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filterPrivacy="1" defaultThemeVersion="124226"/>
  <xr:revisionPtr revIDLastSave="0" documentId="8_{451C086E-FCCD-44DC-A740-756E06A0C354}" xr6:coauthVersionLast="45" xr6:coauthVersionMax="45" xr10:uidLastSave="{00000000-0000-0000-0000-000000000000}"/>
  <bookViews>
    <workbookView xWindow="-120" yWindow="-120" windowWidth="38640" windowHeight="15990" xr2:uid="{00000000-000D-0000-FFFF-FFFF00000000}"/>
  </bookViews>
  <sheets>
    <sheet name="C#55 Visual Portfolio" sheetId="1" r:id="rId1"/>
    <sheet name="Promo Portfolio" sheetId="2" r:id="rId2"/>
    <sheet name="Bundle Performance" sheetId="6" r:id="rId3"/>
    <sheet name="Workstation Visuals" sheetId="7" r:id="rId4"/>
  </sheets>
  <externalReferences>
    <externalReference r:id="rId5"/>
  </externalReferences>
  <definedNames>
    <definedName name="_xlnm._FilterDatabase" localSheetId="1" hidden="1">'Promo Portfolio'!$A$7:$R$11</definedName>
    <definedName name="_xlnm.Print_Area" localSheetId="0">'C#55 Visual Portfolio'!$1:$30</definedName>
    <definedName name="_xlnm.Print_Titles" localSheetId="0">'C#55 Visual Portfolio'!$A:$A</definedName>
  </definedNames>
  <calcPr calcId="191029" iterateDelta="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6" i="6" l="1"/>
  <c r="L36" i="6" s="1"/>
  <c r="K30" i="6"/>
  <c r="L30" i="6" s="1"/>
  <c r="K24" i="6"/>
  <c r="L24" i="6" s="1"/>
  <c r="K18" i="6"/>
  <c r="L18" i="6" s="1"/>
  <c r="K12" i="6"/>
  <c r="L12" i="6" s="1"/>
  <c r="Q12" i="2" l="1"/>
  <c r="P12" i="2"/>
  <c r="O12" i="2"/>
  <c r="Q10" i="2"/>
  <c r="Q9" i="2"/>
  <c r="P10" i="2"/>
  <c r="P9" i="2"/>
  <c r="O9" i="2"/>
  <c r="C20" i="7" l="1"/>
  <c r="C19" i="7"/>
  <c r="C18" i="7"/>
  <c r="D18" i="7" s="1"/>
  <c r="C17" i="7"/>
  <c r="D15" i="7"/>
  <c r="C15" i="7"/>
  <c r="C14" i="7"/>
  <c r="E13" i="7"/>
  <c r="C13" i="7"/>
  <c r="E12" i="7"/>
  <c r="C12" i="7"/>
  <c r="E11" i="7"/>
  <c r="C11" i="7"/>
  <c r="E10" i="7"/>
  <c r="C10" i="7"/>
  <c r="E9" i="7"/>
  <c r="C9" i="7"/>
  <c r="V15" i="1" l="1"/>
  <c r="AE15" i="1" l="1"/>
  <c r="BE15" i="1" l="1"/>
  <c r="BD15" i="1"/>
  <c r="AU15" i="1"/>
  <c r="AT15" i="1"/>
  <c r="AR15" i="1"/>
  <c r="AQ15" i="1"/>
  <c r="AM15" i="1"/>
  <c r="AH15" i="1"/>
  <c r="AD15" i="1"/>
  <c r="AC15" i="1"/>
  <c r="AB15" i="1"/>
  <c r="W15" i="1"/>
  <c r="I15" i="1" l="1"/>
  <c r="J15" i="1"/>
  <c r="H15" i="1"/>
  <c r="C4" i="2" l="1"/>
  <c r="B4" i="2"/>
  <c r="D4" i="2" l="1"/>
</calcChain>
</file>

<file path=xl/sharedStrings.xml><?xml version="1.0" encoding="utf-8"?>
<sst xmlns="http://schemas.openxmlformats.org/spreadsheetml/2006/main" count="2375" uniqueCount="760">
  <si>
    <t>Familie</t>
  </si>
  <si>
    <t>C-Preis</t>
  </si>
  <si>
    <t>HEK</t>
  </si>
  <si>
    <t>Partnummer</t>
  </si>
  <si>
    <t>-</t>
  </si>
  <si>
    <t>No</t>
  </si>
  <si>
    <t>Ongoing</t>
  </si>
  <si>
    <t>Black</t>
  </si>
  <si>
    <t>Price Drop</t>
  </si>
  <si>
    <t>PN</t>
  </si>
  <si>
    <t>Total</t>
  </si>
  <si>
    <t>Status
Promo</t>
  </si>
  <si>
    <t>Auflösung</t>
  </si>
  <si>
    <t>Produktdetails</t>
  </si>
  <si>
    <t>Nachlass</t>
  </si>
  <si>
    <t>Preis</t>
  </si>
  <si>
    <t>Promo
Preis*</t>
  </si>
  <si>
    <t>Promo
HEK*</t>
  </si>
  <si>
    <t>*Promos sind bzgl. Stückzahlen der genannten Modelle pro Distributor limitiert und können ggf. früher beendet werden bzw. können einzelne Modelle bei den jeweiligen Distributoren früher abverkauft oder nicht bei allen gleichzeitig lagernd sein.</t>
  </si>
  <si>
    <t>Gültigkeit nur solange der Vorrat reicht bis zum angegebenen Gültigkeitsdatum, bzw.bis auf Widerruf.</t>
  </si>
  <si>
    <t>Promo
Special</t>
  </si>
  <si>
    <t>Datenblatt</t>
  </si>
  <si>
    <t>Last Chance</t>
  </si>
  <si>
    <t>Rabatt %</t>
  </si>
  <si>
    <t>S-Series</t>
  </si>
  <si>
    <t>T-Series</t>
  </si>
  <si>
    <t>LT-Series</t>
  </si>
  <si>
    <t>Pro-Series</t>
  </si>
  <si>
    <t>X-Series</t>
  </si>
  <si>
    <t>ThinkCentre Series</t>
  </si>
  <si>
    <t>ThinkVision</t>
  </si>
  <si>
    <t>T2224d</t>
  </si>
  <si>
    <t>T1714p</t>
  </si>
  <si>
    <t>T2054p</t>
  </si>
  <si>
    <t>LT1913p</t>
  </si>
  <si>
    <t>X24-20</t>
  </si>
  <si>
    <t>X1 2nd Gen</t>
  </si>
  <si>
    <t>Tiny-In-One 22 (TIO)</t>
  </si>
  <si>
    <t>Tiny-In-One 24 (TIO)</t>
  </si>
  <si>
    <t>Tiny-In-One 24 Touch</t>
  </si>
  <si>
    <t>Tiny-In-One 27</t>
  </si>
  <si>
    <t>ThinkVision M14</t>
  </si>
  <si>
    <t>MTM</t>
  </si>
  <si>
    <t>61C9KAT1xx</t>
  </si>
  <si>
    <t>61CAKAT1</t>
  </si>
  <si>
    <t>61C7KAT1</t>
  </si>
  <si>
    <t>61E8GAT1EU</t>
  </si>
  <si>
    <t>61B1JAT1</t>
  </si>
  <si>
    <t>60FELAT1</t>
  </si>
  <si>
    <t>60FBHAT1</t>
  </si>
  <si>
    <t>60G1MAT2</t>
  </si>
  <si>
    <t>61A9MAT1</t>
  </si>
  <si>
    <t>61BBMAT6</t>
  </si>
  <si>
    <t>61ABMAT1</t>
  </si>
  <si>
    <t>61C3MAT6xx</t>
  </si>
  <si>
    <t>61CEMAT2xx</t>
  </si>
  <si>
    <t>61CFRAT2</t>
  </si>
  <si>
    <t>61DCRAT1</t>
  </si>
  <si>
    <t>61B4MAT1</t>
  </si>
  <si>
    <t>61BCMAT6</t>
  </si>
  <si>
    <t>61C6MAT1</t>
  </si>
  <si>
    <t>61DAMAT</t>
  </si>
  <si>
    <t>61B0GAT1</t>
  </si>
  <si>
    <t>61AFGAT1</t>
  </si>
  <si>
    <t>61C1RAT2</t>
  </si>
  <si>
    <t>61D9RAT1</t>
  </si>
  <si>
    <t>61D5RAT1</t>
  </si>
  <si>
    <t>61BDGAT3</t>
  </si>
  <si>
    <t>61C2GAT1</t>
  </si>
  <si>
    <t>10R1PAT1</t>
  </si>
  <si>
    <t>10QYPAT1</t>
  </si>
  <si>
    <t>10QXPAT1</t>
  </si>
  <si>
    <t>10YFRAT1</t>
  </si>
  <si>
    <t>61DDUAT6</t>
  </si>
  <si>
    <t>61C9KAT1EU</t>
  </si>
  <si>
    <t>61CAKAT1EU</t>
  </si>
  <si>
    <t>61C7KAT1EU</t>
  </si>
  <si>
    <t>61B1JAT1EU</t>
  </si>
  <si>
    <t>60FELAT1EU</t>
  </si>
  <si>
    <t>60G1MAT2EU</t>
  </si>
  <si>
    <t>61A9MAT1EU</t>
  </si>
  <si>
    <t>61BBMAT6EU</t>
  </si>
  <si>
    <t>61ABMAT1EU</t>
  </si>
  <si>
    <t>61C3MAT6EU</t>
  </si>
  <si>
    <t>61CEMAT2EU</t>
  </si>
  <si>
    <t>61CFRAT2EU</t>
  </si>
  <si>
    <t>61DCRAT1EU</t>
  </si>
  <si>
    <t>61B4MAT1EU</t>
  </si>
  <si>
    <t>61BCMAT6EU</t>
  </si>
  <si>
    <t>61C6MAT1EU</t>
  </si>
  <si>
    <t>61DAMAT1EU</t>
  </si>
  <si>
    <t>61CBGAT1EU</t>
  </si>
  <si>
    <t>61A8GAT1EU</t>
  </si>
  <si>
    <t>61AFGAT1EU</t>
  </si>
  <si>
    <t>61C1RAT2EU</t>
  </si>
  <si>
    <t>61D9RAT1EU</t>
  </si>
  <si>
    <t>61D5RAT1EU</t>
  </si>
  <si>
    <t>60FBHAT1EU</t>
  </si>
  <si>
    <t>61BDGAT3EU</t>
  </si>
  <si>
    <t>61C2GAT1EU</t>
  </si>
  <si>
    <t>10R1PAT1EU</t>
  </si>
  <si>
    <t>10QYPAT1EU</t>
  </si>
  <si>
    <t>10QXPAT1EU</t>
  </si>
  <si>
    <t>10YFRAT1EU</t>
  </si>
  <si>
    <t>61DDUAT6EU</t>
  </si>
  <si>
    <t>» zum Online-Datenblatt</t>
  </si>
  <si>
    <t>61ECGAT2</t>
  </si>
  <si>
    <t>61ECGAT2EU</t>
  </si>
  <si>
    <t>61F1GAT2</t>
  </si>
  <si>
    <t>61F1GAT2EU</t>
  </si>
  <si>
    <t>P27q-20</t>
  </si>
  <si>
    <t>61EAGAT6</t>
  </si>
  <si>
    <t>61EAGAT6EU</t>
  </si>
  <si>
    <t>Size</t>
  </si>
  <si>
    <t>Technology</t>
  </si>
  <si>
    <t>Panel type</t>
  </si>
  <si>
    <t>Resolution</t>
  </si>
  <si>
    <t>Aspect ratio</t>
  </si>
  <si>
    <t>Signal input</t>
  </si>
  <si>
    <t>brightness (cd/m2)</t>
  </si>
  <si>
    <t>Contrast Ratio</t>
  </si>
  <si>
    <t>Viewing angle (H/V, CR 10:1)</t>
  </si>
  <si>
    <t>Response Time</t>
  </si>
  <si>
    <t>Display colours</t>
  </si>
  <si>
    <t xml:space="preserve">Max Refresh rate </t>
  </si>
  <si>
    <t>Tilt Angle (forw./backw.)</t>
  </si>
  <si>
    <t>Swivel (left / right)</t>
  </si>
  <si>
    <t>Lift (mm)</t>
  </si>
  <si>
    <t>Pivot</t>
  </si>
  <si>
    <t>USB Hub</t>
  </si>
  <si>
    <t>ThinkVision Audio Soundbar</t>
  </si>
  <si>
    <t xml:space="preserve">    Other Features</t>
  </si>
  <si>
    <t>Power consumption typical</t>
  </si>
  <si>
    <t>TCO</t>
  </si>
  <si>
    <t>EPEAT</t>
  </si>
  <si>
    <t>Energy Star</t>
  </si>
  <si>
    <t>Windows Certification</t>
  </si>
  <si>
    <t>TINY or VESA support</t>
  </si>
  <si>
    <t>Weight</t>
  </si>
  <si>
    <t>Warranty</t>
  </si>
  <si>
    <t>Color</t>
  </si>
  <si>
    <t>Ship group</t>
  </si>
  <si>
    <t>Comments</t>
  </si>
  <si>
    <t>EAN CODE for GE</t>
  </si>
  <si>
    <t>Predecessor Part Number</t>
  </si>
  <si>
    <t>Lenovo Bin Portal</t>
  </si>
  <si>
    <t>yes</t>
  </si>
  <si>
    <t>21.5"</t>
  </si>
  <si>
    <t>23.8" (604.7mm)</t>
  </si>
  <si>
    <t>27'' (685.8mm)</t>
  </si>
  <si>
    <t>21,5" (546 mm)</t>
  </si>
  <si>
    <t>17" (432 mm)</t>
  </si>
  <si>
    <t>19,5" (495 mm)</t>
  </si>
  <si>
    <t>23" (584mm)</t>
  </si>
  <si>
    <t>22.5"</t>
  </si>
  <si>
    <t>25" (634.4mm)</t>
  </si>
  <si>
    <t>24" (609.6mm)</t>
  </si>
  <si>
    <t>31.5"</t>
  </si>
  <si>
    <t>19" (480 mm)</t>
  </si>
  <si>
    <t>32" (812.8mm)</t>
  </si>
  <si>
    <t>43.4" (1102.47mm)</t>
  </si>
  <si>
    <t>23.8" (604.5mm)</t>
  </si>
  <si>
    <t>21,5" (546.1mm)</t>
  </si>
  <si>
    <t>14"</t>
  </si>
  <si>
    <t>TFT LCD backlight, White LED</t>
  </si>
  <si>
    <t>Borderless AH-IPS, W-LED</t>
  </si>
  <si>
    <t>Borderless IPS, W-LED</t>
  </si>
  <si>
    <t>1920 x 1080
FHD</t>
  </si>
  <si>
    <t>3840x2160
4K | UHD</t>
  </si>
  <si>
    <t>16:9</t>
  </si>
  <si>
    <t>DP + HDMI</t>
  </si>
  <si>
    <t>HDMI2.0 + DP 1.2a + Thunderbolt 3(TBT3)</t>
  </si>
  <si>
    <t>1000:1</t>
  </si>
  <si>
    <t>1300:1</t>
  </si>
  <si>
    <t>178° /178°</t>
  </si>
  <si>
    <t>7ms/4ms</t>
  </si>
  <si>
    <t>4 ms</t>
  </si>
  <si>
    <t>16,7 mio</t>
  </si>
  <si>
    <t>WLED Backlight, VA (Vertical Alignment)</t>
  </si>
  <si>
    <t>WLED Backlight, IPS (In Plane Switching)</t>
  </si>
  <si>
    <t>VA</t>
  </si>
  <si>
    <t>IPS</t>
  </si>
  <si>
    <t>2560x1440
QHD</t>
  </si>
  <si>
    <t>VGA+HDMI</t>
  </si>
  <si>
    <t>HDMI + DP</t>
  </si>
  <si>
    <t>1000 : 1</t>
  </si>
  <si>
    <t>178/178</t>
  </si>
  <si>
    <t>TFT LCD backlight,White LED</t>
  </si>
  <si>
    <t>TFT twisted nematic  LCD</t>
  </si>
  <si>
    <t>IPS, W-LED</t>
  </si>
  <si>
    <t>TN-W-LED</t>
  </si>
  <si>
    <t>1280 x 1024</t>
  </si>
  <si>
    <t>5:4</t>
  </si>
  <si>
    <t>VGA + DP</t>
  </si>
  <si>
    <t>VGA+DVI+DP</t>
  </si>
  <si>
    <t>178° / 178°</t>
  </si>
  <si>
    <t>170° / 160°</t>
  </si>
  <si>
    <t>7ms / (4ms extreme mode)</t>
  </si>
  <si>
    <t>5 ms</t>
  </si>
  <si>
    <t>16.7 mio</t>
  </si>
  <si>
    <t>1440 x 900
WXGA+</t>
  </si>
  <si>
    <t>1920 x 1200
WUXGA</t>
  </si>
  <si>
    <t>2560 x 1440
QHD</t>
  </si>
  <si>
    <t>16:10</t>
  </si>
  <si>
    <t>VGA+HDMI+DP</t>
  </si>
  <si>
    <t>HDMI1.4 + DP1.2 + VGA</t>
  </si>
  <si>
    <t>VGA+HDMI1.4+DP1.2</t>
  </si>
  <si>
    <t>HDMI1.4 + DP1.2a + USB Type-C</t>
  </si>
  <si>
    <t>VGA + DP1.2 + HDMI1.4</t>
  </si>
  <si>
    <t>Upstream: 1xUSB3.1 (by USB Type-C)
Downstream: 4x USB 3.1 (1BC)</t>
  </si>
  <si>
    <t xml:space="preserve"> HDMI2.0+DP1.2+ USB Type-C+Audio Out</t>
  </si>
  <si>
    <t>170° / 178°</t>
  </si>
  <si>
    <t>7ms</t>
  </si>
  <si>
    <t>6ms</t>
  </si>
  <si>
    <t>4ms</t>
  </si>
  <si>
    <t>TFT LCD, W-LED backlight</t>
  </si>
  <si>
    <t>1280 x 1024
SXGA</t>
  </si>
  <si>
    <t>VGA+DVI-D/HDCP</t>
  </si>
  <si>
    <t>7 ms</t>
  </si>
  <si>
    <t>WVA</t>
  </si>
  <si>
    <t>3840x1200
DWUXGA</t>
  </si>
  <si>
    <t>32:10</t>
  </si>
  <si>
    <t>2 HDMI2.0+DP1.2+ USB Type-C+Audio Out</t>
  </si>
  <si>
    <t>2 x HDMI™  +
DP + DP-Out</t>
  </si>
  <si>
    <t>2 x HDMI™ + USB-C +
DP + DP-Out</t>
  </si>
  <si>
    <t>HDMI 1.4 + DP 1.2 + DP out</t>
  </si>
  <si>
    <t>2 HDMI2.0+DP1.2+Thunderbolt 3 In + Thunderbolt 3 Out</t>
  </si>
  <si>
    <t>2 x HDMI 2.0; 1 x DP1.4; 1 x USB 3.1 Type-C Gen2; 1 x USB 3.1 Type-C Gen1; 1 x Audio Out</t>
  </si>
  <si>
    <t>TBD</t>
  </si>
  <si>
    <t>1.07Bn</t>
  </si>
  <si>
    <t>3000 : 1'</t>
  </si>
  <si>
    <t>6ms / 4ms(extreme mode)</t>
  </si>
  <si>
    <t xml:space="preserve"> DP 1.2 </t>
  </si>
  <si>
    <t>1920x1080
FHD</t>
  </si>
  <si>
    <t>USB-C</t>
  </si>
  <si>
    <t>60EBJAT1EU</t>
  </si>
  <si>
    <t>60D7LAT1EU</t>
  </si>
  <si>
    <t>60D9MAT2EU</t>
  </si>
  <si>
    <t>60F4MAT6EU</t>
  </si>
  <si>
    <t>60F5MAT6EU</t>
  </si>
  <si>
    <t>60GBMAT1EU</t>
  </si>
  <si>
    <t>61A6MAT3EU</t>
  </si>
  <si>
    <t>60F9MAT1EU</t>
  </si>
  <si>
    <t>60F8MAT1EU</t>
  </si>
  <si>
    <t>60D2HAT1EU</t>
  </si>
  <si>
    <t>61B0GAT1EU</t>
  </si>
  <si>
    <t>60FAGAT1EU</t>
  </si>
  <si>
    <t>60E2GAT1EU</t>
  </si>
  <si>
    <t>10LKPAT6EU</t>
  </si>
  <si>
    <t>10LLPAT6EU</t>
  </si>
  <si>
    <t>0.72 NTSC</t>
  </si>
  <si>
    <t>99% SRGB</t>
  </si>
  <si>
    <t xml:space="preserve"> -5º / 22º </t>
  </si>
  <si>
    <t>(TINY Clamp Bracket Kit+VESA mount PN:4XF0N82412+PN:4XF0N03161)</t>
  </si>
  <si>
    <t>Yes</t>
  </si>
  <si>
    <t>TCO 7.0, TCO Edge 2.0</t>
  </si>
  <si>
    <t>TCO 8.0</t>
  </si>
  <si>
    <t>Gold</t>
  </si>
  <si>
    <t>Silver</t>
  </si>
  <si>
    <t>7.0</t>
  </si>
  <si>
    <t>Window 7/10</t>
  </si>
  <si>
    <t>VESA (100 mm)</t>
  </si>
  <si>
    <t>200.0 x 402.7 x 539.5 mm</t>
  </si>
  <si>
    <t>220.0 x 443.5 x 611.9 mm</t>
  </si>
  <si>
    <t>3.36 kg</t>
  </si>
  <si>
    <t>4.76 kg</t>
  </si>
  <si>
    <t>4.65 kg</t>
  </si>
  <si>
    <t>3 years Rapid Replacement</t>
  </si>
  <si>
    <t>Raven Black</t>
  </si>
  <si>
    <t>With TÜV Low Blue Light Certification</t>
  </si>
  <si>
    <t>With TÜV Rheinland Eye Comfort Certification</t>
  </si>
  <si>
    <t>0192651335027</t>
  </si>
  <si>
    <t>Monitor with stand  1 x HDMI Cable
1 x Power Cable  Quick setup guide</t>
  </si>
  <si>
    <t>75 Hz</t>
  </si>
  <si>
    <t>-5° / 22°</t>
  </si>
  <si>
    <t xml:space="preserve"> - </t>
  </si>
  <si>
    <t>110 mm</t>
  </si>
  <si>
    <t>optional USB Soundbar</t>
  </si>
  <si>
    <t>VESA Mounting 
Bracket (0B47374)  for tiny attach</t>
  </si>
  <si>
    <t>New Clamp Bracket (4XF0H41079 &amp; 0B47374) for tiny attach</t>
  </si>
  <si>
    <t>20w / 25w max</t>
  </si>
  <si>
    <t>14w / 18w max</t>
  </si>
  <si>
    <t>TCO Display 7.0, TCO Edge 2.0</t>
  </si>
  <si>
    <t>TCO Display 6.0. Edge 2.0</t>
  </si>
  <si>
    <t>Windows 7, 8, 8.1, 10</t>
  </si>
  <si>
    <t>both = yes
VESA (100mm)</t>
  </si>
  <si>
    <t>3,95 kg</t>
  </si>
  <si>
    <t>Business Black</t>
  </si>
  <si>
    <t>1.8m analog signal cable, 
1.8m digital signal cable, 1.8m black power cord, Monitor stand, Safety and Warranty Information</t>
  </si>
  <si>
    <t>Monitor and stand, Setup poster, Safety and Warranty Information, 1.8 meter analog signal cable,</t>
  </si>
  <si>
    <t>0190940643785</t>
  </si>
  <si>
    <t xml:space="preserve">0190404957854
</t>
  </si>
  <si>
    <t>99% sRGB</t>
  </si>
  <si>
    <t>tbd</t>
  </si>
  <si>
    <t>-5° / 30°</t>
  </si>
  <si>
    <t>-5º / 30º</t>
  </si>
  <si>
    <t>+/-45°</t>
  </si>
  <si>
    <t>+/-45º</t>
  </si>
  <si>
    <t>90°</t>
  </si>
  <si>
    <t>-90º / 90º</t>
  </si>
  <si>
    <t>USB 3.0 (4 down/1BC)</t>
  </si>
  <si>
    <t>Yes (2 downstream ports)</t>
  </si>
  <si>
    <t>4-down; USB-C up</t>
  </si>
  <si>
    <t>YES
down: (4) USB3.0 | Ups: (1) USB3.0</t>
  </si>
  <si>
    <t>USB 3.0 (1up, 4 down(BC1.2 x 1))</t>
  </si>
  <si>
    <t>integrated speaker (2x 3W)</t>
  </si>
  <si>
    <t>Full HD/IR Camera | dual array microphone  | 2 x 3w speakers  | VOIP Buttons   |  MS Windows hello Support</t>
  </si>
  <si>
    <t>Speaker 2x3w</t>
  </si>
  <si>
    <t>ULE Gold Ranking</t>
  </si>
  <si>
    <t>( TINY Clamp Bracket Kit+VESA mount PN:4XF0N82412+PN:4XF0N03161)</t>
  </si>
  <si>
    <t>14.5w / 21w max</t>
  </si>
  <si>
    <t>16,5 w</t>
  </si>
  <si>
    <t>18 w / 43 w (max)</t>
  </si>
  <si>
    <t>16 w</t>
  </si>
  <si>
    <t>15w</t>
  </si>
  <si>
    <t>17 w / 110 w (max)</t>
  </si>
  <si>
    <t>22 w / 64 w (max)</t>
  </si>
  <si>
    <t>20 w / 45 w (max)</t>
  </si>
  <si>
    <t>TCO Display 6.0, TCO Edge 2.0</t>
  </si>
  <si>
    <t>TCO Display 7.0 / TCO Edge 2.0</t>
  </si>
  <si>
    <t>TCO Display 8.0 / TCO Edge 2.0</t>
  </si>
  <si>
    <t>6.0</t>
  </si>
  <si>
    <t>Windows 7 / 10</t>
  </si>
  <si>
    <t xml:space="preserve"> 251.9 X 375.8 X 489.7</t>
  </si>
  <si>
    <t>251.9 X 381.9X501.2mm</t>
  </si>
  <si>
    <t>540.2 x 261.75 x 373.4</t>
  </si>
  <si>
    <t xml:space="preserve">261.75  x  373.4  x  504.2  </t>
  </si>
  <si>
    <t>260.4 x 387.4 x 533.2 mm</t>
  </si>
  <si>
    <t>261.9 X 391.3 X 540.2</t>
  </si>
  <si>
    <t>269.8 x 403.3 x 611.9 mm</t>
  </si>
  <si>
    <t>3,7 kg</t>
  </si>
  <si>
    <t>4,92 kg</t>
  </si>
  <si>
    <t>4.61 kg</t>
  </si>
  <si>
    <t>5,15 kg</t>
  </si>
  <si>
    <t>4.85 kg</t>
  </si>
  <si>
    <t>5,25 kg</t>
  </si>
  <si>
    <t>5.6 kg</t>
  </si>
  <si>
    <t>5,63 kg</t>
  </si>
  <si>
    <t>5.07 kg</t>
  </si>
  <si>
    <t>4.6 kg</t>
  </si>
  <si>
    <t>Monitor with stand, Safety and Warranty Information, 1.8 m analog signal cable, 1.8 m DisplayPort cable, 1.8 m USB signal cable, 1.8 m black power cord, Green Package</t>
  </si>
  <si>
    <t>Monitor with stand, Safety and Warranty Information, 1.8 m USB Type-C, 1.8 m black power cord, Green Package</t>
  </si>
  <si>
    <t xml:space="preserve">With TÜV Rheinland Eye Comfort Certification
</t>
  </si>
  <si>
    <t>ISO 9241-307 cerified, Low Blue Light / Eye Comfort</t>
  </si>
  <si>
    <t>0190404485746</t>
  </si>
  <si>
    <t>0190940597798</t>
  </si>
  <si>
    <t>0191927065422</t>
  </si>
  <si>
    <t>0190940673591</t>
  </si>
  <si>
    <t>0190940615850</t>
  </si>
  <si>
    <t>0191800317044</t>
  </si>
  <si>
    <t>0191376269167</t>
  </si>
  <si>
    <t>0191927065729</t>
  </si>
  <si>
    <t>Bronze</t>
  </si>
  <si>
    <t>7.1'</t>
  </si>
  <si>
    <t>5.5 kg</t>
  </si>
  <si>
    <t>23W / 122W</t>
  </si>
  <si>
    <t>22W / 58W</t>
  </si>
  <si>
    <t>TCO 7.0</t>
  </si>
  <si>
    <t>6.55 kg</t>
  </si>
  <si>
    <t>Down: 4xUSB3.1 Gen1(1 BC)**
Up: 1xUSB3.1 Gen1 (by USB Type-C)</t>
  </si>
  <si>
    <t>50W / 140W</t>
  </si>
  <si>
    <t>6.95 kg</t>
  </si>
  <si>
    <t>28W / 138W</t>
  </si>
  <si>
    <t>8.0</t>
  </si>
  <si>
    <t>9.85 kg</t>
  </si>
  <si>
    <t>76 Hz</t>
  </si>
  <si>
    <t>24 w / 27 w (max)</t>
  </si>
  <si>
    <t>TCO Display 6.0. Edge 1.1</t>
  </si>
  <si>
    <t>Windows XP/Vista/7/8</t>
  </si>
  <si>
    <t>both = yes
VESA = DDC2B/CI, EDID 1.3 (100mm mount)</t>
  </si>
  <si>
    <t>411.0 x 264.2 x 371.5</t>
  </si>
  <si>
    <t>4,85 kg</t>
  </si>
  <si>
    <t>1.8m analog signal cable, 1.8m digital signal cable, 1.8m black power cord, attached stand, cable cover, setup poster, safety &amp; warranty Information, CD with multilingual user's guide &amp; monitor install files</t>
  </si>
  <si>
    <t>0190404933407</t>
  </si>
  <si>
    <t>145.7% sRGB, 99,5% Adobe RGB</t>
  </si>
  <si>
    <t>99.5% Adobe RGB
145% sRGB</t>
  </si>
  <si>
    <t>99.5% sRGB</t>
  </si>
  <si>
    <t>-5º / 35º</t>
  </si>
  <si>
    <t>Yes (150mm)</t>
  </si>
  <si>
    <t>+/- 90°</t>
  </si>
  <si>
    <t>YES
down: (4) USB3.0 / 1BC | Ups: (1) USB Type C</t>
  </si>
  <si>
    <t>PiP
Think Color Calibration Software</t>
  </si>
  <si>
    <t>50 w / 160 w (max)</t>
  </si>
  <si>
    <t>24 w / 120 w (max)</t>
  </si>
  <si>
    <t>38 w / 140 w (max)</t>
  </si>
  <si>
    <t>57w</t>
  </si>
  <si>
    <t>269.8*513 *611.6</t>
  </si>
  <si>
    <t>611.6 x 269.8 x 513</t>
  </si>
  <si>
    <t>350.0*497.85*726.7 mm</t>
  </si>
  <si>
    <t>6.95kg</t>
  </si>
  <si>
    <t>5,69 kg</t>
  </si>
  <si>
    <t>7 kg</t>
  </si>
  <si>
    <t>10.97 kg</t>
  </si>
  <si>
    <t>Monitor with stand, Safety and Warranty Information, 1.8m USB-C – USB-C cable + CD (Software)</t>
  </si>
  <si>
    <t>With TÜV Rheinland Eye Comfort Certification
* USB Type C
* Factory Color Calibration</t>
  </si>
  <si>
    <t>0192330561969</t>
  </si>
  <si>
    <t>0191200734496</t>
  </si>
  <si>
    <t>22W / 57W</t>
  </si>
  <si>
    <t>70W / 250W</t>
  </si>
  <si>
    <t>13.45 kg</t>
  </si>
  <si>
    <t>72 % CIE 1931
86% CIE 1976</t>
  </si>
  <si>
    <t>60 Hz</t>
  </si>
  <si>
    <t>NO</t>
  </si>
  <si>
    <t xml:space="preserve">YES
Up: (1) USB3.1 Type C | 
Down: (4) USB3.0 </t>
  </si>
  <si>
    <t>Borderless (1.1mm)</t>
  </si>
  <si>
    <t>Borderless | Neo Blade Technology | Multi-Mode Camera</t>
  </si>
  <si>
    <t>Cable management</t>
  </si>
  <si>
    <t>TÜV Eye Comfort</t>
  </si>
  <si>
    <t>1 cable “docking” solution w/ full function USB Type C</t>
  </si>
  <si>
    <t>TBC</t>
  </si>
  <si>
    <t>40w</t>
  </si>
  <si>
    <t>TCO Display 7.0</t>
  </si>
  <si>
    <t>34.81 x 496.16 x 609.74 mm</t>
  </si>
  <si>
    <t>5.55 kg</t>
  </si>
  <si>
    <t>Monitor with stand, Safety and Warranty Information, 1.8 m DisplayPort cable, 1.8 m HDMI signal cable, 2.0m DP-mDP signal cable, 1.8 m black power cord</t>
  </si>
  <si>
    <t>HDMI Cable, Thunderbolt 3 Cable, USB Type C-A Cable</t>
  </si>
  <si>
    <t>With TÜV Rheinland Eye Comfort Certification, World 1st 4mm Ultra-Slim Monitor</t>
  </si>
  <si>
    <t>Thunderbolt 3.0, 'TÜV Eye Comfort Certification</t>
  </si>
  <si>
    <t>0° - 90° (Clockwise)</t>
  </si>
  <si>
    <t>1 x USB3.1Gen1 at side</t>
  </si>
  <si>
    <t>2 x 2W</t>
  </si>
  <si>
    <t>Tiny PC support = 
AIO experience</t>
  </si>
  <si>
    <t>Tiny one step installation</t>
  </si>
  <si>
    <t>720p Camera with Dual Mic</t>
  </si>
  <si>
    <t>1080p Camera with Dual Mic</t>
  </si>
  <si>
    <t>19 w / 32 w (max)</t>
  </si>
  <si>
    <t>489.3 x 273.3 x 370.7</t>
  </si>
  <si>
    <t>539.8 x 282.3 x 399.4</t>
  </si>
  <si>
    <t>5,34 kg</t>
  </si>
  <si>
    <t>5,86 kg</t>
  </si>
  <si>
    <t>TIO 24 (Monitor), detachable stand, Information flyer, Reference and driver
CD, AC/DC power adapter, power cord, quickly-released screw</t>
  </si>
  <si>
    <t>0191545564406</t>
  </si>
  <si>
    <t>0191545565069</t>
  </si>
  <si>
    <t xml:space="preserve"> 0191545563904</t>
  </si>
  <si>
    <t>3000 : 1</t>
  </si>
  <si>
    <t>6 ms / 4 ms (extreme mode)</t>
  </si>
  <si>
    <t>Color gamut NTSC</t>
  </si>
  <si>
    <t>18W / 22W</t>
  </si>
  <si>
    <t>2.75 kg</t>
  </si>
  <si>
    <t>24W / 31W</t>
  </si>
  <si>
    <t>7.1</t>
  </si>
  <si>
    <t>TCO 7.0/TCO Edge 2.0</t>
  </si>
  <si>
    <t>24W / 28W</t>
  </si>
  <si>
    <t>Dimension* [mm]: D x H x W</t>
  </si>
  <si>
    <t>200.0 x 373.8 x 489.3 mm</t>
  </si>
  <si>
    <t>220 x 444.6 x 613.6 mm</t>
  </si>
  <si>
    <t>2.94 kg</t>
  </si>
  <si>
    <t xml:space="preserve">204.9mm x 381.4mm x 512.9mm </t>
  </si>
  <si>
    <t xml:space="preserve"> 244.2mm x 447.9mm x 374.5mm</t>
  </si>
  <si>
    <t>242,6 x 345,9 x 454,2</t>
  </si>
  <si>
    <t>251.9 x 357.6 x 489.7</t>
  </si>
  <si>
    <t>264.2 x 337.7 x 522.2</t>
  </si>
  <si>
    <t>-5°/30°</t>
  </si>
  <si>
    <t>30W/150W</t>
  </si>
  <si>
    <t>260.4 x 399.5 x 548.7mm</t>
  </si>
  <si>
    <t>261.75 x 373.4 x 540.2</t>
  </si>
  <si>
    <t>-5° / 35°</t>
  </si>
  <si>
    <t>+45° / -45°</t>
  </si>
  <si>
    <t>135 mm</t>
  </si>
  <si>
    <t>-90° / 90°</t>
  </si>
  <si>
    <t>208 x 429.4 x  614 mm</t>
  </si>
  <si>
    <t>Monitor with stand 1 x Power cable (1.8 m) 1 x DP cable (1.8 m) (NA &amp; LA only) 1 x USB Type-C to Type-C cable (1.8 m) 1 x USB Type-C to Type-A cable (1.8 m) (NA &amp; LA only) Quick setup guide</t>
  </si>
  <si>
    <t>Monitor with stand 1 x Power Cable 1 x HDMI Cable 1 x USB Type-C™ to Type-C™ cable Quick Setup Guide</t>
  </si>
  <si>
    <t>Monitor with stand 1 x Power cable (1.8 m) 1 x DP cable (1.8 m) (NA &amp; LA only) 1 x USB Type-C to Type-A cable (1.8 m) (NA &amp; LA only) 1 x USB Type-C to Type-C cable (1.8 m) Quick setup guide</t>
  </si>
  <si>
    <t>269.8 x 403.3 x 611.6mm</t>
  </si>
  <si>
    <t>-45° / 45°</t>
  </si>
  <si>
    <t>144Hz</t>
  </si>
  <si>
    <t>-5°/22°</t>
  </si>
  <si>
    <t>Monitor with stand, Safety and Warranty Information, 1.8 meter analog signal cable, 1.8 meter DP signal cable, 1.8 meter HDMI signal cable(NA), 1.8 meter USB signal cable, 1.8 meter black power cord</t>
  </si>
  <si>
    <t>Monitor with stand, Safety and Warranty Information, 1.8 meter analog signal cable, 1.8 meter DP signal cable, 1.8 meter black power cord, 1.8 meter HDMI signal cable (NA only)</t>
  </si>
  <si>
    <t>Monitor with stand, Safety and Warranty Information, 1.8 meter analog signal cable, 1.8 meter DP signal cable, 1.8 meter USB signal cable, 1.8 meter black power cord</t>
  </si>
  <si>
    <t>Monitor with stand 1 × Power Cable 1 × USB Type-C™ to Type-C™ cable Quick Setup Guide</t>
  </si>
  <si>
    <t>Monitor with stand 1 x Power cable 1 x VGA cable 1 x DP-DP cable 1 x HDMI cable (NA only) 1 x USB 3.0 cable Quick setup guide</t>
  </si>
  <si>
    <t>±30°</t>
  </si>
  <si>
    <t>130 mm</t>
  </si>
  <si>
    <t>269.8 x 461.1 x 1058.3mm</t>
  </si>
  <si>
    <t>Monitor with stand 1 x Power cable 1 x HDMI cable 1 x DP cable 1 x USB Type-C Gen2 cable 1 x USB Type-C to Type-A cable Quick setup guide</t>
  </si>
  <si>
    <t>Monitor with stand 1 x Power cable 1 x HDMI cable 1 x DP cable 1 x USB Type-C Gen2 cable 1 x USB Type-C to Type</t>
  </si>
  <si>
    <t>614.0 x 73.89 x 413.1</t>
  </si>
  <si>
    <t>TIO 27 (Monitor), detachable stand, power adapter, power cord, reference and driver CD</t>
  </si>
  <si>
    <t>-5° / 90°</t>
  </si>
  <si>
    <t>700 : 1</t>
  </si>
  <si>
    <t>1 x Monitor with stand 1 x ThinkVision M14 sleeve 1 x USB Type-C cable (1 m) 1 x QSG 1 x Pair of clips</t>
  </si>
  <si>
    <t>6 W / 7.5 W (Without USB Type-C output)</t>
  </si>
  <si>
    <t>none</t>
  </si>
  <si>
    <t>Support Windows 7, Windows 8, Windows 8.1, Windows 10</t>
  </si>
  <si>
    <t>Low Blue Light / Eye Comfort Yes (Low Bluelight) Image Quality Capability
ISO 9241-307</t>
  </si>
  <si>
    <t>0.57kg</t>
  </si>
  <si>
    <t>96.54 x 209.03 x 323.37 mm</t>
  </si>
  <si>
    <t>P-Series</t>
  </si>
  <si>
    <t>Aspect Ratio</t>
  </si>
  <si>
    <t>Diagonale</t>
  </si>
  <si>
    <t>Brightness</t>
  </si>
  <si>
    <t>Pixel Response Time</t>
  </si>
  <si>
    <t>Color Gamut</t>
  </si>
  <si>
    <t>Bundle Name and Usage</t>
  </si>
  <si>
    <t>Content</t>
  </si>
  <si>
    <t>PNs</t>
  </si>
  <si>
    <t>Bundle HEK*</t>
  </si>
  <si>
    <t>The mobile Content Creator</t>
  </si>
  <si>
    <t>Video Cut NLE</t>
  </si>
  <si>
    <t xml:space="preserve"> 1x ThinkPad P53 UHD &amp; FCC mit T2000</t>
  </si>
  <si>
    <t>1x ThinkVision P27u</t>
  </si>
  <si>
    <t>1x ThinkStation P520 mit RTX4000</t>
  </si>
  <si>
    <t>1x P44w without Speaker</t>
  </si>
  <si>
    <t>1x ThinkStation P520</t>
  </si>
  <si>
    <t>1x NVIDIA Quadro RTX5000</t>
  </si>
  <si>
    <t>4X60U98734</t>
  </si>
  <si>
    <t>Bundle Rebate</t>
  </si>
  <si>
    <t>20QN002MGE</t>
  </si>
  <si>
    <t>4X60U98733</t>
  </si>
  <si>
    <t>Quick Facts</t>
  </si>
  <si>
    <t>61F2GAT2</t>
  </si>
  <si>
    <t>61F2GAT2EU</t>
  </si>
  <si>
    <t>39W / 135W</t>
  </si>
  <si>
    <t>604.4x714.6x235 mm</t>
  </si>
  <si>
    <t>List Price</t>
  </si>
  <si>
    <t>61E6GAT2</t>
  </si>
  <si>
    <t>61E6GAT2EU</t>
  </si>
  <si>
    <t>28"</t>
  </si>
  <si>
    <t>3840x2160
UHD</t>
  </si>
  <si>
    <t>HDMI 2.0 + DP 1.2</t>
  </si>
  <si>
    <t xml:space="preserve"> -5º / 22º </t>
    <phoneticPr fontId="27" type="noConversion"/>
  </si>
  <si>
    <t>28w</t>
  </si>
  <si>
    <t>631.928mm x 359.78mm</t>
  </si>
  <si>
    <t>5.24Kg/11.55lb</t>
  </si>
  <si>
    <t xml:space="preserve">Monitor with stand  1 x HDMI Cable
1 x Power Cable  Quick setup guide
</t>
  </si>
  <si>
    <t>61F0GAT1xx</t>
  </si>
  <si>
    <t>61F0GAT1EU</t>
  </si>
  <si>
    <t>USB Type-C Gen1 (DP1.2 Alt Mode) + HDMI 1.4 + DP 1.2</t>
  </si>
  <si>
    <t>61F3GAT1</t>
  </si>
  <si>
    <t>61F3GAT1EU</t>
  </si>
  <si>
    <t>34"</t>
  </si>
  <si>
    <t>3440x1440
WQHD</t>
  </si>
  <si>
    <t>HDMI 2.0 + DP 1.2 + USB Type-C Gen1 (DP1.2 Alt mode)+ USB 3.0 Hub (4,1BC)</t>
  </si>
  <si>
    <t xml:space="preserve">HDMI1.4 + DP1.2a </t>
  </si>
  <si>
    <t>4-down</t>
  </si>
  <si>
    <t>Monitor with stand 1 × Power Cable 1 × 1 DP Cable Quick Setup Guide</t>
  </si>
  <si>
    <t>61DBMAT1EU</t>
  </si>
  <si>
    <t>61DBMAT1</t>
  </si>
  <si>
    <t>Impression</t>
  </si>
  <si>
    <t>1x ThinkStation P330</t>
  </si>
  <si>
    <t>1x NVIDIA Quadro RTX4000</t>
  </si>
  <si>
    <t>8 GB GDDR6 VRAM</t>
  </si>
  <si>
    <t>Entry VR, Video Cut NLE System</t>
  </si>
  <si>
    <t>4.6 GHz Turbo CPU Speed - 6 Cores, 4GB VRAM</t>
  </si>
  <si>
    <t>Entry</t>
  </si>
  <si>
    <t>UHD 3840x2160</t>
  </si>
  <si>
    <t>HighResoution and 99.5% Adobe RGB, for photographer and creator often on the move</t>
  </si>
  <si>
    <t>30BE00AYGE</t>
  </si>
  <si>
    <t>4.6 GHz Turbo CPU Speed - 4 Cores, 8GB VRAM</t>
  </si>
  <si>
    <t>43.4” DWUXGA (3840x1200), 32:10 Curved Display</t>
  </si>
  <si>
    <t>Don't interrupt your timeline, you are are 2x 24" user? This is the boarderless alternative</t>
  </si>
  <si>
    <t>HDR &amp; Calibrated Color</t>
  </si>
  <si>
    <t>30BE00D4GE</t>
  </si>
  <si>
    <t>4.7 GHz Turbo CPU Speed - 8 Cores</t>
  </si>
  <si>
    <t>16 GB GDDR6 VRAM</t>
  </si>
  <si>
    <t xml:space="preserve">High End Visulatiuzation / VR, Rendering </t>
  </si>
  <si>
    <t xml:space="preserve">Bundle Rabatt wird erteilt wenn es innerhalb des Aktionszeitraums vom 01.April bis 30.Juni 2020 (Rechnungsdatum) und alle nötigen Komponenten gemeinsam bei einem unserer offiziellen Distributoren gekauft wird. Es gelten die Lenovo Promobedingungen.
</t>
  </si>
  <si>
    <t>Die Bundle Promo ist nicht mit andren Promos kombinierbar es gelten die HEKs der oben genannten Produkte</t>
  </si>
  <si>
    <t>61F4GAT1</t>
  </si>
  <si>
    <t>61F4GAT1EU</t>
  </si>
  <si>
    <t>USB Type-C Gen1 (DP1.2 Alt Mode) + HDMI 1.4 + DP 1.2 + DP 1.2 (Out)</t>
  </si>
  <si>
    <t>+/- 90°</t>
    <phoneticPr fontId="92" type="noConversion"/>
  </si>
  <si>
    <t>USB Type-C + HDMI 1.4 + DP 1.2 + DP 1.2 (Out)</t>
  </si>
  <si>
    <t>Positionierung</t>
  </si>
  <si>
    <t>23 inch 16:10 Mainstream, Current Gen, LTPS, IPS</t>
  </si>
  <si>
    <t>25 inch 16:10 Mainstream, Current Gen, LTPS, IPS, USB-C 75W</t>
  </si>
  <si>
    <t>23.8 inch 16:10 Mainstream, Current Gen, LTPS, IPS</t>
  </si>
  <si>
    <t>43.4 inch DWXGA 32:10 Professional, Current Gen, LTS, VA, USB-C 90W Smart Power, Speaker</t>
  </si>
  <si>
    <t>43.4 inch DWXGA 32:10 Professional, Current Gen, LTS, VA, USB-C 90W Smart Power</t>
  </si>
  <si>
    <t>S22e-10</t>
  </si>
  <si>
    <t>S24e-10</t>
  </si>
  <si>
    <t>S27i-10</t>
  </si>
  <si>
    <t>S27q-10</t>
  </si>
  <si>
    <t>S28u-10</t>
  </si>
  <si>
    <t>T22i-10</t>
  </si>
  <si>
    <t>T23i-10</t>
  </si>
  <si>
    <t>T23d-10</t>
  </si>
  <si>
    <t>T24m-10</t>
  </si>
  <si>
    <t>T24h-20</t>
  </si>
  <si>
    <t>T25d-10</t>
  </si>
  <si>
    <t>T25m-10</t>
  </si>
  <si>
    <t>T24d-10</t>
  </si>
  <si>
    <t>T24v-10</t>
  </si>
  <si>
    <t>T27i-10</t>
  </si>
  <si>
    <t>T27h-20</t>
  </si>
  <si>
    <t>T27p-10</t>
  </si>
  <si>
    <t>T32h-20</t>
  </si>
  <si>
    <t>T32p-20</t>
  </si>
  <si>
    <t>T34w-20</t>
  </si>
  <si>
    <t>P27u -10(CD)</t>
  </si>
  <si>
    <t>P24h-20</t>
  </si>
  <si>
    <t>P27h-10</t>
  </si>
  <si>
    <t>P32u-10</t>
  </si>
  <si>
    <t>P44w-10 with H/K Speaker</t>
  </si>
  <si>
    <t>P44w-10 without Speaker</t>
  </si>
  <si>
    <t>T22v-10</t>
  </si>
  <si>
    <t>T24i-10</t>
  </si>
  <si>
    <t>Value, Non Height adjustable, VA Panel, FHD, 16:9</t>
  </si>
  <si>
    <t>Value, Non Height adjustable, VA Panel, FHD 16:9</t>
  </si>
  <si>
    <t>Value, Non Height adjustable, IPS Panel, FHD, 16:9</t>
  </si>
  <si>
    <t>Value, Non Height adjustable, IPS Panel, QHD, 16:9</t>
  </si>
  <si>
    <t>Value, Non Height adjustable, IPS Panel, UHD, 16:9</t>
  </si>
  <si>
    <t>21.5 inch Mainstream Legacy, FHD, Height adjustable, 16:9</t>
  </si>
  <si>
    <t>17 inch Mainstream Legacy, FHD, Height adjustable, 5:4</t>
  </si>
  <si>
    <t>19.5 inch Mainstream Legacy, FHD, Height adjustable, 16:10</t>
  </si>
  <si>
    <t>21.5 inch Mainstream, Current Gen, Height LTPS, IPS 16:9</t>
  </si>
  <si>
    <t>21.5 inch Mainstream, VOIP Product, integrated Speakers/Cam, LTPS 16:9</t>
  </si>
  <si>
    <t>23 inch Mainstream, Current Gen, LTPS, IPS, 16:9</t>
  </si>
  <si>
    <t>23.8 inch Mainstream, Current Gen, LTPS, IPS, 16:9</t>
  </si>
  <si>
    <t>23.8 inch, 16:9 Mainstream, Current Gen, LTPS, IPS/ USB-C Port 45W</t>
  </si>
  <si>
    <t>23.8 inch QHD, 16:9, Mainstream, NEW Gen, LTPS, IPS/ USB-C Port 75W</t>
  </si>
  <si>
    <t>25 inch 16:10 Mainstream, Current Gen, LTPS, IPS, 16:10</t>
  </si>
  <si>
    <t>27 inch Mainstream, Current Gen, LTPS, IPS, 16:9</t>
  </si>
  <si>
    <t>27 inch QHD,16:9, Mainstream, NEW Gen, LTPS, IPS/ USB-C Port 75W</t>
  </si>
  <si>
    <t>27 inch UHD Mainstream, Current Gen, LTPS, IPS, 10 Bit, 16:9</t>
  </si>
  <si>
    <t>31.5 inch QHD, 16:9, Mainstream, NEW Gen, LTPS, IPS/ USB-C Port 75W</t>
  </si>
  <si>
    <t>31.5 inch UHD, 16:9, Mainstream, NEW Gen, LTPS, IPS/ USB-C Port 75W</t>
  </si>
  <si>
    <t>34 inch WQHD, 21:9, Widescreen, Mainstream, NEW Gen, LTPS, VA/ USB-C Port 75W</t>
  </si>
  <si>
    <t>19 inch Mainstream Legcay, Low Res, 5:4</t>
  </si>
  <si>
    <t>27 inch UHD Professional, Current Gen, LTPS, IPS, 10 Bit, 16:9</t>
  </si>
  <si>
    <t>27 inch QHD Professional, NEW Gen, LTPS, IPS, Color Accurate, Daisy Chain, 16:9</t>
  </si>
  <si>
    <t>27 inch QHD Professional, Current Gen, LTPS, IPS, Color Accurate, Daisy Chain, USB-C 45W, 16:9</t>
  </si>
  <si>
    <t>31.5 inch UHD Professional, Current Gen, LTPS, IPS, Color Accurate, 100% Adobe Gamut, Daisy Chain, Thunderbolt, 16:9</t>
  </si>
  <si>
    <t>Premium Design, 16:9</t>
  </si>
  <si>
    <t>Premium Design, 16:9 4 Side Borderless</t>
  </si>
  <si>
    <t>Unique Tiny n One Concept, FHD, CAM, Speaker, 16:9</t>
  </si>
  <si>
    <t>Unique Tiny n One Concept, FHD, CAM, Speaker, Touch, 16:9</t>
  </si>
  <si>
    <t>Unique Tiny  One Concept, QHD, IR CAM, Speaker, 16:9</t>
  </si>
  <si>
    <t>Ultra Mobile USBC Monitor, FHD Second Screen, 16:9</t>
  </si>
  <si>
    <t>TIO -Series</t>
  </si>
  <si>
    <t xml:space="preserve">CQ3-2020 Portfolio </t>
  </si>
  <si>
    <t>USB-Type C</t>
  </si>
  <si>
    <t>Daisy Chain</t>
  </si>
  <si>
    <t>Ethernet</t>
  </si>
  <si>
    <t>Speaker</t>
  </si>
  <si>
    <t>Calibrated Panel</t>
  </si>
  <si>
    <t>Cam</t>
  </si>
  <si>
    <t>45W</t>
  </si>
  <si>
    <t>75W</t>
  </si>
  <si>
    <t>90W</t>
  </si>
  <si>
    <t>65W</t>
  </si>
  <si>
    <t>23.8 inch QHD Professional, NEW Gen, LTPS, IPS, Color Accurate, Daisy Chain, USB-C 75W, Ethernet, 16:9</t>
  </si>
  <si>
    <t>T22i-20</t>
  </si>
  <si>
    <t>T22v-20</t>
  </si>
  <si>
    <t>T23i-20</t>
  </si>
  <si>
    <t>T24i-20</t>
  </si>
  <si>
    <t>Ergonomic Footstand</t>
  </si>
  <si>
    <t>61FEMAT6</t>
  </si>
  <si>
    <t>61FEMAT6EU</t>
  </si>
  <si>
    <t>-5°/ 35°</t>
  </si>
  <si>
    <t>-45° / 45º</t>
  </si>
  <si>
    <t xml:space="preserve">4x USB3.0 (with 1 BC) </t>
  </si>
  <si>
    <t>TCO 7.0 / TCO Edge 2.0</t>
  </si>
  <si>
    <t>251.9 x 357.6 x 489.7 mm / 9.92 x 14.08 x 19.28 inch</t>
  </si>
  <si>
    <t>5.47kg</t>
  </si>
  <si>
    <t>61FBMAT6</t>
  </si>
  <si>
    <t>61FBMAT6EU</t>
  </si>
  <si>
    <t>60Hz</t>
  </si>
  <si>
    <t xml:space="preserve"> 205 x 412.9 x 489.3 mm / 8.07 x 16.3 x 21.25 inch</t>
  </si>
  <si>
    <t>5.49kg</t>
  </si>
  <si>
    <t>61F7MAT2</t>
  </si>
  <si>
    <t>61F7MAT2EU</t>
  </si>
  <si>
    <t>61F6MAT2</t>
  </si>
  <si>
    <t>61F6MAT2EU</t>
  </si>
  <si>
    <t>-90º / 90º</t>
    <phoneticPr fontId="25" type="noConversion"/>
  </si>
  <si>
    <t>14.7w</t>
  </si>
  <si>
    <t>200.0 x 554.34 x 521.8 mm / 7.87 x 21.82 x 20.54 inch</t>
  </si>
  <si>
    <t>23.8 inch Mainstream, New Gen, LTPS, IPS, 16:9</t>
  </si>
  <si>
    <t>23 inch Mainstream, New Gen, LTPS, IPS, 16:9</t>
  </si>
  <si>
    <t>21.5 inch Mainstream, New Gen, Height LTPS, IPS 16:9</t>
  </si>
  <si>
    <t>T24v-20</t>
  </si>
  <si>
    <t>61FCMAT6</t>
  </si>
  <si>
    <t>61FCMAT6EU</t>
  </si>
  <si>
    <t xml:space="preserve"> 205 x 434 x 539.8 mm / 8.07 x 17 x 21.2 inch</t>
  </si>
  <si>
    <t>23.8 inch Mainstream, VOIP Product, integrated Speakers/Cam, LTPS, 16:9</t>
  </si>
  <si>
    <t>4 x USB 3.2 Gen1 (1 x BC1.2)</t>
  </si>
  <si>
    <t>559.3x539.8x205 mm</t>
  </si>
  <si>
    <t>5.9kg</t>
  </si>
  <si>
    <t>60 HZ</t>
  </si>
  <si>
    <t>T24m-10 2nd source</t>
  </si>
  <si>
    <t>New</t>
  </si>
  <si>
    <t>1920x1200</t>
  </si>
  <si>
    <t>1920x1080</t>
  </si>
  <si>
    <r>
      <t xml:space="preserve">Änderungen &amp; Irrtümer vorbehalten, alle Angaben ohne Gewähr.
</t>
    </r>
    <r>
      <rPr>
        <b/>
        <sz val="8"/>
        <color theme="4" tint="0.39997558519241921"/>
        <rFont val="Arial"/>
        <family val="2"/>
      </rPr>
      <t>Gültig bis 31.07.2020*</t>
    </r>
  </si>
  <si>
    <t>C#56 Promo</t>
  </si>
  <si>
    <t>Available from July - September</t>
  </si>
  <si>
    <t>4K Upgrade Kit</t>
  </si>
  <si>
    <t>for P330 (400W PSU) / P520c</t>
  </si>
  <si>
    <t xml:space="preserve">61CBGAT1EU     </t>
  </si>
  <si>
    <t>Entry VR, Video Cut NLE System, 4k Content</t>
  </si>
  <si>
    <t>Assembly Kit Entry</t>
  </si>
  <si>
    <t>30CY003XGE</t>
  </si>
  <si>
    <t>4.9 GHz Turbo CPU Speed - 8 Cores</t>
  </si>
  <si>
    <t>Assembly Kit HighEnd</t>
  </si>
  <si>
    <t>44"</t>
  </si>
  <si>
    <t>P44</t>
  </si>
  <si>
    <t>General Statements:
- all are factory calibrated
- at least a 99% sRGB Color Gamut  
- at least contrast ration 1000:1
- at least a birghtness @ 300 cd/m²
- all have a Viewing angle @ 178°/178° 
- at least 3-Side NearEdgeless frame
- 3years of warranty</t>
  </si>
  <si>
    <t>32"</t>
  </si>
  <si>
    <t>P32u</t>
  </si>
  <si>
    <t>27"</t>
  </si>
  <si>
    <t xml:space="preserve">P27h-10
P27h-20
P27q-20
</t>
  </si>
  <si>
    <t>P27u</t>
  </si>
  <si>
    <t>24"</t>
  </si>
  <si>
    <t>P24h-20
P24q-20</t>
  </si>
  <si>
    <t>QHD</t>
  </si>
  <si>
    <t>UWQHD</t>
  </si>
  <si>
    <t>4k</t>
  </si>
  <si>
    <t>High Greyscale - perfect cad /line viewing - Data visualisation (e.g. Excel, PLM, Workflow)</t>
  </si>
  <si>
    <t>Product</t>
  </si>
  <si>
    <t>P24q-20</t>
  </si>
  <si>
    <t>Detailed Color Gamut</t>
  </si>
  <si>
    <t>sRGB</t>
  </si>
  <si>
    <t>Common color space that images looks same way on all devices (beamer, displays).</t>
  </si>
  <si>
    <t>Photo edit</t>
  </si>
  <si>
    <t>Adobe RGB</t>
  </si>
  <si>
    <t xml:space="preserve">Photographers, Marketing, image editing especially for all with a physical material or printing approach </t>
  </si>
  <si>
    <t>BT.709</t>
  </si>
  <si>
    <t>Parameter values for the HDTV standards for production and international programme exchange  </t>
  </si>
  <si>
    <t>Video edit</t>
  </si>
  <si>
    <t>DCI-P3</t>
  </si>
  <si>
    <t>Digital Cinema Initiative (movie industry)</t>
  </si>
  <si>
    <t>BT.2020</t>
  </si>
  <si>
    <t>New standard for ultra high definition TV - HDR standard with higehst contrast</t>
  </si>
  <si>
    <t>Color Depth</t>
  </si>
  <si>
    <t>Connector</t>
  </si>
  <si>
    <t>Brightness (max) - Contrast Ratio</t>
  </si>
  <si>
    <t>Power Delivery @USB C</t>
  </si>
  <si>
    <t>90w</t>
  </si>
  <si>
    <t>P27h-20</t>
  </si>
  <si>
    <t>61E9GAT6EU</t>
  </si>
  <si>
    <t>61E9GAT6</t>
  </si>
  <si>
    <t>HDMI+DP+USB Type-C+Ethernet+DP out+Audio Out</t>
  </si>
  <si>
    <t>4 x USB 3.1 Gen1 (1 x BC1.2)</t>
  </si>
  <si>
    <t>NEW GEN</t>
  </si>
  <si>
    <t>Tiny-In-One 22 (TIO) None Cam/None Touch</t>
  </si>
  <si>
    <t>Tiny-In-One 22 (TIO) None Cam/Touch</t>
  </si>
  <si>
    <t>Tiny-In-One 24 (TIO)  Cam/None Touch</t>
  </si>
  <si>
    <t>Tiny-In-One 24 (TIO) Cam/Touch</t>
  </si>
  <si>
    <t>11GSPAT1</t>
  </si>
  <si>
    <t>11GTPAT1</t>
  </si>
  <si>
    <t>11GDPAT1</t>
  </si>
  <si>
    <t>11GCPAT1</t>
  </si>
  <si>
    <t>11GSPAT1EU</t>
  </si>
  <si>
    <t>11GTPAT1EU</t>
  </si>
  <si>
    <t>11GDPAT1EU</t>
  </si>
  <si>
    <t>11GCPAT1EU</t>
  </si>
  <si>
    <t>3in1 + DP</t>
  </si>
  <si>
    <t>-5º / 90º</t>
  </si>
  <si>
    <t>220.4 mm x 418.2 mm / 568.2 mm x 489.3 mm</t>
  </si>
  <si>
    <t>282.3 mm x 399.4 mm / 509.4 mm x 539.8 mm</t>
  </si>
  <si>
    <t>61F5GAT1</t>
  </si>
  <si>
    <t>61F5GAT1EU</t>
  </si>
  <si>
    <t>23.8 inch QHD Professional, NEW Gen, LTPS, IPS, Color Accurate, Daisy Chain,  16:9</t>
  </si>
  <si>
    <t>Super September</t>
  </si>
  <si>
    <t>Super September  2020 Visuals Promo</t>
  </si>
  <si>
    <t>C#56</t>
  </si>
  <si>
    <t>Continued</t>
  </si>
  <si>
    <t>2560x1440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</si>
</sst>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6" formatCode="#,##0\ &quot;€&quot;;[Red]\-#,##0\ &quot;€&quot;"/>
    <numFmt numFmtId="41" formatCode="_-* #,##0_-;\-* #,##0_-;_-* &quot;-&quot;_-;_-@_-"/>
    <numFmt numFmtId="44" formatCode="_-* #,##0.00\ &quot;€&quot;_-;\-* #,##0.00\ &quot;€&quot;_-;_-* &quot;-&quot;??\ &quot;€&quot;_-;_-@_-"/>
    <numFmt numFmtId="43" formatCode="_-* #,##0.00_-;\-* #,##0.00_-;_-* &quot;-&quot;??_-;_-@_-"/>
    <numFmt numFmtId="164" formatCode="&quot;$&quot;#,##0_);[Red]\(&quot;$&quot;#,##0\)"/>
    <numFmt numFmtId="165" formatCode="&quot;$&quot;#,##0.00_);\(&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 _€_-;\-* #,##0.00\ _€_-;_-* &quot;-&quot;??\ _€_-;_-@_-"/>
    <numFmt numFmtId="171" formatCode="#,##0\ &quot;€&quot;"/>
    <numFmt numFmtId="172" formatCode="0000000000000"/>
    <numFmt numFmtId="173" formatCode="0#\-00#"/>
    <numFmt numFmtId="174" formatCode="[$€-2]\ #,##0.00_);[Red]\([$€-2]\ #,##0.00\)"/>
    <numFmt numFmtId="175" formatCode="_-&quot;$&quot;* #,##0.00_-;\-&quot;$&quot;* #,##0.00_-;_-&quot;$&quot;* &quot;-&quot;??_-;_-@_-"/>
    <numFmt numFmtId="176" formatCode="_ * #,##0.00_ ;_ * \-#,##0.00_ ;_ * &quot;-&quot;??_ ;_ @_ "/>
    <numFmt numFmtId="177" formatCode="_-* #,##0.00\ [$€-1]_-;\-* #,##0.00\ [$€-1]_-;_-* &quot;-&quot;??\ [$€-1]_-"/>
    <numFmt numFmtId="178" formatCode="[$-F800]dddd\,\ mmmm\ dd\,\ yyyy"/>
    <numFmt numFmtId="179" formatCode="[$-409]mmmmm\-yy;@"/>
    <numFmt numFmtId="180" formatCode="[$-409]mmm\-yy;@"/>
    <numFmt numFmtId="181" formatCode="[$$ ]#,##0"/>
    <numFmt numFmtId="182" formatCode="0.0000%"/>
    <numFmt numFmtId="183" formatCode="0.00_)"/>
    <numFmt numFmtId="184" formatCode="[$-409]mmm/yy;@"/>
    <numFmt numFmtId="185" formatCode="_-&quot;$&quot;* #,##0_-;\-&quot;$&quot;* #,##0_-;_-&quot;$&quot;* &quot;-&quot;_-;_-@_-"/>
    <numFmt numFmtId="186" formatCode="&quot;$&quot;#,##0.0000_);\(&quot;$&quot;#,##0.0000\)"/>
    <numFmt numFmtId="187" formatCode="_ * #,##0_ ;_ * &quot;\&quot;&quot;\&quot;&quot;\&quot;\-#,##0_ ;_ * &quot;-&quot;_ ;_ @_ "/>
    <numFmt numFmtId="188" formatCode="0###"/>
    <numFmt numFmtId="189" formatCode="&quot;On&quot;;&quot;On&quot;;&quot;Off&quot;"/>
    <numFmt numFmtId="190" formatCode="&quot;$&quot;#,##0;\-&quot;$&quot;#,##0"/>
    <numFmt numFmtId="191" formatCode="_(* #,##0.0_);_(* \(#,##0.00\);_(* &quot;-&quot;??_);_(@_)"/>
    <numFmt numFmtId="192" formatCode="General_)"/>
    <numFmt numFmtId="193" formatCode="0.000"/>
    <numFmt numFmtId="194" formatCode="&quot;fl&quot;#,##0_);\(&quot;fl&quot;#,##0\)"/>
    <numFmt numFmtId="195" formatCode="&quot;fl&quot;#,##0_);[Red]\(&quot;fl&quot;#,##0\)"/>
    <numFmt numFmtId="196" formatCode="&quot;fl&quot;#,##0.00_);\(&quot;fl&quot;#,##0.00\)"/>
    <numFmt numFmtId="197" formatCode="_ * #,##0_ ;_ * \-#,##0_ ;_ * &quot;-&quot;_ ;_ @_ "/>
    <numFmt numFmtId="198" formatCode="_(#,##0.00_);_(\(#,##0.00\);_(&quot;-&quot;??_);_(@_)"/>
    <numFmt numFmtId="199" formatCode="#,##0\ &quot;Sk&quot;;[Red]\-#,##0\ &quot;Sk&quot;"/>
    <numFmt numFmtId="200" formatCode="_-* #,##0.00\ _S_k_-;\-* #,##0.00\ _S_k_-;_-* &quot;-&quot;??\ _S_k_-;_-@_-"/>
    <numFmt numFmtId="201" formatCode="#,##0;&quot;\&quot;&quot;\&quot;&quot;\&quot;&quot;\&quot;\(#,##0&quot;\&quot;&quot;\&quot;&quot;\&quot;&quot;\&quot;\)"/>
    <numFmt numFmtId="202" formatCode="_-&quot;$&quot;* #,##0_-;\-&quot;$&quot;* #,##0_-;_-&quot;$&quot;* &quot;-&quot;??_-;_-@_-"/>
    <numFmt numFmtId="203" formatCode="&quot;\&quot;#,##0;&quot;\&quot;&quot;\&quot;&quot;\&quot;&quot;\&quot;\-#,##0"/>
    <numFmt numFmtId="204" formatCode="&quot;\&quot;&quot;\&quot;&quot;\&quot;&quot;\&quot;\$#,##0.00;&quot;\&quot;&quot;\&quot;&quot;\&quot;&quot;\&quot;\(&quot;\&quot;&quot;\&quot;&quot;\&quot;&quot;\&quot;\$#,##0.00&quot;\&quot;&quot;\&quot;&quot;\&quot;&quot;\&quot;\)"/>
    <numFmt numFmtId="205" formatCode="#,##0.00;[Red]\(#,##0.00\)"/>
    <numFmt numFmtId="206" formatCode="&quot;\&quot;&quot;\&quot;&quot;\&quot;&quot;\&quot;\$#,##0;&quot;\&quot;&quot;\&quot;&quot;\&quot;&quot;\&quot;\(&quot;\&quot;&quot;\&quot;&quot;\&quot;&quot;\&quot;\$#,##0&quot;\&quot;&quot;\&quot;&quot;\&quot;&quot;\&quot;\)"/>
    <numFmt numFmtId="207" formatCode="_([$€-2]* #,##0.00_);_([$€-2]* \(#,##0.00\);_([$€-2]* &quot;-&quot;??_)"/>
    <numFmt numFmtId="208" formatCode="_-[$€]* #,##0.00_-;\-[$€]* #,##0.00_-;_-[$€]* &quot;-&quot;??_-;_-@_-"/>
    <numFmt numFmtId="209" formatCode="&quot;$&quot;#,##0.00_);&quot;\&quot;&quot;\&quot;&quot;\&quot;&quot;\&quot;&quot;\&quot;\(&quot;$&quot;#,##0.00&quot;\&quot;&quot;\&quot;&quot;\&quot;&quot;\&quot;&quot;\&quot;\)"/>
    <numFmt numFmtId="210" formatCode="_(* #,##0.0_);_(* &quot;\&quot;&quot;\&quot;&quot;\&quot;&quot;\&quot;\(#,##0.0&quot;\&quot;&quot;\&quot;&quot;\&quot;&quot;\&quot;\);_(* &quot;-&quot;_);_(@_)"/>
    <numFmt numFmtId="211" formatCode="####0.0000"/>
    <numFmt numFmtId="212" formatCode="_(* #,##0.0_);_(* \(#,##0.0\);_(* &quot;-&quot;??_);_(@_)"/>
    <numFmt numFmtId="213" formatCode="000000000"/>
    <numFmt numFmtId="214" formatCode="&quot;L.&quot;\ #,##0.00;[Red]\-&quot;L.&quot;\ #,##0.00"/>
    <numFmt numFmtId="215" formatCode="mmm\ dd\.\ yyyy"/>
    <numFmt numFmtId="216" formatCode="_(* #,##0_);_(* \(#,##0\);_(* &quot;-&quot;??_);_(@_)"/>
    <numFmt numFmtId="217" formatCode="&quot;L.&quot;\ #,##0.00;\-&quot;L.&quot;\ #,##0.00"/>
    <numFmt numFmtId="218" formatCode="mmm"/>
    <numFmt numFmtId="219" formatCode="[$-409]d\-mmm\-yy;@"/>
    <numFmt numFmtId="220" formatCode="[$$-409]#,##0"/>
    <numFmt numFmtId="221" formatCode="\60\4\7\:"/>
    <numFmt numFmtId="222" formatCode="mm/dd/yy"/>
    <numFmt numFmtId="223" formatCode="#,##0.00\ &quot;F&quot;;[Red]\-#,##0.00\ &quot;F&quot;"/>
    <numFmt numFmtId="224" formatCode="&quot;fl&quot;#,##0.00_);[Red]\(&quot;fl&quot;#,##0.00\)"/>
    <numFmt numFmtId="225" formatCode="_(&quot;fl&quot;* #,##0_);_(&quot;fl&quot;* \(#,##0\);_(&quot;fl&quot;* &quot;-&quot;_);_(@_)"/>
    <numFmt numFmtId="226" formatCode="#,##0.0000_);\(#,##0.0000\);"/>
    <numFmt numFmtId="227" formatCode="&quot;\&quot;#,##0;[Red]&quot;\&quot;&quot;\&quot;\-#,##0"/>
    <numFmt numFmtId="228" formatCode="&quot;\&quot;#,##0.00;[Red]&quot;\&quot;&quot;\&quot;&quot;\&quot;&quot;\&quot;&quot;\&quot;&quot;\&quot;\-#,##0.00"/>
    <numFmt numFmtId="229" formatCode="&quot;\&quot;#,##0;[Red]&quot;\&quot;\-#,##0"/>
    <numFmt numFmtId="230" formatCode="d\-mmm\-yy;@"/>
    <numFmt numFmtId="231" formatCode="_ &quot;¥&quot;* #,##0.00_ ;_ &quot;¥&quot;* \-#,##0.00_ ;_ &quot;¥&quot;* &quot;-&quot;??_ ;_ @_ "/>
    <numFmt numFmtId="232" formatCode="0.0%"/>
    <numFmt numFmtId="233" formatCode="_-* #,##0.00\ [$€-407]_-;\-* #,##0.00\ [$€-407]_-;_-* &quot;-&quot;??\ [$€-407]_-;_-@_-"/>
  </numFmts>
  <fonts count="275">
    <font>
      <sz val="11"/>
      <color theme="1"/>
      <name val="Calibri"/>
      <family val="2"/>
    </font>
    <font>
      <sz val="11"/>
      <color theme="1"/>
      <name val="Calibri"/>
      <family val="2"/>
      <scheme val="minor"/>
    </font>
    <font>
      <sz val="8"/>
      <color theme="1"/>
      <name val="Arial"/>
      <family val="2"/>
    </font>
    <font>
      <b/>
      <i/>
      <sz val="12"/>
      <color rgb="FFE2231A"/>
      <name val="Arial"/>
      <family val="2"/>
    </font>
    <font>
      <b/>
      <sz val="8"/>
      <color theme="1"/>
      <name val="Arial"/>
      <family val="2"/>
    </font>
    <font>
      <sz val="8"/>
      <name val="Arial"/>
      <family val="2"/>
    </font>
    <font>
      <sz val="8"/>
      <color theme="1" tint="0.499984740745262"/>
      <name val="Arial"/>
      <family val="2"/>
    </font>
    <font>
      <b/>
      <sz val="8"/>
      <name val="Arial"/>
      <family val="2"/>
    </font>
    <font>
      <b/>
      <sz val="8"/>
      <color rgb="FF3E8DDD"/>
      <name val="Arial"/>
      <family val="2"/>
    </font>
    <font>
      <b/>
      <sz val="8"/>
      <color theme="0"/>
      <name val="Arial"/>
      <family val="2"/>
    </font>
    <font>
      <b/>
      <sz val="12"/>
      <color theme="1" tint="0.499984740745262"/>
      <name val="Arial"/>
      <family val="2"/>
    </font>
    <font>
      <sz val="12"/>
      <color theme="1"/>
      <name val="Arial"/>
      <family val="2"/>
    </font>
    <font>
      <b/>
      <sz val="12"/>
      <color theme="1"/>
      <name val="Arial"/>
      <family val="2"/>
    </font>
    <font>
      <sz val="10"/>
      <name val="Arial"/>
      <family val="2"/>
    </font>
    <font>
      <sz val="11"/>
      <color indexed="8"/>
      <name val="宋体"/>
      <charset val="134"/>
    </font>
    <font>
      <sz val="8"/>
      <color rgb="FFE2231A"/>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theme="1" tint="0.499984740745262"/>
      <name val="Arial"/>
      <family val="2"/>
    </font>
    <font>
      <sz val="8"/>
      <color theme="0" tint="-0.34998626667073579"/>
      <name val="Arial"/>
      <family val="2"/>
    </font>
    <font>
      <sz val="8"/>
      <color theme="1" tint="0.34998626667073579"/>
      <name val="Arial"/>
      <family val="2"/>
    </font>
    <font>
      <sz val="8"/>
      <color theme="0" tint="-0.249977111117893"/>
      <name val="Arial"/>
      <family val="2"/>
    </font>
    <font>
      <b/>
      <sz val="8"/>
      <color theme="4" tint="0.39997558519241921"/>
      <name val="Arial"/>
      <family val="2"/>
    </font>
    <font>
      <sz val="8"/>
      <color rgb="FFF8F8F8"/>
      <name val="Arial"/>
      <family val="2"/>
    </font>
    <font>
      <b/>
      <sz val="12"/>
      <color theme="4" tint="0.39997558519241921"/>
      <name val="Arial"/>
      <family val="2"/>
    </font>
    <font>
      <b/>
      <sz val="12"/>
      <color theme="0" tint="-0.499984740745262"/>
      <name val="Arial"/>
      <family val="2"/>
    </font>
    <font>
      <b/>
      <sz val="12"/>
      <color theme="0" tint="-0.249977111117893"/>
      <name val="Arial"/>
      <family val="2"/>
    </font>
    <font>
      <sz val="8"/>
      <color rgb="FF6F7170"/>
      <name val="Arial"/>
      <family val="2"/>
    </font>
    <font>
      <b/>
      <sz val="14"/>
      <color rgb="FF6F7170"/>
      <name val="Arial"/>
      <family val="2"/>
    </font>
    <font>
      <sz val="10"/>
      <name val="Helv"/>
      <family val="2"/>
    </font>
    <font>
      <sz val="12"/>
      <name val="Times New Roman"/>
      <family val="1"/>
    </font>
    <font>
      <sz val="11"/>
      <color indexed="17"/>
      <name val="宋体"/>
      <family val="3"/>
      <charset val="134"/>
    </font>
    <font>
      <sz val="11"/>
      <color indexed="20"/>
      <name val="宋体"/>
      <family val="3"/>
      <charset val="134"/>
    </font>
    <font>
      <sz val="11"/>
      <name val="ＭＳ ゴシック"/>
      <family val="3"/>
      <charset val="128"/>
    </font>
    <font>
      <sz val="10"/>
      <name val="MS Sans Serif"/>
      <family val="2"/>
    </font>
    <font>
      <sz val="10"/>
      <name val="Geneva"/>
      <family val="2"/>
    </font>
    <font>
      <sz val="10"/>
      <color indexed="8"/>
      <name val="MS Sans Serif"/>
      <family val="2"/>
    </font>
    <font>
      <sz val="11"/>
      <name val="ＭＳ ゴシック"/>
      <family val="3"/>
    </font>
    <font>
      <sz val="11"/>
      <name val="돋움"/>
      <family val="2"/>
      <charset val="129"/>
    </font>
    <font>
      <sz val="11"/>
      <name val="돋움"/>
      <family val="1"/>
      <charset val="129"/>
    </font>
    <font>
      <sz val="10"/>
      <name val="Courier"/>
      <family val="3"/>
    </font>
    <font>
      <sz val="10"/>
      <name val="Helv"/>
      <charset val="204"/>
    </font>
    <font>
      <b/>
      <sz val="10"/>
      <name val="MS Sans"/>
      <family val="2"/>
    </font>
    <font>
      <sz val="12"/>
      <name val="Arial"/>
      <family val="2"/>
    </font>
    <font>
      <sz val="12"/>
      <name val="宋体"/>
      <family val="3"/>
      <charset val="134"/>
    </font>
    <font>
      <b/>
      <sz val="10"/>
      <name val="Arial"/>
      <family val="2"/>
    </font>
    <font>
      <sz val="11"/>
      <color indexed="8"/>
      <name val="Calibri"/>
      <family val="2"/>
    </font>
    <font>
      <sz val="11"/>
      <color indexed="8"/>
      <name val="宋体"/>
      <family val="3"/>
      <charset val="134"/>
    </font>
    <font>
      <sz val="11"/>
      <color theme="1"/>
      <name val="宋体"/>
      <charset val="134"/>
    </font>
    <font>
      <sz val="11"/>
      <color theme="1"/>
      <name val="Calibri"/>
      <family val="3"/>
      <charset val="134"/>
      <scheme val="minor"/>
    </font>
    <font>
      <sz val="12"/>
      <name val="Calibri"/>
      <family val="3"/>
      <charset val="134"/>
      <scheme val="minor"/>
    </font>
    <font>
      <sz val="11"/>
      <color indexed="8"/>
      <name val="Calibri"/>
      <family val="2"/>
      <charset val="238"/>
    </font>
    <font>
      <sz val="11"/>
      <color indexed="8"/>
      <name val="ＭＳ Ｐゴシック"/>
      <family val="2"/>
      <charset val="128"/>
    </font>
    <font>
      <sz val="11"/>
      <color indexed="8"/>
      <name val="ＭＳ Ｐゴシック"/>
      <family val="3"/>
      <charset val="128"/>
    </font>
    <font>
      <sz val="14"/>
      <name val="AngsanaUPC"/>
      <family val="1"/>
    </font>
    <font>
      <sz val="11"/>
      <color indexed="9"/>
      <name val="Calibri"/>
      <family val="2"/>
    </font>
    <font>
      <sz val="11"/>
      <color indexed="31"/>
      <name val="Calibri"/>
      <family val="2"/>
    </font>
    <font>
      <sz val="11"/>
      <color theme="0"/>
      <name val="Calibri"/>
      <family val="3"/>
      <charset val="134"/>
      <scheme val="minor"/>
    </font>
    <font>
      <sz val="11"/>
      <color indexed="9"/>
      <name val="宋体"/>
      <family val="3"/>
      <charset val="134"/>
    </font>
    <font>
      <sz val="11"/>
      <color indexed="9"/>
      <name val="Calibri"/>
      <family val="2"/>
      <charset val="238"/>
    </font>
    <font>
      <sz val="11"/>
      <color indexed="9"/>
      <name val="ＭＳ Ｐゴシック"/>
      <family val="2"/>
      <charset val="128"/>
    </font>
    <font>
      <sz val="11"/>
      <color indexed="9"/>
      <name val="ＭＳ Ｐゴシック"/>
      <family val="3"/>
      <charset val="128"/>
    </font>
    <font>
      <sz val="11"/>
      <color indexed="9"/>
      <name val="宋体"/>
      <charset val="134"/>
    </font>
    <font>
      <sz val="11"/>
      <color theme="0"/>
      <name val="宋体"/>
      <charset val="134"/>
    </font>
    <font>
      <sz val="12"/>
      <name val="Arial MT"/>
      <family val="2"/>
    </font>
    <font>
      <sz val="12"/>
      <name val="Tahoma"/>
      <family val="2"/>
    </font>
    <font>
      <sz val="8"/>
      <name val="Times New Roman"/>
      <family val="1"/>
    </font>
    <font>
      <sz val="11"/>
      <color indexed="10"/>
      <name val="Calibri"/>
      <family val="2"/>
    </font>
    <font>
      <sz val="11"/>
      <color indexed="20"/>
      <name val="Calibri"/>
      <family val="2"/>
    </font>
    <font>
      <sz val="11"/>
      <color rgb="FF9C0006"/>
      <name val="Calibri"/>
      <family val="3"/>
      <charset val="134"/>
      <scheme val="minor"/>
    </font>
    <font>
      <b/>
      <sz val="10"/>
      <name val="MS Sans Serif"/>
      <family val="2"/>
    </font>
    <font>
      <sz val="10"/>
      <color indexed="8"/>
      <name val="Arial"/>
      <family val="2"/>
    </font>
    <font>
      <sz val="9"/>
      <name val="Times New Roman"/>
      <family val="1"/>
    </font>
    <font>
      <sz val="12"/>
      <name val="Osaka"/>
      <family val="3"/>
      <charset val="128"/>
    </font>
    <font>
      <b/>
      <sz val="11"/>
      <color indexed="52"/>
      <name val="Calibri"/>
      <family val="2"/>
    </font>
    <font>
      <b/>
      <sz val="11"/>
      <color indexed="52"/>
      <name val="宋体"/>
      <family val="3"/>
      <charset val="134"/>
    </font>
    <font>
      <b/>
      <sz val="11"/>
      <color rgb="FFFA7D00"/>
      <name val="Calibri"/>
      <family val="3"/>
      <charset val="134"/>
      <scheme val="minor"/>
    </font>
    <font>
      <sz val="10"/>
      <name val="Times New Roman"/>
      <family val="1"/>
    </font>
    <font>
      <b/>
      <sz val="10"/>
      <name val="Helv"/>
      <family val="2"/>
    </font>
    <font>
      <sz val="11"/>
      <color indexed="52"/>
      <name val="Calibri"/>
      <family val="2"/>
    </font>
    <font>
      <sz val="10"/>
      <color indexed="10"/>
      <name val="Arial"/>
      <family val="2"/>
    </font>
    <font>
      <b/>
      <sz val="11"/>
      <color indexed="9"/>
      <name val="宋体"/>
      <family val="3"/>
      <charset val="134"/>
    </font>
    <font>
      <b/>
      <sz val="11"/>
      <color indexed="9"/>
      <name val="Calibri"/>
      <family val="2"/>
    </font>
    <font>
      <b/>
      <sz val="11"/>
      <color theme="0"/>
      <name val="Calibri"/>
      <family val="3"/>
      <charset val="134"/>
      <scheme val="minor"/>
    </font>
    <font>
      <sz val="10"/>
      <name val="Arial Narrow"/>
      <family val="2"/>
    </font>
    <font>
      <sz val="10"/>
      <color indexed="24"/>
      <name val="MS Sans Serif"/>
      <family val="2"/>
    </font>
    <font>
      <sz val="10"/>
      <name val="BERNHARD"/>
      <family val="1"/>
    </font>
    <font>
      <sz val="10"/>
      <name val="Verdana"/>
      <family val="2"/>
    </font>
    <font>
      <sz val="10"/>
      <name val="MS Serif"/>
      <family val="1"/>
    </font>
    <font>
      <sz val="11"/>
      <name val="돋움"/>
      <family val="2"/>
      <charset val="136"/>
    </font>
    <font>
      <sz val="8"/>
      <name val="MS Sans Serif"/>
      <family val="2"/>
    </font>
    <font>
      <sz val="11"/>
      <name val="??"/>
      <family val="3"/>
    </font>
    <font>
      <sz val="1"/>
      <color indexed="8"/>
      <name val="Courier"/>
      <family val="3"/>
    </font>
    <font>
      <b/>
      <sz val="1"/>
      <color indexed="8"/>
      <name val="Courier"/>
      <family val="3"/>
    </font>
    <font>
      <sz val="10"/>
      <color indexed="16"/>
      <name val="MS Serif"/>
      <family val="1"/>
    </font>
    <font>
      <sz val="11"/>
      <color indexed="62"/>
      <name val="Calibri"/>
      <family val="2"/>
    </font>
    <font>
      <sz val="14"/>
      <name val="Cordia New"/>
      <family val="2"/>
    </font>
    <font>
      <i/>
      <sz val="11"/>
      <color indexed="23"/>
      <name val="Calibri"/>
      <family val="2"/>
    </font>
    <font>
      <i/>
      <sz val="11"/>
      <color rgb="FF7F7F7F"/>
      <name val="Calibri"/>
      <family val="3"/>
      <charset val="134"/>
      <scheme val="minor"/>
    </font>
    <font>
      <i/>
      <sz val="11"/>
      <color indexed="23"/>
      <name val="Calibri"/>
      <family val="2"/>
      <charset val="238"/>
    </font>
    <font>
      <i/>
      <sz val="11"/>
      <color indexed="23"/>
      <name val="宋体"/>
      <family val="3"/>
      <charset val="134"/>
    </font>
    <font>
      <sz val="10"/>
      <color indexed="9"/>
      <name val="Arial"/>
      <family val="2"/>
    </font>
    <font>
      <sz val="11"/>
      <name val="‚l‚r ‚oƒSƒVƒbƒN"/>
      <family val="2"/>
    </font>
    <font>
      <sz val="11"/>
      <color indexed="17"/>
      <name val="Calibri"/>
      <family val="2"/>
    </font>
    <font>
      <sz val="11"/>
      <color rgb="FF006100"/>
      <name val="Calibri"/>
      <family val="3"/>
      <charset val="134"/>
      <scheme val="minor"/>
    </font>
    <font>
      <sz val="8"/>
      <color theme="6" tint="-0.24994659260841701"/>
      <name val="Arial"/>
      <family val="2"/>
    </font>
    <font>
      <b/>
      <u/>
      <sz val="11"/>
      <color indexed="37"/>
      <name val="Arial"/>
      <family val="2"/>
    </font>
    <font>
      <b/>
      <sz val="12"/>
      <name val="Arial"/>
      <family val="2"/>
    </font>
    <font>
      <b/>
      <sz val="15"/>
      <color indexed="56"/>
      <name val="宋体"/>
      <family val="3"/>
      <charset val="134"/>
    </font>
    <font>
      <b/>
      <sz val="15"/>
      <color indexed="56"/>
      <name val="Calibri"/>
      <family val="2"/>
    </font>
    <font>
      <b/>
      <sz val="15"/>
      <color theme="3"/>
      <name val="Calibri"/>
      <family val="3"/>
      <charset val="134"/>
      <scheme val="minor"/>
    </font>
    <font>
      <b/>
      <sz val="15"/>
      <color indexed="62"/>
      <name val="Calibri"/>
      <family val="2"/>
    </font>
    <font>
      <b/>
      <sz val="13"/>
      <color indexed="56"/>
      <name val="宋体"/>
      <family val="3"/>
      <charset val="134"/>
    </font>
    <font>
      <b/>
      <sz val="13"/>
      <color indexed="56"/>
      <name val="Calibri"/>
      <family val="2"/>
    </font>
    <font>
      <b/>
      <sz val="13"/>
      <color theme="3"/>
      <name val="Calibri"/>
      <family val="3"/>
      <charset val="134"/>
      <scheme val="minor"/>
    </font>
    <font>
      <b/>
      <sz val="13"/>
      <color indexed="62"/>
      <name val="Calibri"/>
      <family val="2"/>
    </font>
    <font>
      <b/>
      <sz val="11"/>
      <color indexed="56"/>
      <name val="宋体"/>
      <family val="3"/>
      <charset val="134"/>
    </font>
    <font>
      <b/>
      <sz val="11"/>
      <color indexed="56"/>
      <name val="Calibri"/>
      <family val="2"/>
    </font>
    <font>
      <b/>
      <sz val="11"/>
      <color theme="3"/>
      <name val="Calibri"/>
      <family val="3"/>
      <charset val="134"/>
      <scheme val="minor"/>
    </font>
    <font>
      <b/>
      <sz val="11"/>
      <color indexed="62"/>
      <name val="Calibri"/>
      <family val="2"/>
    </font>
    <font>
      <b/>
      <sz val="8"/>
      <name val="MS Sans Serif"/>
      <family val="2"/>
    </font>
    <font>
      <sz val="10"/>
      <color indexed="12"/>
      <name val="Arial"/>
      <family val="2"/>
    </font>
    <font>
      <u/>
      <sz val="10"/>
      <color indexed="36"/>
      <name val="Arial"/>
      <family val="2"/>
    </font>
    <font>
      <u/>
      <sz val="7.5"/>
      <color indexed="12"/>
      <name val="Arial"/>
      <family val="2"/>
    </font>
    <font>
      <u/>
      <sz val="11"/>
      <color theme="10"/>
      <name val="Calibri"/>
      <family val="2"/>
    </font>
    <font>
      <u/>
      <sz val="10"/>
      <color indexed="12"/>
      <name val="Arial"/>
      <family val="2"/>
    </font>
    <font>
      <sz val="11"/>
      <color rgb="FF3F3F76"/>
      <name val="Calibri"/>
      <family val="3"/>
      <charset val="134"/>
      <scheme val="minor"/>
    </font>
    <font>
      <sz val="11"/>
      <color indexed="62"/>
      <name val="宋体"/>
      <family val="3"/>
      <charset val="134"/>
    </font>
    <font>
      <sz val="11"/>
      <color rgb="FFFA7D00"/>
      <name val="Calibri"/>
      <family val="3"/>
      <charset val="134"/>
      <scheme val="minor"/>
    </font>
    <font>
      <sz val="11"/>
      <color indexed="52"/>
      <name val="Calibri"/>
      <family val="2"/>
      <charset val="238"/>
    </font>
    <font>
      <sz val="11"/>
      <color indexed="52"/>
      <name val="宋体"/>
      <family val="3"/>
      <charset val="134"/>
    </font>
    <font>
      <b/>
      <sz val="10"/>
      <color indexed="9"/>
      <name val="Arial"/>
      <family val="2"/>
    </font>
    <font>
      <sz val="11"/>
      <color indexed="60"/>
      <name val="Calibri"/>
      <family val="2"/>
    </font>
    <font>
      <sz val="11"/>
      <color rgb="FF9C6500"/>
      <name val="Calibri"/>
      <family val="3"/>
      <charset val="134"/>
      <scheme val="minor"/>
    </font>
    <font>
      <sz val="11"/>
      <color indexed="60"/>
      <name val="宋体"/>
      <family val="3"/>
      <charset val="134"/>
    </font>
    <font>
      <sz val="11"/>
      <color indexed="60"/>
      <name val="Calibri"/>
      <family val="2"/>
      <charset val="238"/>
    </font>
    <font>
      <sz val="7"/>
      <name val="Small Fonts"/>
      <family val="2"/>
    </font>
    <font>
      <b/>
      <i/>
      <sz val="16"/>
      <name val="Helv"/>
      <family val="2"/>
    </font>
    <font>
      <sz val="12"/>
      <name val="宋体"/>
      <charset val="134"/>
    </font>
    <font>
      <sz val="9"/>
      <name val="Arial"/>
      <family val="2"/>
    </font>
    <font>
      <sz val="11"/>
      <name val="ＭＳ Ｐゴシック"/>
      <family val="3"/>
      <charset val="128"/>
    </font>
    <font>
      <sz val="10"/>
      <name val="@Arial Unicode MS"/>
      <family val="2"/>
    </font>
    <font>
      <sz val="12"/>
      <name val="Arial"/>
      <family val="2"/>
      <charset val="238"/>
    </font>
    <font>
      <sz val="9"/>
      <name val="MS Sans Serif"/>
      <family val="2"/>
    </font>
    <font>
      <sz val="12"/>
      <color indexed="8"/>
      <name val="Arial"/>
      <family val="2"/>
    </font>
    <font>
      <sz val="11"/>
      <color rgb="FF000000"/>
      <name val="Calibri"/>
      <family val="2"/>
    </font>
    <font>
      <sz val="11"/>
      <color indexed="8"/>
      <name val="Arial Unicode MS"/>
      <family val="2"/>
    </font>
    <font>
      <sz val="10"/>
      <name val="Arial"/>
      <family val="2"/>
      <charset val="238"/>
    </font>
    <font>
      <sz val="10"/>
      <name val="Arial Unicode MS"/>
      <family val="2"/>
      <charset val="128"/>
    </font>
    <font>
      <sz val="11"/>
      <color indexed="8"/>
      <name val="新細明體"/>
      <family val="1"/>
      <charset val="136"/>
    </font>
    <font>
      <b/>
      <sz val="11"/>
      <color indexed="63"/>
      <name val="宋体"/>
      <family val="3"/>
      <charset val="134"/>
    </font>
    <font>
      <b/>
      <sz val="11"/>
      <color indexed="63"/>
      <name val="Calibri"/>
      <family val="2"/>
    </font>
    <font>
      <b/>
      <sz val="11"/>
      <color rgb="FF3F3F3F"/>
      <name val="Calibri"/>
      <family val="3"/>
      <charset val="134"/>
      <scheme val="minor"/>
    </font>
    <font>
      <sz val="12"/>
      <color indexed="8"/>
      <name val="Times New Roman"/>
      <family val="1"/>
    </font>
    <font>
      <sz val="7"/>
      <color indexed="10"/>
      <name val="MS Sans Serif"/>
      <family val="2"/>
    </font>
    <font>
      <sz val="10"/>
      <name val="Tms Rmn"/>
      <family val="1"/>
    </font>
    <font>
      <sz val="8"/>
      <name val="Wingdings"/>
      <charset val="2"/>
    </font>
    <font>
      <sz val="8"/>
      <color indexed="16"/>
      <name val="Century Schoolbook"/>
      <family val="1"/>
    </font>
    <font>
      <sz val="8"/>
      <name val="Helv"/>
      <family val="2"/>
    </font>
    <font>
      <b/>
      <i/>
      <sz val="10"/>
      <name val="Times New Roman"/>
      <family val="1"/>
    </font>
    <font>
      <sz val="10"/>
      <name val="CG Times (WN)"/>
      <family val="1"/>
    </font>
    <font>
      <b/>
      <sz val="10"/>
      <name val="CG Times (WN)"/>
      <family val="1"/>
    </font>
    <font>
      <b/>
      <u/>
      <sz val="8"/>
      <name val="Verdana"/>
      <family val="2"/>
    </font>
    <font>
      <b/>
      <i/>
      <sz val="14"/>
      <name val="Arial"/>
      <family val="2"/>
    </font>
    <font>
      <strike/>
      <sz val="12"/>
      <name val="Palatino"/>
      <family val="1"/>
    </font>
    <font>
      <b/>
      <sz val="11"/>
      <name val="Helv"/>
      <family val="2"/>
    </font>
    <font>
      <b/>
      <sz val="8"/>
      <color indexed="8"/>
      <name val="Helv"/>
      <family val="2"/>
    </font>
    <font>
      <sz val="8"/>
      <name val="CG Times (WN)"/>
      <family val="1"/>
    </font>
    <font>
      <b/>
      <sz val="18"/>
      <color indexed="56"/>
      <name val="Cambria"/>
      <family val="2"/>
    </font>
    <font>
      <b/>
      <sz val="18"/>
      <color indexed="56"/>
      <name val="Cambria"/>
      <family val="1"/>
    </font>
    <font>
      <b/>
      <sz val="18"/>
      <color theme="3"/>
      <name val="Cambria"/>
      <family val="3"/>
      <charset val="134"/>
      <scheme val="major"/>
    </font>
    <font>
      <b/>
      <sz val="18"/>
      <color theme="3"/>
      <name val="Cambria"/>
      <family val="1"/>
      <scheme val="major"/>
    </font>
    <font>
      <b/>
      <sz val="18"/>
      <color indexed="56"/>
      <name val="宋体"/>
      <family val="3"/>
      <charset val="134"/>
    </font>
    <font>
      <sz val="12"/>
      <name val="Cambria"/>
      <family val="3"/>
      <charset val="134"/>
      <scheme val="major"/>
    </font>
    <font>
      <b/>
      <sz val="18"/>
      <color indexed="62"/>
      <name val="Cambria"/>
      <family val="1"/>
    </font>
    <font>
      <b/>
      <sz val="11"/>
      <color indexed="8"/>
      <name val="宋体"/>
      <family val="3"/>
      <charset val="134"/>
    </font>
    <font>
      <b/>
      <sz val="11"/>
      <color indexed="8"/>
      <name val="Calibri"/>
      <family val="2"/>
    </font>
    <font>
      <b/>
      <sz val="11"/>
      <color theme="1"/>
      <name val="Calibri"/>
      <family val="3"/>
      <charset val="134"/>
      <scheme val="minor"/>
    </font>
    <font>
      <sz val="2.25"/>
      <name val="Arial"/>
      <family val="2"/>
    </font>
    <font>
      <sz val="8"/>
      <color indexed="12"/>
      <name val="Arial"/>
      <family val="2"/>
    </font>
    <font>
      <sz val="11"/>
      <color rgb="FFFF0000"/>
      <name val="Calibri"/>
      <family val="3"/>
      <charset val="134"/>
      <scheme val="minor"/>
    </font>
    <font>
      <sz val="11"/>
      <color indexed="10"/>
      <name val="宋体"/>
      <family val="3"/>
      <charset val="134"/>
    </font>
    <font>
      <sz val="11"/>
      <color indexed="10"/>
      <name val="Calibri"/>
      <family val="2"/>
      <charset val="238"/>
    </font>
    <font>
      <b/>
      <sz val="18"/>
      <color indexed="56"/>
      <name val="ＭＳ Ｐゴシック"/>
      <family val="2"/>
      <charset val="128"/>
    </font>
    <font>
      <b/>
      <sz val="18"/>
      <color indexed="56"/>
      <name val="ＭＳ Ｐゴシック"/>
      <family val="3"/>
      <charset val="128"/>
    </font>
    <font>
      <b/>
      <sz val="11"/>
      <color indexed="9"/>
      <name val="ＭＳ Ｐゴシック"/>
      <family val="2"/>
      <charset val="128"/>
    </font>
    <font>
      <b/>
      <sz val="11"/>
      <color indexed="9"/>
      <name val="ＭＳ Ｐゴシック"/>
      <family val="3"/>
      <charset val="128"/>
    </font>
    <font>
      <sz val="11"/>
      <color indexed="60"/>
      <name val="ＭＳ Ｐゴシック"/>
      <family val="2"/>
      <charset val="128"/>
    </font>
    <font>
      <sz val="11"/>
      <color indexed="60"/>
      <name val="ＭＳ Ｐゴシック"/>
      <family val="3"/>
      <charset val="128"/>
    </font>
    <font>
      <u/>
      <sz val="10"/>
      <color indexed="12"/>
      <name val="MS Sans Serif"/>
      <family val="2"/>
    </font>
    <font>
      <sz val="11"/>
      <name val="ＭＳ Ｐゴシック"/>
      <family val="2"/>
      <charset val="128"/>
    </font>
    <font>
      <sz val="11"/>
      <color indexed="52"/>
      <name val="ＭＳ Ｐゴシック"/>
      <family val="2"/>
      <charset val="128"/>
    </font>
    <font>
      <sz val="11"/>
      <color indexed="52"/>
      <name val="ＭＳ Ｐゴシック"/>
      <family val="3"/>
      <charset val="128"/>
    </font>
    <font>
      <sz val="12"/>
      <name val="바탕체"/>
      <family val="3"/>
    </font>
    <font>
      <sz val="12"/>
      <name val="뼻뮝"/>
      <family val="1"/>
    </font>
    <font>
      <sz val="12"/>
      <color theme="1"/>
      <name val="Calibri"/>
      <family val="2"/>
      <scheme val="minor"/>
    </font>
    <font>
      <sz val="12"/>
      <name val="新細明體"/>
      <family val="1"/>
      <charset val="136"/>
    </font>
    <font>
      <sz val="11"/>
      <color indexed="62"/>
      <name val="ＭＳ Ｐゴシック"/>
      <family val="2"/>
      <charset val="128"/>
    </font>
    <font>
      <sz val="11"/>
      <color indexed="62"/>
      <name val="ＭＳ Ｐゴシック"/>
      <family val="3"/>
      <charset val="128"/>
    </font>
    <font>
      <b/>
      <sz val="11"/>
      <color indexed="63"/>
      <name val="ＭＳ Ｐゴシック"/>
      <family val="2"/>
      <charset val="128"/>
    </font>
    <font>
      <b/>
      <sz val="11"/>
      <color indexed="63"/>
      <name val="ＭＳ Ｐゴシック"/>
      <family val="3"/>
      <charset val="128"/>
    </font>
    <font>
      <sz val="11"/>
      <color indexed="17"/>
      <name val="宋体"/>
      <charset val="134"/>
    </font>
    <font>
      <sz val="11"/>
      <color indexed="17"/>
      <name val="ＭＳ Ｐゴシック"/>
      <family val="2"/>
      <charset val="128"/>
    </font>
    <font>
      <sz val="11"/>
      <color indexed="17"/>
      <name val="ＭＳ Ｐゴシック"/>
      <family val="3"/>
      <charset val="128"/>
    </font>
    <font>
      <sz val="11"/>
      <color indexed="20"/>
      <name val="宋体"/>
      <charset val="134"/>
    </font>
    <font>
      <sz val="11"/>
      <color indexed="20"/>
      <name val="ＭＳ Ｐゴシック"/>
      <family val="2"/>
      <charset val="128"/>
    </font>
    <font>
      <sz val="11"/>
      <color indexed="20"/>
      <name val="ＭＳ Ｐゴシック"/>
      <family val="3"/>
      <charset val="128"/>
    </font>
    <font>
      <sz val="11"/>
      <color theme="1"/>
      <name val="宋体"/>
      <family val="3"/>
      <charset val="134"/>
    </font>
    <font>
      <sz val="11"/>
      <color theme="1"/>
      <name val="Calibri"/>
      <family val="2"/>
      <charset val="134"/>
      <scheme val="minor"/>
    </font>
    <font>
      <sz val="14"/>
      <name val="ＭＳ 明朝"/>
      <family val="3"/>
      <charset val="128"/>
    </font>
    <font>
      <sz val="12"/>
      <name val="Courier"/>
      <family val="3"/>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sz val="10"/>
      <name val="ＭＳ ・団"/>
      <family val="3"/>
      <charset val="128"/>
    </font>
    <font>
      <u/>
      <sz val="10"/>
      <color indexed="14"/>
      <name val="MS Sans Serif"/>
      <family val="2"/>
    </font>
    <font>
      <b/>
      <sz val="15"/>
      <color indexed="56"/>
      <name val="ＭＳ Ｐゴシック"/>
      <family val="2"/>
      <charset val="128"/>
    </font>
    <font>
      <b/>
      <sz val="15"/>
      <color indexed="56"/>
      <name val="ＭＳ Ｐゴシック"/>
      <family val="3"/>
      <charset val="128"/>
    </font>
    <font>
      <b/>
      <sz val="13"/>
      <color indexed="56"/>
      <name val="ＭＳ Ｐゴシック"/>
      <family val="2"/>
      <charset val="128"/>
    </font>
    <font>
      <b/>
      <sz val="13"/>
      <color indexed="56"/>
      <name val="ＭＳ Ｐゴシック"/>
      <family val="3"/>
      <charset val="128"/>
    </font>
    <font>
      <b/>
      <sz val="11"/>
      <color indexed="56"/>
      <name val="ＭＳ Ｐゴシック"/>
      <family val="2"/>
      <charset val="128"/>
    </font>
    <font>
      <b/>
      <sz val="11"/>
      <color indexed="56"/>
      <name val="ＭＳ Ｐゴシック"/>
      <family val="3"/>
      <charset val="128"/>
    </font>
    <font>
      <i/>
      <sz val="11"/>
      <color indexed="23"/>
      <name val="宋体"/>
      <charset val="134"/>
    </font>
    <font>
      <b/>
      <sz val="11"/>
      <color indexed="52"/>
      <name val="ＭＳ Ｐゴシック"/>
      <family val="2"/>
      <charset val="128"/>
    </font>
    <font>
      <b/>
      <sz val="11"/>
      <color indexed="52"/>
      <name val="ＭＳ Ｐゴシック"/>
      <family val="3"/>
      <charset val="128"/>
    </font>
    <font>
      <i/>
      <sz val="11"/>
      <color indexed="23"/>
      <name val="ＭＳ Ｐゴシック"/>
      <family val="2"/>
      <charset val="128"/>
    </font>
    <font>
      <i/>
      <sz val="11"/>
      <color indexed="23"/>
      <name val="ＭＳ Ｐゴシック"/>
      <family val="3"/>
      <charset val="128"/>
    </font>
    <font>
      <sz val="11"/>
      <color indexed="10"/>
      <name val="ＭＳ Ｐゴシック"/>
      <family val="2"/>
      <charset val="128"/>
    </font>
    <font>
      <sz val="11"/>
      <color indexed="10"/>
      <name val="ＭＳ Ｐゴシック"/>
      <family val="3"/>
      <charset val="128"/>
    </font>
    <font>
      <sz val="11"/>
      <color indexed="10"/>
      <name val="宋体"/>
      <charset val="134"/>
    </font>
    <font>
      <b/>
      <sz val="11"/>
      <color indexed="52"/>
      <name val="宋体"/>
      <charset val="134"/>
    </font>
    <font>
      <u/>
      <sz val="7.5"/>
      <color indexed="12"/>
      <name val="MS Sans Serif"/>
      <family val="2"/>
    </font>
    <font>
      <u/>
      <sz val="8"/>
      <color indexed="12"/>
      <name val="Times New Roman"/>
      <family val="1"/>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9"/>
      <color indexed="36"/>
      <name val="新細明體"/>
      <family val="1"/>
      <charset val="136"/>
    </font>
    <font>
      <b/>
      <sz val="11"/>
      <color indexed="8"/>
      <name val="ＭＳ Ｐゴシック"/>
      <family val="2"/>
      <charset val="128"/>
    </font>
    <font>
      <b/>
      <sz val="11"/>
      <color indexed="8"/>
      <name val="ＭＳ Ｐゴシック"/>
      <family val="3"/>
      <charset val="128"/>
    </font>
    <font>
      <sz val="8"/>
      <color theme="4" tint="0.39997558519241921"/>
      <name val="Arial"/>
      <family val="2"/>
    </font>
    <font>
      <b/>
      <sz val="8"/>
      <color theme="1" tint="0.249977111117893"/>
      <name val="Arial"/>
      <family val="2"/>
    </font>
    <font>
      <b/>
      <sz val="8"/>
      <color theme="0" tint="-0.249977111117893"/>
      <name val="Arial"/>
      <family val="2"/>
    </font>
    <font>
      <sz val="18"/>
      <color rgb="FF6F7170"/>
      <name val="Arial"/>
      <family val="2"/>
    </font>
    <font>
      <b/>
      <sz val="11"/>
      <color theme="1"/>
      <name val="Arial"/>
      <family val="2"/>
    </font>
    <font>
      <sz val="8"/>
      <color theme="3" tint="0.39997558519241921"/>
      <name val="Arial"/>
      <family val="2"/>
    </font>
    <font>
      <sz val="8"/>
      <name val="Calibri"/>
      <family val="2"/>
    </font>
    <font>
      <sz val="11"/>
      <color theme="1"/>
      <name val="Calibri"/>
      <family val="2"/>
    </font>
    <font>
      <b/>
      <sz val="14"/>
      <color rgb="FF000000"/>
      <name val="Arial"/>
      <family val="2"/>
    </font>
    <font>
      <sz val="10.5"/>
      <color rgb="FF0070C0"/>
      <name val="Arial"/>
      <family val="2"/>
    </font>
    <font>
      <b/>
      <i/>
      <sz val="16"/>
      <color rgb="FFFF0000"/>
      <name val="Arial"/>
      <family val="2"/>
    </font>
    <font>
      <sz val="8"/>
      <name val="Arial Narrow"/>
      <family val="2"/>
    </font>
    <font>
      <sz val="8"/>
      <color rgb="FF3E8DDD"/>
      <name val="Arial"/>
      <family val="2"/>
    </font>
    <font>
      <sz val="8"/>
      <color theme="1" tint="0.249977111117893"/>
      <name val="Arial"/>
      <family val="2"/>
    </font>
    <font>
      <b/>
      <sz val="10"/>
      <color rgb="FFE2231A"/>
      <name val="Arial"/>
      <family val="2"/>
    </font>
    <font>
      <b/>
      <sz val="11"/>
      <name val="Calibri"/>
      <family val="2"/>
    </font>
    <font>
      <sz val="10"/>
      <name val="Calibri"/>
      <family val="2"/>
    </font>
    <font>
      <sz val="12"/>
      <name val="Calibri"/>
      <family val="2"/>
    </font>
  </fonts>
  <fills count="88">
    <fill>
      <patternFill patternType="none"/>
    </fill>
    <fill>
      <patternFill patternType="gray125"/>
    </fill>
    <fill>
      <patternFill patternType="solid">
        <fgColor theme="0"/>
        <bgColor indexed="64"/>
      </patternFill>
    </fill>
    <fill>
      <patternFill patternType="solid">
        <fgColor rgb="FFFCFCFC"/>
        <bgColor indexed="64"/>
      </patternFill>
    </fill>
    <fill>
      <patternFill patternType="solid">
        <fgColor rgb="FFF8F8F8"/>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AFAFA"/>
        <bgColor indexed="64"/>
      </patternFill>
    </fill>
    <fill>
      <patternFill patternType="solid">
        <fgColor indexed="26"/>
      </patternFill>
    </fill>
    <fill>
      <patternFill patternType="solid">
        <fgColor indexed="42"/>
      </patternFill>
    </fill>
    <fill>
      <patternFill patternType="solid">
        <fgColor indexed="45"/>
      </patternFill>
    </fill>
    <fill>
      <patternFill patternType="solid">
        <fgColor indexed="31"/>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55"/>
      </patternFill>
    </fill>
    <fill>
      <patternFill patternType="solid">
        <fgColor indexed="5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27"/>
        <bgColor indexed="64"/>
      </patternFill>
    </fill>
    <fill>
      <patternFill patternType="solid">
        <fgColor theme="6" tint="0.7999816888943144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10"/>
        <bgColor indexed="64"/>
      </patternFill>
    </fill>
    <fill>
      <patternFill patternType="solid">
        <fgColor indexed="9"/>
        <bgColor indexed="26"/>
      </patternFill>
    </fill>
    <fill>
      <patternFill patternType="solid">
        <fgColor indexed="54"/>
        <bgColor indexed="64"/>
      </patternFill>
    </fill>
    <fill>
      <patternFill patternType="solid">
        <fgColor indexed="9"/>
        <bgColor indexed="64"/>
      </patternFill>
    </fill>
    <fill>
      <patternFill patternType="solid">
        <fgColor indexed="29"/>
        <bgColor indexed="64"/>
      </patternFill>
    </fill>
    <fill>
      <patternFill patternType="mediumGray">
        <fgColor indexed="22"/>
      </patternFill>
    </fill>
    <fill>
      <patternFill patternType="solid">
        <fgColor indexed="47"/>
        <bgColor indexed="64"/>
      </patternFill>
    </fill>
    <fill>
      <patternFill patternType="darkVertical"/>
    </fill>
    <fill>
      <patternFill patternType="solid">
        <fgColor indexed="35"/>
        <bgColor indexed="64"/>
      </patternFill>
    </fill>
    <fill>
      <patternFill patternType="solid">
        <fgColor indexed="3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0000"/>
        <bgColor indexed="64"/>
      </patternFill>
    </fill>
  </fills>
  <borders count="79">
    <border>
      <left/>
      <right/>
      <top/>
      <bottom/>
      <diagonal/>
    </border>
    <border>
      <left style="thin">
        <color theme="0" tint="-0.14996795556505021"/>
      </left>
      <right style="thin">
        <color theme="0" tint="-0.14996795556505021"/>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top style="thin">
        <color rgb="FFEAEAEA"/>
      </top>
      <bottom style="thin">
        <color rgb="FFEAEAEA"/>
      </bottom>
      <diagonal/>
    </border>
    <border>
      <left style="thin">
        <color rgb="FFD9D8D6"/>
      </left>
      <right style="thin">
        <color rgb="FFD9D8D6"/>
      </right>
      <top style="thin">
        <color rgb="FFEAEAEA"/>
      </top>
      <bottom style="thin">
        <color rgb="FFEAEAEA"/>
      </bottom>
      <diagonal/>
    </border>
    <border>
      <left style="thin">
        <color rgb="FFD9D8D6"/>
      </left>
      <right style="thin">
        <color rgb="FFD9D8D6"/>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8F8F8"/>
      </left>
      <right style="thin">
        <color rgb="FFF8F8F8"/>
      </right>
      <top style="thin">
        <color rgb="FFF8F8F8"/>
      </top>
      <bottom style="thin">
        <color rgb="FFF8F8F8"/>
      </bottom>
      <diagonal/>
    </border>
    <border>
      <left style="thin">
        <color rgb="FFF8F8F8"/>
      </left>
      <right style="thin">
        <color rgb="FFF8F8F8"/>
      </right>
      <top/>
      <bottom style="thin">
        <color rgb="FFF8F8F8"/>
      </bottom>
      <diagonal/>
    </border>
    <border>
      <left/>
      <right/>
      <top style="thin">
        <color theme="0" tint="-0.1498764000366222"/>
      </top>
      <bottom/>
      <diagonal/>
    </border>
    <border>
      <left style="thin">
        <color theme="0" tint="-4.9989318521683403E-2"/>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top/>
      <bottom style="thin">
        <color theme="0" tint="-0.14996795556505021"/>
      </bottom>
      <diagonal/>
    </border>
    <border>
      <left style="thin">
        <color theme="0" tint="-4.9989318521683403E-2"/>
      </left>
      <right style="thin">
        <color theme="0" tint="-0.14996795556505021"/>
      </right>
      <top style="thin">
        <color theme="0" tint="-0.14996795556505021"/>
      </top>
      <bottom/>
      <diagonal/>
    </border>
    <border>
      <left/>
      <right/>
      <top style="thin">
        <color theme="0" tint="-0.14996795556505021"/>
      </top>
      <bottom/>
      <diagonal/>
    </border>
    <border>
      <left style="thin">
        <color theme="0" tint="-0.14996795556505021"/>
      </left>
      <right/>
      <top style="thin">
        <color theme="0" tint="-0.14996795556505021"/>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right/>
      <top style="thin">
        <color indexed="62"/>
      </top>
      <bottom style="double">
        <color indexed="62"/>
      </bottom>
      <diagonal/>
    </border>
    <border>
      <left/>
      <right/>
      <top style="thin">
        <color indexed="49"/>
      </top>
      <bottom style="double">
        <color indexed="49"/>
      </bottom>
      <diagonal/>
    </border>
    <border diagonalUp="1" diagonalDown="1">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tint="-0.14978484450819421"/>
      </left>
      <right/>
      <top style="thin">
        <color theme="0" tint="-0.14978484450819421"/>
      </top>
      <bottom/>
      <diagonal/>
    </border>
    <border>
      <left/>
      <right/>
      <top style="thin">
        <color theme="0" tint="-0.14978484450819421"/>
      </top>
      <bottom/>
      <diagonal/>
    </border>
    <border>
      <left/>
      <right style="thin">
        <color theme="0" tint="-0.14978484450819421"/>
      </right>
      <top style="thin">
        <color theme="0" tint="-0.14978484450819421"/>
      </top>
      <bottom/>
      <diagonal/>
    </border>
    <border>
      <left style="thin">
        <color theme="0" tint="-0.14978484450819421"/>
      </left>
      <right/>
      <top/>
      <bottom style="thin">
        <color theme="0" tint="-0.14978484450819421"/>
      </bottom>
      <diagonal/>
    </border>
    <border>
      <left/>
      <right/>
      <top/>
      <bottom style="thin">
        <color theme="0" tint="-0.14978484450819421"/>
      </bottom>
      <diagonal/>
    </border>
    <border>
      <left/>
      <right style="thin">
        <color theme="0" tint="-0.14978484450819421"/>
      </right>
      <top/>
      <bottom style="thin">
        <color theme="0" tint="-0.14978484450819421"/>
      </bottom>
      <diagonal/>
    </border>
    <border>
      <left style="thin">
        <color theme="0"/>
      </left>
      <right/>
      <top style="thin">
        <color theme="0"/>
      </top>
      <bottom style="thin">
        <color theme="0"/>
      </bottom>
      <diagonal/>
    </border>
    <border>
      <left style="thin">
        <color theme="0" tint="-0.14996795556505021"/>
      </left>
      <right style="thin">
        <color theme="0" tint="-0.14996795556505021"/>
      </right>
      <top style="thin">
        <color theme="0" tint="-4.9989318521683403E-2"/>
      </top>
      <bottom/>
      <diagonal/>
    </border>
    <border>
      <left style="thin">
        <color rgb="FFD9D8D6"/>
      </left>
      <right style="thin">
        <color rgb="FFD9D8D6"/>
      </right>
      <top style="thin">
        <color rgb="FFEAEAEA"/>
      </top>
      <bottom/>
      <diagonal/>
    </border>
    <border>
      <left style="thin">
        <color theme="0" tint="-4.9989318521683403E-2"/>
      </left>
      <right/>
      <top/>
      <bottom style="thin">
        <color theme="0" tint="-4.9989318521683403E-2"/>
      </bottom>
      <diagonal/>
    </border>
    <border>
      <left style="thin">
        <color theme="0" tint="-0.14996795556505021"/>
      </left>
      <right style="thin">
        <color theme="0" tint="-0.14996795556505021"/>
      </right>
      <top/>
      <bottom style="thin">
        <color theme="0" tint="-4.9989318521683403E-2"/>
      </bottom>
      <diagonal/>
    </border>
    <border>
      <left/>
      <right style="thin">
        <color theme="0" tint="-0.14996795556505021"/>
      </right>
      <top/>
      <bottom style="thin">
        <color theme="0" tint="-4.9989318521683403E-2"/>
      </bottom>
      <diagonal/>
    </border>
    <border>
      <left style="thin">
        <color theme="0" tint="-0.14996795556505021"/>
      </left>
      <right/>
      <top/>
      <bottom style="thin">
        <color theme="0" tint="-4.9989318521683403E-2"/>
      </bottom>
      <diagonal/>
    </border>
    <border>
      <left/>
      <right/>
      <top/>
      <bottom style="thin">
        <color theme="0" tint="-4.9989318521683403E-2"/>
      </bottom>
      <diagonal/>
    </border>
    <border>
      <left style="thin">
        <color theme="0" tint="-4.9989318521683403E-2"/>
      </left>
      <right/>
      <top/>
      <bottom/>
      <diagonal/>
    </border>
    <border>
      <left style="thin">
        <color theme="0" tint="-4.9989318521683403E-2"/>
      </left>
      <right style="thin">
        <color theme="0" tint="-0.14996795556505021"/>
      </right>
      <top style="thin">
        <color theme="0" tint="-4.9989318521683403E-2"/>
      </top>
      <bottom/>
      <diagonal/>
    </border>
    <border>
      <left style="thin">
        <color theme="0" tint="-4.9989318521683403E-2"/>
      </left>
      <right style="thin">
        <color theme="0" tint="-0.14996795556505021"/>
      </right>
      <top/>
      <bottom/>
      <diagonal/>
    </border>
    <border>
      <left style="thin">
        <color theme="0" tint="-4.9989318521683403E-2"/>
      </left>
      <right style="thin">
        <color theme="0" tint="-0.14996795556505021"/>
      </right>
      <top/>
      <bottom style="thin">
        <color theme="0" tint="-4.9989318521683403E-2"/>
      </bottom>
      <diagonal/>
    </border>
    <border>
      <left style="thin">
        <color theme="0" tint="-4.9989318521683403E-2"/>
      </left>
      <right/>
      <top style="thin">
        <color theme="0" tint="-4.9989318521683403E-2"/>
      </top>
      <bottom/>
      <diagonal/>
    </border>
    <border>
      <left style="thin">
        <color rgb="FFD9D8D6"/>
      </left>
      <right style="thin">
        <color rgb="FFD9D8D6"/>
      </right>
      <top style="thin">
        <color rgb="FFEAEAEA"/>
      </top>
      <bottom style="thin">
        <color rgb="FFD9D8D6"/>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left>
      <right/>
      <top/>
      <bottom/>
      <diagonal/>
    </border>
    <border>
      <left style="thin">
        <color rgb="FFD9D8D6"/>
      </left>
      <right style="thin">
        <color rgb="FFD9D8D6"/>
      </right>
      <top/>
      <bottom style="thin">
        <color rgb="FFEAEAEA"/>
      </bottom>
      <diagonal/>
    </border>
  </borders>
  <cellStyleXfs count="38331">
    <xf numFmtId="0" fontId="0" fillId="0" borderId="0"/>
    <xf numFmtId="0" fontId="13" fillId="0" borderId="0"/>
    <xf numFmtId="0" fontId="14" fillId="0" borderId="0">
      <alignment vertical="center"/>
    </xf>
    <xf numFmtId="0" fontId="1" fillId="0" borderId="0"/>
    <xf numFmtId="0" fontId="43" fillId="0" borderId="0"/>
    <xf numFmtId="174" fontId="43" fillId="0" borderId="0"/>
    <xf numFmtId="0" fontId="44" fillId="0" borderId="0"/>
    <xf numFmtId="0" fontId="43" fillId="0" borderId="0"/>
    <xf numFmtId="0" fontId="44" fillId="0" borderId="0"/>
    <xf numFmtId="0" fontId="43" fillId="0" borderId="0"/>
    <xf numFmtId="0" fontId="43" fillId="0" borderId="0"/>
    <xf numFmtId="0" fontId="13" fillId="38" borderId="24" applyNumberFormat="0" applyFont="0" applyAlignment="0" applyProtection="0">
      <alignment vertical="center"/>
    </xf>
    <xf numFmtId="175" fontId="13" fillId="0" borderId="0" applyFont="0" applyFill="0" applyBorder="0" applyAlignment="0" applyProtection="0"/>
    <xf numFmtId="176"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45" fillId="39" borderId="0" applyNumberFormat="0" applyBorder="0" applyAlignment="0" applyProtection="0">
      <alignment vertical="center"/>
    </xf>
    <xf numFmtId="0" fontId="46" fillId="40" borderId="0" applyNumberFormat="0" applyBorder="0" applyAlignment="0" applyProtection="0">
      <alignment vertical="center"/>
    </xf>
    <xf numFmtId="0" fontId="47" fillId="0" borderId="0"/>
    <xf numFmtId="0" fontId="43" fillId="0" borderId="0"/>
    <xf numFmtId="0" fontId="43" fillId="0" borderId="0"/>
    <xf numFmtId="0" fontId="43" fillId="0" borderId="0"/>
    <xf numFmtId="0" fontId="13" fillId="0" borderId="0"/>
    <xf numFmtId="0" fontId="48" fillId="0" borderId="0"/>
    <xf numFmtId="0" fontId="48" fillId="0" borderId="0"/>
    <xf numFmtId="0" fontId="48" fillId="0" borderId="0"/>
    <xf numFmtId="0" fontId="48" fillId="0" borderId="0"/>
    <xf numFmtId="0" fontId="48"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8" fillId="0" borderId="0"/>
    <xf numFmtId="0" fontId="43" fillId="0" borderId="0"/>
    <xf numFmtId="0" fontId="47" fillId="0" borderId="0"/>
    <xf numFmtId="0" fontId="43" fillId="0" borderId="0"/>
    <xf numFmtId="0" fontId="47" fillId="0" borderId="0"/>
    <xf numFmtId="0" fontId="43" fillId="0" borderId="0"/>
    <xf numFmtId="0" fontId="47" fillId="0" borderId="0"/>
    <xf numFmtId="0" fontId="49" fillId="0" borderId="0"/>
    <xf numFmtId="0" fontId="47" fillId="0" borderId="0"/>
    <xf numFmtId="0" fontId="43" fillId="0" borderId="0"/>
    <xf numFmtId="0" fontId="13" fillId="0" borderId="0"/>
    <xf numFmtId="0" fontId="43" fillId="0" borderId="0"/>
    <xf numFmtId="0" fontId="50" fillId="0" borderId="0"/>
    <xf numFmtId="0" fontId="4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4" fillId="0" borderId="0"/>
    <xf numFmtId="0" fontId="44" fillId="0" borderId="0"/>
    <xf numFmtId="177"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4"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0" fontId="13" fillId="0" borderId="0"/>
    <xf numFmtId="0" fontId="13" fillId="0" borderId="0"/>
    <xf numFmtId="0" fontId="13" fillId="0" borderId="0"/>
    <xf numFmtId="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177" fontId="51"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0" fillId="0" borderId="0"/>
    <xf numFmtId="0" fontId="50" fillId="0" borderId="0"/>
    <xf numFmtId="0" fontId="50" fillId="0" borderId="0"/>
    <xf numFmtId="0" fontId="13" fillId="0" borderId="0"/>
    <xf numFmtId="0" fontId="50" fillId="0" borderId="0"/>
    <xf numFmtId="0" fontId="50" fillId="0" borderId="0"/>
    <xf numFmtId="0" fontId="50" fillId="0" borderId="0"/>
    <xf numFmtId="0" fontId="50" fillId="0" borderId="0"/>
    <xf numFmtId="0" fontId="13" fillId="0" borderId="0"/>
    <xf numFmtId="0" fontId="13" fillId="0" borderId="0"/>
    <xf numFmtId="0" fontId="13" fillId="0" borderId="0"/>
    <xf numFmtId="0" fontId="43" fillId="0" borderId="0"/>
    <xf numFmtId="0" fontId="43" fillId="0" borderId="0"/>
    <xf numFmtId="0" fontId="49" fillId="0" borderId="0"/>
    <xf numFmtId="0" fontId="49" fillId="0" borderId="0"/>
    <xf numFmtId="0" fontId="49" fillId="0" borderId="0"/>
    <xf numFmtId="0" fontId="43" fillId="0" borderId="0"/>
    <xf numFmtId="0" fontId="13" fillId="0" borderId="0"/>
    <xf numFmtId="0" fontId="13" fillId="0" borderId="0"/>
    <xf numFmtId="0" fontId="1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49" fillId="0" borderId="0"/>
    <xf numFmtId="0" fontId="50" fillId="0" borderId="0"/>
    <xf numFmtId="0" fontId="13" fillId="0" borderId="0"/>
    <xf numFmtId="0" fontId="1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4" fillId="0" borderId="0"/>
    <xf numFmtId="0" fontId="43" fillId="0" borderId="0"/>
    <xf numFmtId="0" fontId="43" fillId="0" borderId="0"/>
    <xf numFmtId="182"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3" fillId="0" borderId="0"/>
    <xf numFmtId="0" fontId="43" fillId="0" borderId="0"/>
    <xf numFmtId="0" fontId="13" fillId="0" borderId="0"/>
    <xf numFmtId="0" fontId="13" fillId="0" borderId="0"/>
    <xf numFmtId="0" fontId="13" fillId="0" borderId="0"/>
    <xf numFmtId="0" fontId="49" fillId="0" borderId="0"/>
    <xf numFmtId="0" fontId="47"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48" fillId="0" borderId="0"/>
    <xf numFmtId="0" fontId="48" fillId="0" borderId="0"/>
    <xf numFmtId="0" fontId="48" fillId="0" borderId="0"/>
    <xf numFmtId="0" fontId="50"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183" fontId="54" fillId="0" borderId="0"/>
    <xf numFmtId="0" fontId="43" fillId="0" borderId="0"/>
    <xf numFmtId="0" fontId="43" fillId="0" borderId="0"/>
    <xf numFmtId="0" fontId="43" fillId="0" borderId="0"/>
    <xf numFmtId="0" fontId="48"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3" fillId="0" borderId="0"/>
    <xf numFmtId="0" fontId="43" fillId="0" borderId="0"/>
    <xf numFmtId="0" fontId="13" fillId="0" borderId="0"/>
    <xf numFmtId="0" fontId="43" fillId="0" borderId="0"/>
    <xf numFmtId="0" fontId="1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18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180" fontId="43" fillId="0" borderId="0"/>
    <xf numFmtId="0" fontId="43" fillId="0" borderId="0"/>
    <xf numFmtId="180" fontId="43" fillId="0" borderId="0"/>
    <xf numFmtId="177" fontId="44" fillId="0" borderId="0"/>
    <xf numFmtId="0" fontId="4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7"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0" fillId="0" borderId="0"/>
    <xf numFmtId="0" fontId="50" fillId="0" borderId="0"/>
    <xf numFmtId="0" fontId="50" fillId="0" borderId="0"/>
    <xf numFmtId="0" fontId="43" fillId="0" borderId="0"/>
    <xf numFmtId="0" fontId="50" fillId="0" borderId="0"/>
    <xf numFmtId="0" fontId="13" fillId="0" borderId="0"/>
    <xf numFmtId="0" fontId="13" fillId="0" borderId="0"/>
    <xf numFmtId="0" fontId="13" fillId="0" borderId="0"/>
    <xf numFmtId="0" fontId="13" fillId="0" borderId="0"/>
    <xf numFmtId="0" fontId="43" fillId="0" borderId="0"/>
    <xf numFmtId="0" fontId="13" fillId="0" borderId="0"/>
    <xf numFmtId="0" fontId="50" fillId="0" borderId="0"/>
    <xf numFmtId="0" fontId="50" fillId="0" borderId="0"/>
    <xf numFmtId="0" fontId="13" fillId="0" borderId="0"/>
    <xf numFmtId="0" fontId="13" fillId="0" borderId="0"/>
    <xf numFmtId="0" fontId="13" fillId="0" borderId="0"/>
    <xf numFmtId="0" fontId="13" fillId="0" borderId="0"/>
    <xf numFmtId="0" fontId="43" fillId="0" borderId="0"/>
    <xf numFmtId="0" fontId="1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8"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9" fillId="0" borderId="0"/>
    <xf numFmtId="0" fontId="43" fillId="0" borderId="0"/>
    <xf numFmtId="0" fontId="13" fillId="0" borderId="0"/>
    <xf numFmtId="0" fontId="13" fillId="0" borderId="0"/>
    <xf numFmtId="0" fontId="43" fillId="0" borderId="0"/>
    <xf numFmtId="0" fontId="13" fillId="0" borderId="0"/>
    <xf numFmtId="0"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xf numFmtId="0" fontId="52" fillId="0" borderId="0"/>
    <xf numFmtId="0" fontId="53" fillId="0" borderId="0"/>
    <xf numFmtId="0" fontId="43" fillId="0" borderId="0"/>
    <xf numFmtId="0" fontId="13" fillId="0" borderId="0"/>
    <xf numFmtId="0" fontId="13" fillId="0" borderId="0"/>
    <xf numFmtId="0" fontId="13" fillId="0" borderId="0"/>
    <xf numFmtId="0" fontId="13"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43" fillId="0" borderId="0"/>
    <xf numFmtId="0" fontId="43" fillId="0" borderId="0"/>
    <xf numFmtId="0"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43" fillId="0" borderId="0"/>
    <xf numFmtId="0" fontId="13" fillId="0" borderId="0"/>
    <xf numFmtId="0" fontId="13" fillId="0" borderId="0"/>
    <xf numFmtId="184" fontId="43" fillId="0" borderId="0"/>
    <xf numFmtId="184"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7"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7"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13" fillId="0" borderId="0" applyBorder="0"/>
    <xf numFmtId="0" fontId="13" fillId="0" borderId="0" applyBorder="0"/>
    <xf numFmtId="0" fontId="13" fillId="0" borderId="0" applyBorder="0"/>
    <xf numFmtId="0" fontId="48" fillId="0" borderId="0"/>
    <xf numFmtId="0" fontId="48" fillId="0" borderId="0"/>
    <xf numFmtId="0" fontId="48" fillId="0" borderId="0"/>
    <xf numFmtId="0" fontId="48"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43" fillId="0" borderId="0"/>
    <xf numFmtId="0" fontId="50"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49" fillId="0" borderId="0"/>
    <xf numFmtId="0" fontId="13" fillId="0" borderId="0"/>
    <xf numFmtId="0" fontId="4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49" fillId="0" borderId="0"/>
    <xf numFmtId="0" fontId="13" fillId="0" borderId="0"/>
    <xf numFmtId="0" fontId="13" fillId="0" borderId="0"/>
    <xf numFmtId="0" fontId="49" fillId="0" borderId="0"/>
    <xf numFmtId="0" fontId="13" fillId="0" borderId="0"/>
    <xf numFmtId="0" fontId="13" fillId="0" borderId="0"/>
    <xf numFmtId="0" fontId="13" fillId="0" borderId="0"/>
    <xf numFmtId="0" fontId="49" fillId="0" borderId="0"/>
    <xf numFmtId="0" fontId="13" fillId="0" borderId="0"/>
    <xf numFmtId="0" fontId="49" fillId="0" borderId="0"/>
    <xf numFmtId="0" fontId="43" fillId="0" borderId="0"/>
    <xf numFmtId="0" fontId="43" fillId="0" borderId="0"/>
    <xf numFmtId="0" fontId="44" fillId="0" borderId="0"/>
    <xf numFmtId="0" fontId="43" fillId="0" borderId="0"/>
    <xf numFmtId="0" fontId="4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2" fillId="0" borderId="0"/>
    <xf numFmtId="0" fontId="53" fillId="0" borderId="0"/>
    <xf numFmtId="0" fontId="50" fillId="0" borderId="0"/>
    <xf numFmtId="0"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3" fillId="0" borderId="0"/>
    <xf numFmtId="177" fontId="56" fillId="0" borderId="0" applyNumberFormat="0" applyFill="0" applyBorder="0" applyAlignment="0" applyProtection="0"/>
    <xf numFmtId="0" fontId="13" fillId="0" borderId="0"/>
    <xf numFmtId="0" fontId="13" fillId="0" borderId="0"/>
    <xf numFmtId="0" fontId="13" fillId="0" borderId="0"/>
    <xf numFmtId="0" fontId="49"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50" fillId="0" borderId="0"/>
    <xf numFmtId="0" fontId="44" fillId="0" borderId="0"/>
    <xf numFmtId="0" fontId="50" fillId="0" borderId="0"/>
    <xf numFmtId="0" fontId="44" fillId="0" borderId="0"/>
    <xf numFmtId="0" fontId="43" fillId="0" borderId="0"/>
    <xf numFmtId="0" fontId="43" fillId="0" borderId="0"/>
    <xf numFmtId="0" fontId="13" fillId="0" borderId="0"/>
    <xf numFmtId="0" fontId="13" fillId="0" borderId="0"/>
    <xf numFmtId="0" fontId="13"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49" fillId="0" borderId="0"/>
    <xf numFmtId="0" fontId="49" fillId="0" borderId="0"/>
    <xf numFmtId="0" fontId="49" fillId="0" borderId="0"/>
    <xf numFmtId="0" fontId="49" fillId="0" borderId="0"/>
    <xf numFmtId="0" fontId="49" fillId="0" borderId="0"/>
    <xf numFmtId="181"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50" fillId="0" borderId="0"/>
    <xf numFmtId="0" fontId="43" fillId="0" borderId="0"/>
    <xf numFmtId="0" fontId="49" fillId="0" borderId="0"/>
    <xf numFmtId="0" fontId="49" fillId="0" borderId="0"/>
    <xf numFmtId="0" fontId="49" fillId="0" borderId="0"/>
    <xf numFmtId="0" fontId="43" fillId="0" borderId="0"/>
    <xf numFmtId="0" fontId="43" fillId="0" borderId="0"/>
    <xf numFmtId="0" fontId="47" fillId="0" borderId="0"/>
    <xf numFmtId="0" fontId="43" fillId="0" borderId="0"/>
    <xf numFmtId="0" fontId="43" fillId="0" borderId="0"/>
    <xf numFmtId="0" fontId="13" fillId="0" borderId="0"/>
    <xf numFmtId="0" fontId="13" fillId="0" borderId="0"/>
    <xf numFmtId="0" fontId="4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49" fillId="0" borderId="0"/>
    <xf numFmtId="0" fontId="49" fillId="0" borderId="0"/>
    <xf numFmtId="0" fontId="49" fillId="0" borderId="0"/>
    <xf numFmtId="0" fontId="4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43" fillId="0" borderId="0"/>
    <xf numFmtId="178" fontId="43" fillId="0" borderId="0"/>
    <xf numFmtId="175" fontId="13" fillId="0" borderId="0" applyFont="0" applyFill="0" applyBorder="0" applyAlignment="0" applyProtection="0"/>
    <xf numFmtId="185" fontId="13" fillId="0" borderId="0" applyFont="0" applyFill="0" applyBorder="0" applyAlignment="0" applyProtection="0"/>
    <xf numFmtId="0" fontId="57" fillId="0" borderId="0"/>
    <xf numFmtId="0" fontId="48" fillId="0" borderId="0"/>
    <xf numFmtId="179" fontId="44" fillId="0" borderId="0"/>
    <xf numFmtId="180" fontId="58" fillId="0" borderId="0"/>
    <xf numFmtId="179" fontId="44" fillId="0" borderId="0"/>
    <xf numFmtId="180" fontId="44" fillId="0" borderId="0"/>
    <xf numFmtId="179" fontId="44" fillId="0" borderId="0"/>
    <xf numFmtId="1" fontId="59" fillId="0" borderId="25"/>
    <xf numFmtId="0" fontId="58" fillId="0" borderId="0"/>
    <xf numFmtId="1" fontId="59" fillId="0" borderId="25"/>
    <xf numFmtId="181" fontId="60" fillId="41" borderId="0" applyNumberFormat="0" applyBorder="0" applyAlignment="0" applyProtection="0"/>
    <xf numFmtId="181" fontId="60" fillId="40" borderId="0" applyNumberFormat="0" applyBorder="0" applyAlignment="0" applyProtection="0"/>
    <xf numFmtId="181" fontId="60" fillId="39" borderId="0" applyNumberFormat="0" applyBorder="0" applyAlignment="0" applyProtection="0"/>
    <xf numFmtId="181" fontId="60" fillId="42" borderId="0" applyNumberFormat="0" applyBorder="0" applyAlignment="0" applyProtection="0"/>
    <xf numFmtId="181" fontId="60" fillId="43" borderId="0" applyNumberFormat="0" applyBorder="0" applyAlignment="0" applyProtection="0"/>
    <xf numFmtId="181" fontId="60" fillId="44" borderId="0" applyNumberFormat="0" applyBorder="0" applyAlignment="0" applyProtection="0"/>
    <xf numFmtId="0" fontId="61" fillId="41" borderId="0" applyNumberFormat="0" applyBorder="0" applyAlignment="0" applyProtection="0">
      <alignment vertical="center"/>
    </xf>
    <xf numFmtId="0" fontId="60" fillId="41" borderId="0" applyNumberFormat="0" applyBorder="0" applyAlignment="0" applyProtection="0"/>
    <xf numFmtId="0" fontId="58" fillId="0" borderId="0"/>
    <xf numFmtId="0" fontId="60" fillId="41" borderId="0" applyNumberFormat="0" applyBorder="0" applyAlignment="0" applyProtection="0"/>
    <xf numFmtId="178" fontId="60" fillId="41" borderId="0" applyNumberFormat="0" applyBorder="0" applyAlignment="0" applyProtection="0"/>
    <xf numFmtId="0" fontId="60" fillId="41" borderId="0" applyNumberFormat="0" applyBorder="0" applyAlignment="0" applyProtection="0"/>
    <xf numFmtId="0" fontId="60" fillId="45" borderId="0" applyNumberFormat="0" applyBorder="0" applyAlignment="0" applyProtection="0"/>
    <xf numFmtId="0" fontId="62" fillId="14" borderId="0" applyNumberFormat="0" applyBorder="0" applyAlignment="0" applyProtection="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3" fillId="14" borderId="0" applyNumberFormat="0" applyBorder="0" applyAlignment="0" applyProtection="0"/>
    <xf numFmtId="0" fontId="58" fillId="0" borderId="0"/>
    <xf numFmtId="0" fontId="61" fillId="41" borderId="0" applyNumberFormat="0" applyBorder="0" applyAlignment="0" applyProtection="0">
      <alignment vertical="center"/>
    </xf>
    <xf numFmtId="0" fontId="63" fillId="14" borderId="0" applyNumberFormat="0" applyBorder="0" applyAlignment="0" applyProtection="0"/>
    <xf numFmtId="0" fontId="63" fillId="14" borderId="0" applyNumberFormat="0" applyBorder="0" applyAlignment="0" applyProtection="0"/>
    <xf numFmtId="0" fontId="63" fillId="41" borderId="0" applyNumberFormat="0" applyBorder="0" applyAlignment="0" applyProtection="0"/>
    <xf numFmtId="0" fontId="61" fillId="41" borderId="0" applyNumberFormat="0" applyBorder="0" applyAlignment="0" applyProtection="0">
      <alignment vertical="center"/>
    </xf>
    <xf numFmtId="0" fontId="1"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180" fontId="60" fillId="41" borderId="0" applyNumberFormat="0" applyBorder="0" applyAlignment="0" applyProtection="0"/>
    <xf numFmtId="0" fontId="58" fillId="0" borderId="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0" fillId="41" borderId="0" applyNumberFormat="0" applyBorder="0" applyAlignment="0" applyProtection="0"/>
    <xf numFmtId="0" fontId="58" fillId="0" borderId="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0" fontId="63" fillId="14" borderId="0" applyNumberFormat="0" applyBorder="0" applyAlignment="0" applyProtection="0"/>
    <xf numFmtId="0" fontId="64" fillId="0" borderId="0"/>
    <xf numFmtId="0" fontId="63" fillId="14"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60" fillId="41" borderId="0" applyNumberFormat="0" applyBorder="0" applyAlignment="0" applyProtection="0"/>
    <xf numFmtId="18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80" fontId="60" fillId="41" borderId="0" applyNumberFormat="0" applyBorder="0" applyAlignment="0" applyProtection="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0" fillId="41" borderId="0" applyNumberFormat="0" applyBorder="0" applyAlignment="0" applyProtection="0"/>
    <xf numFmtId="178" fontId="60" fillId="41"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6"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alignment vertical="center"/>
    </xf>
    <xf numFmtId="0" fontId="61" fillId="40" borderId="0" applyNumberFormat="0" applyBorder="0" applyAlignment="0" applyProtection="0">
      <alignment vertical="center"/>
    </xf>
    <xf numFmtId="0" fontId="60" fillId="40" borderId="0" applyNumberFormat="0" applyBorder="0" applyAlignment="0" applyProtection="0"/>
    <xf numFmtId="0" fontId="58" fillId="0" borderId="0"/>
    <xf numFmtId="0" fontId="60" fillId="40" borderId="0" applyNumberFormat="0" applyBorder="0" applyAlignment="0" applyProtection="0"/>
    <xf numFmtId="178" fontId="60" fillId="40" borderId="0" applyNumberFormat="0" applyBorder="0" applyAlignment="0" applyProtection="0"/>
    <xf numFmtId="0" fontId="60" fillId="40" borderId="0" applyNumberFormat="0" applyBorder="0" applyAlignment="0" applyProtection="0"/>
    <xf numFmtId="0" fontId="60" fillId="44" borderId="0" applyNumberFormat="0" applyBorder="0" applyAlignment="0" applyProtection="0"/>
    <xf numFmtId="0" fontId="1" fillId="18" borderId="0" applyNumberFormat="0" applyBorder="0" applyAlignment="0" applyProtection="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3" fillId="18" borderId="0" applyNumberFormat="0" applyBorder="0" applyAlignment="0" applyProtection="0"/>
    <xf numFmtId="0" fontId="58" fillId="0" borderId="0"/>
    <xf numFmtId="0" fontId="61" fillId="40" borderId="0" applyNumberFormat="0" applyBorder="0" applyAlignment="0" applyProtection="0">
      <alignment vertical="center"/>
    </xf>
    <xf numFmtId="0" fontId="63" fillId="18" borderId="0" applyNumberFormat="0" applyBorder="0" applyAlignment="0" applyProtection="0"/>
    <xf numFmtId="0" fontId="63" fillId="18" borderId="0" applyNumberFormat="0" applyBorder="0" applyAlignment="0" applyProtection="0"/>
    <xf numFmtId="0" fontId="63" fillId="40" borderId="0" applyNumberFormat="0" applyBorder="0" applyAlignment="0" applyProtection="0"/>
    <xf numFmtId="0" fontId="61" fillId="40" borderId="0" applyNumberFormat="0" applyBorder="0" applyAlignment="0" applyProtection="0">
      <alignment vertical="center"/>
    </xf>
    <xf numFmtId="0" fontId="1"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180" fontId="60" fillId="40" borderId="0" applyNumberFormat="0" applyBorder="0" applyAlignment="0" applyProtection="0"/>
    <xf numFmtId="0" fontId="58" fillId="0" borderId="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0" fillId="40" borderId="0" applyNumberFormat="0" applyBorder="0" applyAlignment="0" applyProtection="0"/>
    <xf numFmtId="0" fontId="58" fillId="0" borderId="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0" fontId="63" fillId="18" borderId="0" applyNumberFormat="0" applyBorder="0" applyAlignment="0" applyProtection="0"/>
    <xf numFmtId="0" fontId="64" fillId="0" borderId="0"/>
    <xf numFmtId="0" fontId="63" fillId="1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18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80" fontId="60" fillId="40" borderId="0" applyNumberFormat="0" applyBorder="0" applyAlignment="0" applyProtection="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0" fillId="40" borderId="0" applyNumberFormat="0" applyBorder="0" applyAlignment="0" applyProtection="0"/>
    <xf numFmtId="178" fontId="60" fillId="40" borderId="0" applyNumberFormat="0" applyBorder="0" applyAlignment="0" applyProtection="0"/>
    <xf numFmtId="0" fontId="60" fillId="40" borderId="0" applyNumberFormat="0" applyBorder="0" applyAlignment="0" applyProtection="0"/>
    <xf numFmtId="0" fontId="60" fillId="44"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alignment vertical="center"/>
    </xf>
    <xf numFmtId="0" fontId="61" fillId="39" borderId="0" applyNumberFormat="0" applyBorder="0" applyAlignment="0" applyProtection="0">
      <alignment vertical="center"/>
    </xf>
    <xf numFmtId="0" fontId="60" fillId="39" borderId="0" applyNumberFormat="0" applyBorder="0" applyAlignment="0" applyProtection="0"/>
    <xf numFmtId="0" fontId="58" fillId="0" borderId="0"/>
    <xf numFmtId="0" fontId="60" fillId="39" borderId="0" applyNumberFormat="0" applyBorder="0" applyAlignment="0" applyProtection="0"/>
    <xf numFmtId="178" fontId="60" fillId="39"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1" fillId="22" borderId="0" applyNumberFormat="0" applyBorder="0" applyAlignment="0" applyProtection="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3" fillId="22" borderId="0" applyNumberFormat="0" applyBorder="0" applyAlignment="0" applyProtection="0"/>
    <xf numFmtId="0" fontId="58" fillId="0" borderId="0"/>
    <xf numFmtId="0" fontId="61" fillId="39" borderId="0" applyNumberFormat="0" applyBorder="0" applyAlignment="0" applyProtection="0">
      <alignment vertical="center"/>
    </xf>
    <xf numFmtId="0" fontId="63" fillId="22" borderId="0" applyNumberFormat="0" applyBorder="0" applyAlignment="0" applyProtection="0"/>
    <xf numFmtId="0" fontId="63" fillId="22" borderId="0" applyNumberFormat="0" applyBorder="0" applyAlignment="0" applyProtection="0"/>
    <xf numFmtId="0" fontId="63" fillId="39" borderId="0" applyNumberFormat="0" applyBorder="0" applyAlignment="0" applyProtection="0"/>
    <xf numFmtId="0" fontId="61" fillId="39" borderId="0" applyNumberFormat="0" applyBorder="0" applyAlignment="0" applyProtection="0">
      <alignment vertical="center"/>
    </xf>
    <xf numFmtId="0" fontId="1"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180" fontId="60" fillId="39" borderId="0" applyNumberFormat="0" applyBorder="0" applyAlignment="0" applyProtection="0"/>
    <xf numFmtId="0" fontId="58" fillId="0" borderId="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0" fillId="39" borderId="0" applyNumberFormat="0" applyBorder="0" applyAlignment="0" applyProtection="0"/>
    <xf numFmtId="0" fontId="58" fillId="0" borderId="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0" fontId="63" fillId="22" borderId="0" applyNumberFormat="0" applyBorder="0" applyAlignment="0" applyProtection="0"/>
    <xf numFmtId="0" fontId="64" fillId="0" borderId="0"/>
    <xf numFmtId="0" fontId="63" fillId="22"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8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80" fontId="60" fillId="39" borderId="0" applyNumberFormat="0" applyBorder="0" applyAlignment="0" applyProtection="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0" fillId="39" borderId="0" applyNumberFormat="0" applyBorder="0" applyAlignment="0" applyProtection="0"/>
    <xf numFmtId="178" fontId="60" fillId="39" borderId="0" applyNumberFormat="0" applyBorder="0" applyAlignment="0" applyProtection="0"/>
    <xf numFmtId="0" fontId="60" fillId="39" borderId="0" applyNumberFormat="0" applyBorder="0" applyAlignment="0" applyProtection="0"/>
    <xf numFmtId="0" fontId="60" fillId="47"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1" fillId="39"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1" fillId="26"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3" fillId="26" borderId="0" applyNumberFormat="0" applyBorder="0" applyAlignment="0" applyProtection="0"/>
    <xf numFmtId="0" fontId="58" fillId="0" borderId="0"/>
    <xf numFmtId="0" fontId="61" fillId="42" borderId="0" applyNumberFormat="0" applyBorder="0" applyAlignment="0" applyProtection="0">
      <alignment vertical="center"/>
    </xf>
    <xf numFmtId="0" fontId="63" fillId="26" borderId="0" applyNumberFormat="0" applyBorder="0" applyAlignment="0" applyProtection="0"/>
    <xf numFmtId="0" fontId="63" fillId="26" borderId="0" applyNumberFormat="0" applyBorder="0" applyAlignment="0" applyProtection="0"/>
    <xf numFmtId="0" fontId="63" fillId="42" borderId="0" applyNumberFormat="0" applyBorder="0" applyAlignment="0" applyProtection="0"/>
    <xf numFmtId="0" fontId="61" fillId="42" borderId="0" applyNumberFormat="0" applyBorder="0" applyAlignment="0" applyProtection="0">
      <alignment vertical="center"/>
    </xf>
    <xf numFmtId="0" fontId="1"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18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3" fillId="26" borderId="0" applyNumberFormat="0" applyBorder="0" applyAlignment="0" applyProtection="0"/>
    <xf numFmtId="0" fontId="64" fillId="0" borderId="0"/>
    <xf numFmtId="0" fontId="63" fillId="26"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18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80" fontId="60" fillId="42"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46"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3" borderId="0" applyNumberFormat="0" applyBorder="0" applyAlignment="0" applyProtection="0">
      <alignment vertical="center"/>
    </xf>
    <xf numFmtId="0" fontId="60" fillId="43" borderId="0" applyNumberFormat="0" applyBorder="0" applyAlignment="0" applyProtection="0"/>
    <xf numFmtId="0" fontId="58" fillId="0" borderId="0"/>
    <xf numFmtId="0" fontId="60" fillId="43" borderId="0" applyNumberFormat="0" applyBorder="0" applyAlignment="0" applyProtection="0"/>
    <xf numFmtId="178" fontId="60" fillId="43" borderId="0" applyNumberFormat="0" applyBorder="0" applyAlignment="0" applyProtection="0"/>
    <xf numFmtId="0" fontId="60" fillId="43" borderId="0" applyNumberFormat="0" applyBorder="0" applyAlignment="0" applyProtection="0"/>
    <xf numFmtId="0" fontId="1" fillId="30" borderId="0" applyNumberFormat="0" applyBorder="0" applyAlignment="0" applyProtection="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3" fillId="30" borderId="0" applyNumberFormat="0" applyBorder="0" applyAlignment="0" applyProtection="0"/>
    <xf numFmtId="0" fontId="58" fillId="0" borderId="0"/>
    <xf numFmtId="0" fontId="61" fillId="43" borderId="0" applyNumberFormat="0" applyBorder="0" applyAlignment="0" applyProtection="0">
      <alignment vertical="center"/>
    </xf>
    <xf numFmtId="0" fontId="63" fillId="30" borderId="0" applyNumberFormat="0" applyBorder="0" applyAlignment="0" applyProtection="0"/>
    <xf numFmtId="0" fontId="63" fillId="30" borderId="0" applyNumberFormat="0" applyBorder="0" applyAlignment="0" applyProtection="0"/>
    <xf numFmtId="0" fontId="61" fillId="43" borderId="0" applyNumberFormat="0" applyBorder="0" applyAlignment="0" applyProtection="0">
      <alignment vertical="center"/>
    </xf>
    <xf numFmtId="0" fontId="1" fillId="3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180" fontId="60" fillId="43" borderId="0" applyNumberFormat="0" applyBorder="0" applyAlignment="0" applyProtection="0"/>
    <xf numFmtId="0" fontId="58" fillId="0" borderId="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0" fillId="43" borderId="0" applyNumberFormat="0" applyBorder="0" applyAlignment="0" applyProtection="0"/>
    <xf numFmtId="0" fontId="58" fillId="0" borderId="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0" fontId="63" fillId="30" borderId="0" applyNumberFormat="0" applyBorder="0" applyAlignment="0" applyProtection="0"/>
    <xf numFmtId="0" fontId="64" fillId="0" borderId="0"/>
    <xf numFmtId="0" fontId="63" fillId="3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18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80" fontId="60" fillId="43" borderId="0" applyNumberFormat="0" applyBorder="0" applyAlignment="0" applyProtection="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0" fillId="43" borderId="0" applyNumberFormat="0" applyBorder="0" applyAlignment="0" applyProtection="0"/>
    <xf numFmtId="178"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alignment vertical="center"/>
    </xf>
    <xf numFmtId="0" fontId="61" fillId="44" borderId="0" applyNumberFormat="0" applyBorder="0" applyAlignment="0" applyProtection="0">
      <alignment vertical="center"/>
    </xf>
    <xf numFmtId="0" fontId="60" fillId="44" borderId="0" applyNumberFormat="0" applyBorder="0" applyAlignment="0" applyProtection="0"/>
    <xf numFmtId="0" fontId="58" fillId="0" borderId="0"/>
    <xf numFmtId="0" fontId="60" fillId="44" borderId="0" applyNumberFormat="0" applyBorder="0" applyAlignment="0" applyProtection="0"/>
    <xf numFmtId="178" fontId="60" fillId="44" borderId="0" applyNumberFormat="0" applyBorder="0" applyAlignment="0" applyProtection="0"/>
    <xf numFmtId="0" fontId="60" fillId="44" borderId="0" applyNumberFormat="0" applyBorder="0" applyAlignment="0" applyProtection="0"/>
    <xf numFmtId="0" fontId="65" fillId="44" borderId="0" applyNumberFormat="0" applyBorder="0" applyAlignment="0" applyProtection="0"/>
    <xf numFmtId="0" fontId="1" fillId="34" borderId="0" applyNumberFormat="0" applyBorder="0" applyAlignment="0" applyProtection="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3" fillId="34" borderId="0" applyNumberFormat="0" applyBorder="0" applyAlignment="0" applyProtection="0"/>
    <xf numFmtId="0" fontId="58" fillId="0" borderId="0"/>
    <xf numFmtId="0" fontId="61" fillId="44" borderId="0" applyNumberFormat="0" applyBorder="0" applyAlignment="0" applyProtection="0">
      <alignment vertical="center"/>
    </xf>
    <xf numFmtId="0" fontId="63" fillId="34" borderId="0" applyNumberFormat="0" applyBorder="0" applyAlignment="0" applyProtection="0"/>
    <xf numFmtId="0" fontId="63" fillId="34" borderId="0" applyNumberFormat="0" applyBorder="0" applyAlignment="0" applyProtection="0"/>
    <xf numFmtId="0" fontId="61" fillId="44" borderId="0" applyNumberFormat="0" applyBorder="0" applyAlignment="0" applyProtection="0">
      <alignment vertical="center"/>
    </xf>
    <xf numFmtId="0" fontId="1" fillId="34" borderId="0" applyNumberFormat="0" applyBorder="0" applyAlignment="0" applyProtection="0"/>
    <xf numFmtId="0" fontId="60" fillId="44" borderId="0" applyNumberFormat="0" applyBorder="0" applyAlignment="0" applyProtection="0"/>
    <xf numFmtId="0" fontId="65"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180" fontId="60" fillId="44" borderId="0" applyNumberFormat="0" applyBorder="0" applyAlignment="0" applyProtection="0"/>
    <xf numFmtId="0" fontId="58" fillId="0" borderId="0"/>
    <xf numFmtId="0" fontId="60"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0" fillId="44" borderId="0" applyNumberFormat="0" applyBorder="0" applyAlignment="0" applyProtection="0"/>
    <xf numFmtId="0" fontId="58" fillId="0" borderId="0"/>
    <xf numFmtId="0" fontId="60"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0" fontId="63" fillId="34" borderId="0" applyNumberFormat="0" applyBorder="0" applyAlignment="0" applyProtection="0"/>
    <xf numFmtId="0" fontId="64" fillId="0" borderId="0"/>
    <xf numFmtId="0" fontId="63"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18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80" fontId="60" fillId="44" borderId="0" applyNumberFormat="0" applyBorder="0" applyAlignment="0" applyProtection="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0" fillId="44" borderId="0" applyNumberFormat="0" applyBorder="0" applyAlignment="0" applyProtection="0"/>
    <xf numFmtId="178"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alignment vertical="center"/>
    </xf>
    <xf numFmtId="0" fontId="66" fillId="41" borderId="0" applyNumberFormat="0" applyBorder="0" applyAlignment="0" applyProtection="0">
      <alignment vertical="center"/>
    </xf>
    <xf numFmtId="0" fontId="66" fillId="41" borderId="0" applyNumberFormat="0" applyBorder="0" applyAlignment="0" applyProtection="0">
      <alignment vertical="center"/>
    </xf>
    <xf numFmtId="0" fontId="67" fillId="41" borderId="0" applyNumberFormat="0" applyBorder="0" applyAlignment="0" applyProtection="0">
      <alignment vertical="center"/>
    </xf>
    <xf numFmtId="0" fontId="66" fillId="40" borderId="0" applyNumberFormat="0" applyBorder="0" applyAlignment="0" applyProtection="0">
      <alignment vertical="center"/>
    </xf>
    <xf numFmtId="0" fontId="66" fillId="40" borderId="0" applyNumberFormat="0" applyBorder="0" applyAlignment="0" applyProtection="0">
      <alignment vertical="center"/>
    </xf>
    <xf numFmtId="0" fontId="67" fillId="40" borderId="0" applyNumberFormat="0" applyBorder="0" applyAlignment="0" applyProtection="0">
      <alignment vertical="center"/>
    </xf>
    <xf numFmtId="0" fontId="66" fillId="39" borderId="0" applyNumberFormat="0" applyBorder="0" applyAlignment="0" applyProtection="0">
      <alignment vertical="center"/>
    </xf>
    <xf numFmtId="0" fontId="66" fillId="39" borderId="0" applyNumberFormat="0" applyBorder="0" applyAlignment="0" applyProtection="0">
      <alignment vertical="center"/>
    </xf>
    <xf numFmtId="0" fontId="67" fillId="39" borderId="0" applyNumberFormat="0" applyBorder="0" applyAlignment="0" applyProtection="0">
      <alignment vertical="center"/>
    </xf>
    <xf numFmtId="0" fontId="66" fillId="42" borderId="0" applyNumberFormat="0" applyBorder="0" applyAlignment="0" applyProtection="0">
      <alignment vertical="center"/>
    </xf>
    <xf numFmtId="0" fontId="66" fillId="42" borderId="0" applyNumberFormat="0" applyBorder="0" applyAlignment="0" applyProtection="0">
      <alignment vertical="center"/>
    </xf>
    <xf numFmtId="0" fontId="67" fillId="42" borderId="0" applyNumberFormat="0" applyBorder="0" applyAlignment="0" applyProtection="0">
      <alignment vertical="center"/>
    </xf>
    <xf numFmtId="0" fontId="66" fillId="43" borderId="0" applyNumberFormat="0" applyBorder="0" applyAlignment="0" applyProtection="0">
      <alignment vertical="center"/>
    </xf>
    <xf numFmtId="0" fontId="66" fillId="43" borderId="0" applyNumberFormat="0" applyBorder="0" applyAlignment="0" applyProtection="0">
      <alignment vertical="center"/>
    </xf>
    <xf numFmtId="0" fontId="67" fillId="43" borderId="0" applyNumberFormat="0" applyBorder="0" applyAlignment="0" applyProtection="0">
      <alignment vertical="center"/>
    </xf>
    <xf numFmtId="0" fontId="66" fillId="44" borderId="0" applyNumberFormat="0" applyBorder="0" applyAlignment="0" applyProtection="0">
      <alignment vertical="center"/>
    </xf>
    <xf numFmtId="0" fontId="66" fillId="44" borderId="0" applyNumberFormat="0" applyBorder="0" applyAlignment="0" applyProtection="0">
      <alignment vertical="center"/>
    </xf>
    <xf numFmtId="0" fontId="67" fillId="44" borderId="0" applyNumberFormat="0" applyBorder="0" applyAlignment="0" applyProtection="0">
      <alignment vertical="center"/>
    </xf>
    <xf numFmtId="0" fontId="14" fillId="41" borderId="0" applyNumberFormat="0" applyBorder="0" applyAlignment="0" applyProtection="0"/>
    <xf numFmtId="0" fontId="63" fillId="14" borderId="0" applyNumberFormat="0" applyBorder="0" applyAlignment="0" applyProtection="0">
      <alignment vertical="center"/>
    </xf>
    <xf numFmtId="178" fontId="63" fillId="14" borderId="0" applyNumberFormat="0" applyBorder="0" applyAlignment="0" applyProtection="0">
      <alignment vertical="center"/>
    </xf>
    <xf numFmtId="0" fontId="64" fillId="0" borderId="0"/>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41" borderId="0" applyNumberFormat="0" applyBorder="0" applyAlignment="0" applyProtection="0">
      <alignment vertical="center"/>
    </xf>
    <xf numFmtId="0" fontId="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3" fillId="14" borderId="0" applyNumberFormat="0" applyBorder="0" applyAlignment="0" applyProtection="0">
      <alignment vertical="center"/>
    </xf>
    <xf numFmtId="178" fontId="63" fillId="14" borderId="0" applyNumberFormat="0" applyBorder="0" applyAlignment="0" applyProtection="0">
      <alignment vertical="center"/>
    </xf>
    <xf numFmtId="0" fontId="64" fillId="0" borderId="0"/>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41" borderId="0" applyNumberFormat="0" applyBorder="0" applyAlignment="0" applyProtection="0">
      <alignment vertical="center"/>
    </xf>
    <xf numFmtId="0" fontId="1" fillId="41" borderId="0" applyNumberFormat="0" applyBorder="0" applyAlignment="0" applyProtection="0">
      <alignment vertical="center"/>
    </xf>
    <xf numFmtId="0" fontId="14" fillId="40" borderId="0" applyNumberFormat="0" applyBorder="0" applyAlignment="0" applyProtection="0"/>
    <xf numFmtId="0" fontId="63" fillId="18" borderId="0" applyNumberFormat="0" applyBorder="0" applyAlignment="0" applyProtection="0">
      <alignment vertical="center"/>
    </xf>
    <xf numFmtId="178" fontId="63" fillId="18" borderId="0" applyNumberFormat="0" applyBorder="0" applyAlignment="0" applyProtection="0">
      <alignment vertical="center"/>
    </xf>
    <xf numFmtId="0" fontId="64" fillId="0" borderId="0"/>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40" borderId="0" applyNumberFormat="0" applyBorder="0" applyAlignment="0" applyProtection="0">
      <alignment vertical="center"/>
    </xf>
    <xf numFmtId="0" fontId="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3" fillId="18" borderId="0" applyNumberFormat="0" applyBorder="0" applyAlignment="0" applyProtection="0">
      <alignment vertical="center"/>
    </xf>
    <xf numFmtId="178" fontId="63" fillId="18" borderId="0" applyNumberFormat="0" applyBorder="0" applyAlignment="0" applyProtection="0">
      <alignment vertical="center"/>
    </xf>
    <xf numFmtId="0" fontId="64" fillId="0" borderId="0"/>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40" borderId="0" applyNumberFormat="0" applyBorder="0" applyAlignment="0" applyProtection="0">
      <alignment vertical="center"/>
    </xf>
    <xf numFmtId="0" fontId="1" fillId="40" borderId="0" applyNumberFormat="0" applyBorder="0" applyAlignment="0" applyProtection="0">
      <alignment vertical="center"/>
    </xf>
    <xf numFmtId="0" fontId="14" fillId="39" borderId="0" applyNumberFormat="0" applyBorder="0" applyAlignment="0" applyProtection="0"/>
    <xf numFmtId="0" fontId="63" fillId="22" borderId="0" applyNumberFormat="0" applyBorder="0" applyAlignment="0" applyProtection="0">
      <alignment vertical="center"/>
    </xf>
    <xf numFmtId="178" fontId="63" fillId="22" borderId="0" applyNumberFormat="0" applyBorder="0" applyAlignment="0" applyProtection="0">
      <alignment vertical="center"/>
    </xf>
    <xf numFmtId="0" fontId="64" fillId="0" borderId="0"/>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39" borderId="0" applyNumberFormat="0" applyBorder="0" applyAlignment="0" applyProtection="0">
      <alignment vertical="center"/>
    </xf>
    <xf numFmtId="0" fontId="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3" fillId="22" borderId="0" applyNumberFormat="0" applyBorder="0" applyAlignment="0" applyProtection="0">
      <alignment vertical="center"/>
    </xf>
    <xf numFmtId="178" fontId="63" fillId="22" borderId="0" applyNumberFormat="0" applyBorder="0" applyAlignment="0" applyProtection="0">
      <alignment vertical="center"/>
    </xf>
    <xf numFmtId="0" fontId="64" fillId="0" borderId="0"/>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39" borderId="0" applyNumberFormat="0" applyBorder="0" applyAlignment="0" applyProtection="0">
      <alignment vertical="center"/>
    </xf>
    <xf numFmtId="0" fontId="1" fillId="39" borderId="0" applyNumberFormat="0" applyBorder="0" applyAlignment="0" applyProtection="0">
      <alignment vertical="center"/>
    </xf>
    <xf numFmtId="0" fontId="14" fillId="42" borderId="0" applyNumberFormat="0" applyBorder="0" applyAlignment="0" applyProtection="0"/>
    <xf numFmtId="0" fontId="63" fillId="26" borderId="0" applyNumberFormat="0" applyBorder="0" applyAlignment="0" applyProtection="0">
      <alignment vertical="center"/>
    </xf>
    <xf numFmtId="178" fontId="63" fillId="26" borderId="0" applyNumberFormat="0" applyBorder="0" applyAlignment="0" applyProtection="0">
      <alignment vertical="center"/>
    </xf>
    <xf numFmtId="0" fontId="64" fillId="0" borderId="0"/>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2" borderId="0" applyNumberFormat="0" applyBorder="0" applyAlignment="0" applyProtection="0">
      <alignment vertical="center"/>
    </xf>
    <xf numFmtId="0" fontId="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3" fillId="26" borderId="0" applyNumberFormat="0" applyBorder="0" applyAlignment="0" applyProtection="0">
      <alignment vertical="center"/>
    </xf>
    <xf numFmtId="178" fontId="63" fillId="26" borderId="0" applyNumberFormat="0" applyBorder="0" applyAlignment="0" applyProtection="0">
      <alignment vertical="center"/>
    </xf>
    <xf numFmtId="0" fontId="64" fillId="0" borderId="0"/>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2" borderId="0" applyNumberFormat="0" applyBorder="0" applyAlignment="0" applyProtection="0">
      <alignment vertical="center"/>
    </xf>
    <xf numFmtId="0" fontId="1" fillId="42" borderId="0" applyNumberFormat="0" applyBorder="0" applyAlignment="0" applyProtection="0">
      <alignment vertical="center"/>
    </xf>
    <xf numFmtId="0" fontId="14" fillId="43" borderId="0" applyNumberFormat="0" applyBorder="0" applyAlignment="0" applyProtection="0"/>
    <xf numFmtId="0" fontId="63" fillId="30" borderId="0" applyNumberFormat="0" applyBorder="0" applyAlignment="0" applyProtection="0">
      <alignment vertical="center"/>
    </xf>
    <xf numFmtId="178" fontId="63" fillId="30" borderId="0" applyNumberFormat="0" applyBorder="0" applyAlignment="0" applyProtection="0">
      <alignment vertical="center"/>
    </xf>
    <xf numFmtId="0" fontId="64" fillId="0" borderId="0"/>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1" fillId="30"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3" fillId="30" borderId="0" applyNumberFormat="0" applyBorder="0" applyAlignment="0" applyProtection="0">
      <alignment vertical="center"/>
    </xf>
    <xf numFmtId="178" fontId="63" fillId="30" borderId="0" applyNumberFormat="0" applyBorder="0" applyAlignment="0" applyProtection="0">
      <alignment vertical="center"/>
    </xf>
    <xf numFmtId="0" fontId="64" fillId="0" borderId="0"/>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1" fillId="30" borderId="0" applyNumberFormat="0" applyBorder="0" applyAlignment="0" applyProtection="0">
      <alignment vertical="center"/>
    </xf>
    <xf numFmtId="0" fontId="14" fillId="44" borderId="0" applyNumberFormat="0" applyBorder="0" applyAlignment="0" applyProtection="0"/>
    <xf numFmtId="0" fontId="63" fillId="34" borderId="0" applyNumberFormat="0" applyBorder="0" applyAlignment="0" applyProtection="0">
      <alignment vertical="center"/>
    </xf>
    <xf numFmtId="178" fontId="63" fillId="34" borderId="0" applyNumberFormat="0" applyBorder="0" applyAlignment="0" applyProtection="0">
      <alignment vertical="center"/>
    </xf>
    <xf numFmtId="0" fontId="64" fillId="0" borderId="0"/>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1" fillId="3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3" fillId="34" borderId="0" applyNumberFormat="0" applyBorder="0" applyAlignment="0" applyProtection="0">
      <alignment vertical="center"/>
    </xf>
    <xf numFmtId="178" fontId="63" fillId="34" borderId="0" applyNumberFormat="0" applyBorder="0" applyAlignment="0" applyProtection="0">
      <alignment vertical="center"/>
    </xf>
    <xf numFmtId="0" fontId="64" fillId="0" borderId="0"/>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1" fillId="34" borderId="0" applyNumberFormat="0" applyBorder="0" applyAlignment="0" applyProtection="0">
      <alignment vertical="center"/>
    </xf>
    <xf numFmtId="165" fontId="59" fillId="0" borderId="26"/>
    <xf numFmtId="0" fontId="58" fillId="0" borderId="0"/>
    <xf numFmtId="165" fontId="59" fillId="0" borderId="26"/>
    <xf numFmtId="0" fontId="43" fillId="0" borderId="0"/>
    <xf numFmtId="0" fontId="13" fillId="0" borderId="0"/>
    <xf numFmtId="0" fontId="13" fillId="0" borderId="0"/>
    <xf numFmtId="0" fontId="58" fillId="0" borderId="0" applyBorder="0"/>
    <xf numFmtId="0" fontId="58" fillId="0" borderId="0" applyBorder="0"/>
    <xf numFmtId="180" fontId="58" fillId="0" borderId="0" applyBorder="0"/>
    <xf numFmtId="0" fontId="58" fillId="0" borderId="0" applyBorder="0"/>
    <xf numFmtId="0" fontId="68" fillId="0" borderId="0" applyFont="0" applyFill="0" applyBorder="0" applyAlignment="0" applyProtection="0"/>
    <xf numFmtId="0" fontId="68" fillId="0" borderId="0" applyFont="0" applyFill="0" applyBorder="0" applyAlignment="0" applyProtection="0"/>
    <xf numFmtId="1" fontId="13" fillId="0" borderId="27"/>
    <xf numFmtId="0" fontId="58" fillId="0" borderId="0"/>
    <xf numFmtId="1" fontId="13" fillId="0" borderId="27"/>
    <xf numFmtId="1" fontId="13" fillId="0" borderId="27"/>
    <xf numFmtId="0" fontId="58" fillId="0" borderId="0"/>
    <xf numFmtId="1" fontId="13" fillId="0" borderId="27"/>
    <xf numFmtId="1" fontId="13" fillId="0" borderId="27"/>
    <xf numFmtId="0" fontId="58" fillId="0" borderId="0"/>
    <xf numFmtId="1" fontId="13" fillId="0" borderId="27"/>
    <xf numFmtId="1" fontId="13" fillId="0" borderId="27"/>
    <xf numFmtId="0" fontId="58" fillId="0" borderId="0"/>
    <xf numFmtId="1" fontId="13" fillId="0" borderId="27"/>
    <xf numFmtId="181" fontId="60" fillId="48" borderId="0" applyNumberFormat="0" applyBorder="0" applyAlignment="0" applyProtection="0"/>
    <xf numFmtId="181" fontId="60" fillId="49" borderId="0" applyNumberFormat="0" applyBorder="0" applyAlignment="0" applyProtection="0"/>
    <xf numFmtId="181" fontId="60" fillId="50" borderId="0" applyNumberFormat="0" applyBorder="0" applyAlignment="0" applyProtection="0"/>
    <xf numFmtId="181" fontId="60" fillId="42" borderId="0" applyNumberFormat="0" applyBorder="0" applyAlignment="0" applyProtection="0"/>
    <xf numFmtId="181" fontId="60" fillId="48" borderId="0" applyNumberFormat="0" applyBorder="0" applyAlignment="0" applyProtection="0"/>
    <xf numFmtId="181" fontId="60" fillId="51" borderId="0" applyNumberFormat="0" applyBorder="0" applyAlignment="0" applyProtection="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0" fillId="52" borderId="0" applyNumberFormat="0" applyBorder="0" applyAlignment="0" applyProtection="0"/>
    <xf numFmtId="0" fontId="62" fillId="15"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3" fillId="15" borderId="0" applyNumberFormat="0" applyBorder="0" applyAlignment="0" applyProtection="0"/>
    <xf numFmtId="0" fontId="58" fillId="0" borderId="0"/>
    <xf numFmtId="0" fontId="61" fillId="48" borderId="0" applyNumberFormat="0" applyBorder="0" applyAlignment="0" applyProtection="0">
      <alignment vertical="center"/>
    </xf>
    <xf numFmtId="0" fontId="63" fillId="15" borderId="0" applyNumberFormat="0" applyBorder="0" applyAlignment="0" applyProtection="0"/>
    <xf numFmtId="0" fontId="63" fillId="15" borderId="0" applyNumberFormat="0" applyBorder="0" applyAlignment="0" applyProtection="0"/>
    <xf numFmtId="0" fontId="61" fillId="48" borderId="0" applyNumberFormat="0" applyBorder="0" applyAlignment="0" applyProtection="0">
      <alignment vertical="center"/>
    </xf>
    <xf numFmtId="0" fontId="1" fillId="1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18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3" fillId="15" borderId="0" applyNumberFormat="0" applyBorder="0" applyAlignment="0" applyProtection="0"/>
    <xf numFmtId="0" fontId="64" fillId="0" borderId="0"/>
    <xf numFmtId="0" fontId="63" fillId="15" borderId="0" applyNumberFormat="0" applyBorder="0" applyAlignment="0" applyProtection="0"/>
    <xf numFmtId="0" fontId="60" fillId="48" borderId="0" applyNumberFormat="0" applyBorder="0" applyAlignment="0" applyProtection="0"/>
    <xf numFmtId="0" fontId="1" fillId="15" borderId="0" applyNumberFormat="0" applyBorder="0" applyAlignment="0" applyProtection="0"/>
    <xf numFmtId="0" fontId="60" fillId="48" borderId="0" applyNumberFormat="0" applyBorder="0" applyAlignment="0" applyProtection="0"/>
    <xf numFmtId="18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80" fontId="60" fillId="48"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1" fillId="1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52"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9" borderId="0" applyNumberFormat="0" applyBorder="0" applyAlignment="0" applyProtection="0">
      <alignment vertical="center"/>
    </xf>
    <xf numFmtId="0" fontId="60" fillId="49" borderId="0" applyNumberFormat="0" applyBorder="0" applyAlignment="0" applyProtection="0"/>
    <xf numFmtId="0" fontId="58" fillId="0" borderId="0"/>
    <xf numFmtId="0" fontId="60" fillId="49" borderId="0" applyNumberFormat="0" applyBorder="0" applyAlignment="0" applyProtection="0"/>
    <xf numFmtId="178" fontId="60" fillId="49" borderId="0" applyNumberFormat="0" applyBorder="0" applyAlignment="0" applyProtection="0"/>
    <xf numFmtId="0" fontId="60" fillId="49" borderId="0" applyNumberFormat="0" applyBorder="0" applyAlignment="0" applyProtection="0"/>
    <xf numFmtId="0" fontId="65" fillId="49" borderId="0" applyNumberFormat="0" applyBorder="0" applyAlignment="0" applyProtection="0"/>
    <xf numFmtId="0" fontId="1" fillId="19" borderId="0" applyNumberFormat="0" applyBorder="0" applyAlignment="0" applyProtection="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3" fillId="19" borderId="0" applyNumberFormat="0" applyBorder="0" applyAlignment="0" applyProtection="0"/>
    <xf numFmtId="0" fontId="58" fillId="0" borderId="0"/>
    <xf numFmtId="0" fontId="61" fillId="49" borderId="0" applyNumberFormat="0" applyBorder="0" applyAlignment="0" applyProtection="0">
      <alignment vertical="center"/>
    </xf>
    <xf numFmtId="0" fontId="63" fillId="19" borderId="0" applyNumberFormat="0" applyBorder="0" applyAlignment="0" applyProtection="0"/>
    <xf numFmtId="0" fontId="63" fillId="19" borderId="0" applyNumberFormat="0" applyBorder="0" applyAlignment="0" applyProtection="0"/>
    <xf numFmtId="0" fontId="61" fillId="49" borderId="0" applyNumberFormat="0" applyBorder="0" applyAlignment="0" applyProtection="0">
      <alignment vertical="center"/>
    </xf>
    <xf numFmtId="0" fontId="1" fillId="19" borderId="0" applyNumberFormat="0" applyBorder="0" applyAlignment="0" applyProtection="0"/>
    <xf numFmtId="0" fontId="60" fillId="49" borderId="0" applyNumberFormat="0" applyBorder="0" applyAlignment="0" applyProtection="0"/>
    <xf numFmtId="0" fontId="65"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180" fontId="60" fillId="49" borderId="0" applyNumberFormat="0" applyBorder="0" applyAlignment="0" applyProtection="0"/>
    <xf numFmtId="0" fontId="58" fillId="0" borderId="0"/>
    <xf numFmtId="0" fontId="60"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0" fillId="49" borderId="0" applyNumberFormat="0" applyBorder="0" applyAlignment="0" applyProtection="0"/>
    <xf numFmtId="0" fontId="58" fillId="0" borderId="0"/>
    <xf numFmtId="0" fontId="60"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0" fontId="63" fillId="19" borderId="0" applyNumberFormat="0" applyBorder="0" applyAlignment="0" applyProtection="0"/>
    <xf numFmtId="0" fontId="64" fillId="0" borderId="0"/>
    <xf numFmtId="0" fontId="63" fillId="1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8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80" fontId="60" fillId="49" borderId="0" applyNumberFormat="0" applyBorder="0" applyAlignment="0" applyProtection="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0" fillId="49" borderId="0" applyNumberFormat="0" applyBorder="0" applyAlignment="0" applyProtection="0"/>
    <xf numFmtId="178"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1" fillId="49" borderId="0" applyNumberFormat="0" applyBorder="0" applyAlignment="0" applyProtection="0">
      <alignment vertical="center"/>
    </xf>
    <xf numFmtId="0" fontId="61" fillId="50" borderId="0" applyNumberFormat="0" applyBorder="0" applyAlignment="0" applyProtection="0">
      <alignment vertical="center"/>
    </xf>
    <xf numFmtId="0" fontId="60" fillId="50" borderId="0" applyNumberFormat="0" applyBorder="0" applyAlignment="0" applyProtection="0"/>
    <xf numFmtId="0" fontId="58" fillId="0" borderId="0"/>
    <xf numFmtId="0" fontId="60" fillId="50" borderId="0" applyNumberFormat="0" applyBorder="0" applyAlignment="0" applyProtection="0"/>
    <xf numFmtId="178" fontId="60" fillId="50" borderId="0" applyNumberFormat="0" applyBorder="0" applyAlignment="0" applyProtection="0"/>
    <xf numFmtId="0" fontId="60" fillId="50" borderId="0" applyNumberFormat="0" applyBorder="0" applyAlignment="0" applyProtection="0"/>
    <xf numFmtId="0" fontId="60" fillId="53" borderId="0" applyNumberFormat="0" applyBorder="0" applyAlignment="0" applyProtection="0"/>
    <xf numFmtId="0" fontId="1" fillId="23" borderId="0" applyNumberFormat="0" applyBorder="0" applyAlignment="0" applyProtection="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3" fillId="23" borderId="0" applyNumberFormat="0" applyBorder="0" applyAlignment="0" applyProtection="0"/>
    <xf numFmtId="0" fontId="58" fillId="0" borderId="0"/>
    <xf numFmtId="0" fontId="61" fillId="50" borderId="0" applyNumberFormat="0" applyBorder="0" applyAlignment="0" applyProtection="0">
      <alignment vertical="center"/>
    </xf>
    <xf numFmtId="0" fontId="63" fillId="23" borderId="0" applyNumberFormat="0" applyBorder="0" applyAlignment="0" applyProtection="0"/>
    <xf numFmtId="0" fontId="63" fillId="23" borderId="0" applyNumberFormat="0" applyBorder="0" applyAlignment="0" applyProtection="0"/>
    <xf numFmtId="0" fontId="63" fillId="50" borderId="0" applyNumberFormat="0" applyBorder="0" applyAlignment="0" applyProtection="0"/>
    <xf numFmtId="0" fontId="61" fillId="50" borderId="0" applyNumberFormat="0" applyBorder="0" applyAlignment="0" applyProtection="0">
      <alignment vertical="center"/>
    </xf>
    <xf numFmtId="0" fontId="1"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180" fontId="60" fillId="50" borderId="0" applyNumberFormat="0" applyBorder="0" applyAlignment="0" applyProtection="0"/>
    <xf numFmtId="0" fontId="58" fillId="0" borderId="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0" fillId="50" borderId="0" applyNumberFormat="0" applyBorder="0" applyAlignment="0" applyProtection="0"/>
    <xf numFmtId="0" fontId="58" fillId="0" borderId="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0" fontId="63" fillId="23" borderId="0" applyNumberFormat="0" applyBorder="0" applyAlignment="0" applyProtection="0"/>
    <xf numFmtId="0" fontId="64" fillId="0" borderId="0"/>
    <xf numFmtId="0" fontId="63" fillId="23"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18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80" fontId="60" fillId="50" borderId="0" applyNumberFormat="0" applyBorder="0" applyAlignment="0" applyProtection="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0" fillId="50" borderId="0" applyNumberFormat="0" applyBorder="0" applyAlignment="0" applyProtection="0"/>
    <xf numFmtId="178" fontId="60" fillId="50" borderId="0" applyNumberFormat="0" applyBorder="0" applyAlignment="0" applyProtection="0"/>
    <xf numFmtId="0" fontId="60" fillId="50" borderId="0" applyNumberFormat="0" applyBorder="0" applyAlignment="0" applyProtection="0"/>
    <xf numFmtId="0" fontId="60" fillId="47"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52" borderId="0" applyNumberFormat="0" applyBorder="0" applyAlignment="0" applyProtection="0"/>
    <xf numFmtId="0" fontId="1" fillId="27"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3" fillId="27" borderId="0" applyNumberFormat="0" applyBorder="0" applyAlignment="0" applyProtection="0"/>
    <xf numFmtId="0" fontId="58" fillId="0" borderId="0"/>
    <xf numFmtId="0" fontId="61" fillId="42" borderId="0" applyNumberFormat="0" applyBorder="0" applyAlignment="0" applyProtection="0">
      <alignment vertical="center"/>
    </xf>
    <xf numFmtId="0" fontId="63" fillId="27" borderId="0" applyNumberFormat="0" applyBorder="0" applyAlignment="0" applyProtection="0"/>
    <xf numFmtId="0" fontId="63" fillId="27" borderId="0" applyNumberFormat="0" applyBorder="0" applyAlignment="0" applyProtection="0"/>
    <xf numFmtId="0" fontId="61" fillId="42" borderId="0" applyNumberFormat="0" applyBorder="0" applyAlignment="0" applyProtection="0">
      <alignment vertical="center"/>
    </xf>
    <xf numFmtId="0" fontId="1" fillId="2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18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3" fillId="27" borderId="0" applyNumberFormat="0" applyBorder="0" applyAlignment="0" applyProtection="0"/>
    <xf numFmtId="0" fontId="64" fillId="0" borderId="0"/>
    <xf numFmtId="0" fontId="63" fillId="2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18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80" fontId="60" fillId="42"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5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5" fillId="48" borderId="0" applyNumberFormat="0" applyBorder="0" applyAlignment="0" applyProtection="0"/>
    <xf numFmtId="0" fontId="1" fillId="31"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3" fillId="31" borderId="0" applyNumberFormat="0" applyBorder="0" applyAlignment="0" applyProtection="0"/>
    <xf numFmtId="0" fontId="58" fillId="0" borderId="0"/>
    <xf numFmtId="0" fontId="61" fillId="48" borderId="0" applyNumberFormat="0" applyBorder="0" applyAlignment="0" applyProtection="0">
      <alignment vertical="center"/>
    </xf>
    <xf numFmtId="0" fontId="63" fillId="31" borderId="0" applyNumberFormat="0" applyBorder="0" applyAlignment="0" applyProtection="0"/>
    <xf numFmtId="0" fontId="63" fillId="31" borderId="0" applyNumberFormat="0" applyBorder="0" applyAlignment="0" applyProtection="0"/>
    <xf numFmtId="0" fontId="61" fillId="48" borderId="0" applyNumberFormat="0" applyBorder="0" applyAlignment="0" applyProtection="0">
      <alignment vertical="center"/>
    </xf>
    <xf numFmtId="0" fontId="1" fillId="31" borderId="0" applyNumberFormat="0" applyBorder="0" applyAlignment="0" applyProtection="0"/>
    <xf numFmtId="0" fontId="60" fillId="48" borderId="0" applyNumberFormat="0" applyBorder="0" applyAlignment="0" applyProtection="0"/>
    <xf numFmtId="0" fontId="65"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18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3" fillId="31" borderId="0" applyNumberFormat="0" applyBorder="0" applyAlignment="0" applyProtection="0"/>
    <xf numFmtId="0" fontId="64" fillId="0" borderId="0"/>
    <xf numFmtId="0" fontId="63" fillId="31"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18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80" fontId="60" fillId="48"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51" borderId="0" applyNumberFormat="0" applyBorder="0" applyAlignment="0" applyProtection="0">
      <alignment vertical="center"/>
    </xf>
    <xf numFmtId="0" fontId="60" fillId="51" borderId="0" applyNumberFormat="0" applyBorder="0" applyAlignment="0" applyProtection="0"/>
    <xf numFmtId="0" fontId="58" fillId="0" borderId="0"/>
    <xf numFmtId="0" fontId="60" fillId="51" borderId="0" applyNumberFormat="0" applyBorder="0" applyAlignment="0" applyProtection="0"/>
    <xf numFmtId="178" fontId="60" fillId="51" borderId="0" applyNumberFormat="0" applyBorder="0" applyAlignment="0" applyProtection="0"/>
    <xf numFmtId="0" fontId="60" fillId="51" borderId="0" applyNumberFormat="0" applyBorder="0" applyAlignment="0" applyProtection="0"/>
    <xf numFmtId="0" fontId="60" fillId="44" borderId="0" applyNumberFormat="0" applyBorder="0" applyAlignment="0" applyProtection="0"/>
    <xf numFmtId="0" fontId="1" fillId="35" borderId="0" applyNumberFormat="0" applyBorder="0" applyAlignment="0" applyProtection="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3" fillId="35" borderId="0" applyNumberFormat="0" applyBorder="0" applyAlignment="0" applyProtection="0"/>
    <xf numFmtId="0" fontId="58" fillId="0" borderId="0"/>
    <xf numFmtId="0" fontId="61" fillId="51" borderId="0" applyNumberFormat="0" applyBorder="0" applyAlignment="0" applyProtection="0">
      <alignment vertical="center"/>
    </xf>
    <xf numFmtId="0" fontId="63" fillId="35" borderId="0" applyNumberFormat="0" applyBorder="0" applyAlignment="0" applyProtection="0"/>
    <xf numFmtId="0" fontId="63" fillId="35" borderId="0" applyNumberFormat="0" applyBorder="0" applyAlignment="0" applyProtection="0"/>
    <xf numFmtId="0" fontId="61" fillId="51" borderId="0" applyNumberFormat="0" applyBorder="0" applyAlignment="0" applyProtection="0">
      <alignment vertical="center"/>
    </xf>
    <xf numFmtId="0" fontId="1" fillId="35"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180" fontId="60" fillId="51" borderId="0" applyNumberFormat="0" applyBorder="0" applyAlignment="0" applyProtection="0"/>
    <xf numFmtId="0" fontId="58" fillId="0" borderId="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0" fillId="51" borderId="0" applyNumberFormat="0" applyBorder="0" applyAlignment="0" applyProtection="0"/>
    <xf numFmtId="0" fontId="58" fillId="0" borderId="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0" fontId="63" fillId="35" borderId="0" applyNumberFormat="0" applyBorder="0" applyAlignment="0" applyProtection="0"/>
    <xf numFmtId="0" fontId="64" fillId="0" borderId="0"/>
    <xf numFmtId="0" fontId="63" fillId="35"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18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80" fontId="60" fillId="51" borderId="0" applyNumberFormat="0" applyBorder="0" applyAlignment="0" applyProtection="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0" fillId="51" borderId="0" applyNumberFormat="0" applyBorder="0" applyAlignment="0" applyProtection="0"/>
    <xf numFmtId="178" fontId="60" fillId="51" borderId="0" applyNumberFormat="0" applyBorder="0" applyAlignment="0" applyProtection="0"/>
    <xf numFmtId="0" fontId="60" fillId="51" borderId="0" applyNumberFormat="0" applyBorder="0" applyAlignment="0" applyProtection="0"/>
    <xf numFmtId="0" fontId="60" fillId="44"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1" fillId="51"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7" fillId="48"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alignment vertical="center"/>
    </xf>
    <xf numFmtId="0" fontId="67" fillId="49"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67" fillId="50" borderId="0" applyNumberFormat="0" applyBorder="0" applyAlignment="0" applyProtection="0">
      <alignment vertical="center"/>
    </xf>
    <xf numFmtId="0" fontId="66" fillId="42" borderId="0" applyNumberFormat="0" applyBorder="0" applyAlignment="0" applyProtection="0">
      <alignment vertical="center"/>
    </xf>
    <xf numFmtId="0" fontId="66" fillId="42" borderId="0" applyNumberFormat="0" applyBorder="0" applyAlignment="0" applyProtection="0">
      <alignment vertical="center"/>
    </xf>
    <xf numFmtId="0" fontId="67" fillId="42"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7" fillId="48" borderId="0" applyNumberFormat="0" applyBorder="0" applyAlignment="0" applyProtection="0">
      <alignment vertical="center"/>
    </xf>
    <xf numFmtId="0" fontId="66" fillId="51" borderId="0" applyNumberFormat="0" applyBorder="0" applyAlignment="0" applyProtection="0">
      <alignment vertical="center"/>
    </xf>
    <xf numFmtId="0" fontId="66" fillId="51" borderId="0" applyNumberFormat="0" applyBorder="0" applyAlignment="0" applyProtection="0">
      <alignment vertical="center"/>
    </xf>
    <xf numFmtId="0" fontId="67" fillId="51" borderId="0" applyNumberFormat="0" applyBorder="0" applyAlignment="0" applyProtection="0">
      <alignment vertical="center"/>
    </xf>
    <xf numFmtId="0" fontId="14" fillId="48" borderId="0" applyNumberFormat="0" applyBorder="0" applyAlignment="0" applyProtection="0"/>
    <xf numFmtId="0" fontId="63" fillId="15" borderId="0" applyNumberFormat="0" applyBorder="0" applyAlignment="0" applyProtection="0">
      <alignment vertical="center"/>
    </xf>
    <xf numFmtId="178" fontId="63" fillId="15" borderId="0" applyNumberFormat="0" applyBorder="0" applyAlignment="0" applyProtection="0">
      <alignment vertical="center"/>
    </xf>
    <xf numFmtId="0" fontId="64" fillId="0" borderId="0"/>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1" fillId="15"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3" fillId="15" borderId="0" applyNumberFormat="0" applyBorder="0" applyAlignment="0" applyProtection="0">
      <alignment vertical="center"/>
    </xf>
    <xf numFmtId="178" fontId="63" fillId="15" borderId="0" applyNumberFormat="0" applyBorder="0" applyAlignment="0" applyProtection="0">
      <alignment vertical="center"/>
    </xf>
    <xf numFmtId="0" fontId="64" fillId="0" borderId="0"/>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1" fillId="15" borderId="0" applyNumberFormat="0" applyBorder="0" applyAlignment="0" applyProtection="0">
      <alignment vertical="center"/>
    </xf>
    <xf numFmtId="0" fontId="14" fillId="49" borderId="0" applyNumberFormat="0" applyBorder="0" applyAlignment="0" applyProtection="0"/>
    <xf numFmtId="0" fontId="63" fillId="19" borderId="0" applyNumberFormat="0" applyBorder="0" applyAlignment="0" applyProtection="0">
      <alignment vertical="center"/>
    </xf>
    <xf numFmtId="178" fontId="63" fillId="19" borderId="0" applyNumberFormat="0" applyBorder="0" applyAlignment="0" applyProtection="0">
      <alignment vertical="center"/>
    </xf>
    <xf numFmtId="0" fontId="64" fillId="0" borderId="0"/>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1" fillId="1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3" fillId="19" borderId="0" applyNumberFormat="0" applyBorder="0" applyAlignment="0" applyProtection="0">
      <alignment vertical="center"/>
    </xf>
    <xf numFmtId="178" fontId="63" fillId="19" borderId="0" applyNumberFormat="0" applyBorder="0" applyAlignment="0" applyProtection="0">
      <alignment vertical="center"/>
    </xf>
    <xf numFmtId="0" fontId="64" fillId="0" borderId="0"/>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1" fillId="19" borderId="0" applyNumberFormat="0" applyBorder="0" applyAlignment="0" applyProtection="0">
      <alignment vertical="center"/>
    </xf>
    <xf numFmtId="0" fontId="14" fillId="50" borderId="0" applyNumberFormat="0" applyBorder="0" applyAlignment="0" applyProtection="0"/>
    <xf numFmtId="0" fontId="63" fillId="23" borderId="0" applyNumberFormat="0" applyBorder="0" applyAlignment="0" applyProtection="0">
      <alignment vertical="center"/>
    </xf>
    <xf numFmtId="178" fontId="63" fillId="23" borderId="0" applyNumberFormat="0" applyBorder="0" applyAlignment="0" applyProtection="0">
      <alignment vertical="center"/>
    </xf>
    <xf numFmtId="0" fontId="64" fillId="0" borderId="0"/>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50" borderId="0" applyNumberFormat="0" applyBorder="0" applyAlignment="0" applyProtection="0">
      <alignment vertical="center"/>
    </xf>
    <xf numFmtId="0" fontId="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3" fillId="23" borderId="0" applyNumberFormat="0" applyBorder="0" applyAlignment="0" applyProtection="0">
      <alignment vertical="center"/>
    </xf>
    <xf numFmtId="178" fontId="63" fillId="23" borderId="0" applyNumberFormat="0" applyBorder="0" applyAlignment="0" applyProtection="0">
      <alignment vertical="center"/>
    </xf>
    <xf numFmtId="0" fontId="64" fillId="0" borderId="0"/>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50" borderId="0" applyNumberFormat="0" applyBorder="0" applyAlignment="0" applyProtection="0">
      <alignment vertical="center"/>
    </xf>
    <xf numFmtId="0" fontId="1" fillId="50" borderId="0" applyNumberFormat="0" applyBorder="0" applyAlignment="0" applyProtection="0">
      <alignment vertical="center"/>
    </xf>
    <xf numFmtId="0" fontId="14" fillId="42" borderId="0" applyNumberFormat="0" applyBorder="0" applyAlignment="0" applyProtection="0"/>
    <xf numFmtId="0" fontId="63" fillId="27" borderId="0" applyNumberFormat="0" applyBorder="0" applyAlignment="0" applyProtection="0">
      <alignment vertical="center"/>
    </xf>
    <xf numFmtId="178" fontId="63" fillId="27" borderId="0" applyNumberFormat="0" applyBorder="0" applyAlignment="0" applyProtection="0">
      <alignment vertical="center"/>
    </xf>
    <xf numFmtId="0" fontId="64" fillId="0" borderId="0"/>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1" fillId="27"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3" fillId="27" borderId="0" applyNumberFormat="0" applyBorder="0" applyAlignment="0" applyProtection="0">
      <alignment vertical="center"/>
    </xf>
    <xf numFmtId="178" fontId="63" fillId="27" borderId="0" applyNumberFormat="0" applyBorder="0" applyAlignment="0" applyProtection="0">
      <alignment vertical="center"/>
    </xf>
    <xf numFmtId="0" fontId="64" fillId="0" borderId="0"/>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1" fillId="27" borderId="0" applyNumberFormat="0" applyBorder="0" applyAlignment="0" applyProtection="0">
      <alignment vertical="center"/>
    </xf>
    <xf numFmtId="0" fontId="14" fillId="48" borderId="0" applyNumberFormat="0" applyBorder="0" applyAlignment="0" applyProtection="0"/>
    <xf numFmtId="0" fontId="63" fillId="31" borderId="0" applyNumberFormat="0" applyBorder="0" applyAlignment="0" applyProtection="0">
      <alignment vertical="center"/>
    </xf>
    <xf numFmtId="178" fontId="63" fillId="31" borderId="0" applyNumberFormat="0" applyBorder="0" applyAlignment="0" applyProtection="0">
      <alignment vertical="center"/>
    </xf>
    <xf numFmtId="0" fontId="64" fillId="0" borderId="0"/>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1" fillId="31"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3" fillId="31" borderId="0" applyNumberFormat="0" applyBorder="0" applyAlignment="0" applyProtection="0">
      <alignment vertical="center"/>
    </xf>
    <xf numFmtId="178" fontId="63" fillId="31" borderId="0" applyNumberFormat="0" applyBorder="0" applyAlignment="0" applyProtection="0">
      <alignment vertical="center"/>
    </xf>
    <xf numFmtId="0" fontId="64" fillId="0" borderId="0"/>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1" fillId="31" borderId="0" applyNumberFormat="0" applyBorder="0" applyAlignment="0" applyProtection="0">
      <alignment vertical="center"/>
    </xf>
    <xf numFmtId="0" fontId="14" fillId="51" borderId="0" applyNumberFormat="0" applyBorder="0" applyAlignment="0" applyProtection="0"/>
    <xf numFmtId="0" fontId="63" fillId="35" borderId="0" applyNumberFormat="0" applyBorder="0" applyAlignment="0" applyProtection="0">
      <alignment vertical="center"/>
    </xf>
    <xf numFmtId="178" fontId="63" fillId="35" borderId="0" applyNumberFormat="0" applyBorder="0" applyAlignment="0" applyProtection="0">
      <alignment vertical="center"/>
    </xf>
    <xf numFmtId="0" fontId="64" fillId="0" borderId="0"/>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1" fillId="35"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3" fillId="35" borderId="0" applyNumberFormat="0" applyBorder="0" applyAlignment="0" applyProtection="0">
      <alignment vertical="center"/>
    </xf>
    <xf numFmtId="178" fontId="63" fillId="35" borderId="0" applyNumberFormat="0" applyBorder="0" applyAlignment="0" applyProtection="0">
      <alignment vertical="center"/>
    </xf>
    <xf numFmtId="0" fontId="64" fillId="0" borderId="0"/>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1" fillId="35" borderId="0" applyNumberFormat="0" applyBorder="0" applyAlignment="0" applyProtection="0">
      <alignment vertical="center"/>
    </xf>
    <xf numFmtId="165" fontId="13" fillId="0" borderId="28"/>
    <xf numFmtId="0" fontId="58" fillId="0" borderId="0"/>
    <xf numFmtId="165" fontId="13" fillId="0" borderId="28"/>
    <xf numFmtId="165" fontId="13" fillId="0" borderId="28"/>
    <xf numFmtId="0" fontId="58" fillId="0" borderId="0"/>
    <xf numFmtId="165" fontId="13" fillId="0" borderId="28"/>
    <xf numFmtId="165" fontId="13" fillId="0" borderId="28"/>
    <xf numFmtId="0" fontId="58" fillId="0" borderId="0"/>
    <xf numFmtId="165" fontId="13" fillId="0" borderId="28"/>
    <xf numFmtId="165" fontId="13" fillId="0" borderId="28"/>
    <xf numFmtId="0" fontId="58" fillId="0" borderId="0"/>
    <xf numFmtId="165" fontId="13" fillId="0" borderId="28"/>
    <xf numFmtId="186" fontId="13" fillId="0" borderId="27"/>
    <xf numFmtId="0" fontId="58" fillId="0" borderId="0"/>
    <xf numFmtId="186" fontId="13" fillId="0" borderId="27"/>
    <xf numFmtId="186" fontId="13" fillId="0" borderId="27"/>
    <xf numFmtId="0" fontId="58" fillId="0" borderId="0"/>
    <xf numFmtId="186" fontId="13" fillId="0" borderId="27"/>
    <xf numFmtId="186" fontId="13" fillId="0" borderId="27"/>
    <xf numFmtId="0" fontId="58" fillId="0" borderId="0"/>
    <xf numFmtId="186" fontId="13" fillId="0" borderId="27"/>
    <xf numFmtId="186" fontId="13" fillId="0" borderId="27"/>
    <xf numFmtId="0" fontId="58" fillId="0" borderId="0"/>
    <xf numFmtId="186" fontId="13" fillId="0" borderId="27"/>
    <xf numFmtId="181" fontId="69" fillId="54"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55" borderId="0" applyNumberFormat="0" applyBorder="0" applyAlignment="0" applyProtection="0"/>
    <xf numFmtId="181" fontId="69" fillId="56" borderId="0" applyNumberFormat="0" applyBorder="0" applyAlignment="0" applyProtection="0"/>
    <xf numFmtId="181" fontId="69" fillId="57"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0" fillId="56" borderId="0" applyNumberFormat="0" applyBorder="0" applyAlignment="0" applyProtection="0"/>
    <xf numFmtId="0" fontId="31" fillId="16" borderId="0" applyNumberFormat="0" applyBorder="0" applyAlignment="0" applyProtection="0"/>
    <xf numFmtId="178" fontId="71" fillId="16" borderId="0" applyNumberFormat="0" applyBorder="0" applyAlignment="0" applyProtection="0"/>
    <xf numFmtId="0" fontId="58" fillId="0" borderId="0"/>
    <xf numFmtId="0" fontId="72" fillId="54" borderId="0" applyNumberFormat="0" applyBorder="0" applyAlignment="0" applyProtection="0">
      <alignment vertical="center"/>
    </xf>
    <xf numFmtId="0" fontId="71" fillId="16" borderId="0" applyNumberFormat="0" applyBorder="0" applyAlignment="0" applyProtection="0"/>
    <xf numFmtId="0" fontId="71" fillId="16" borderId="0" applyNumberFormat="0" applyBorder="0" applyAlignment="0" applyProtection="0"/>
    <xf numFmtId="0" fontId="72" fillId="54" borderId="0" applyNumberFormat="0" applyBorder="0" applyAlignment="0" applyProtection="0">
      <alignment vertical="center"/>
    </xf>
    <xf numFmtId="0" fontId="31" fillId="16" borderId="0" applyNumberFormat="0" applyBorder="0" applyAlignment="0" applyProtection="0"/>
    <xf numFmtId="0" fontId="69" fillId="54" borderId="0" applyNumberFormat="0" applyBorder="0" applyAlignment="0" applyProtection="0"/>
    <xf numFmtId="18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71" fillId="16" borderId="0" applyNumberFormat="0" applyBorder="0" applyAlignment="0" applyProtection="0"/>
    <xf numFmtId="0" fontId="64" fillId="0" borderId="0"/>
    <xf numFmtId="0" fontId="71" fillId="16" borderId="0" applyNumberFormat="0" applyBorder="0" applyAlignment="0" applyProtection="0"/>
    <xf numFmtId="0" fontId="69" fillId="54" borderId="0" applyNumberFormat="0" applyBorder="0" applyAlignment="0" applyProtection="0"/>
    <xf numFmtId="180" fontId="69" fillId="54" borderId="0" applyNumberFormat="0" applyBorder="0" applyAlignment="0" applyProtection="0"/>
    <xf numFmtId="0" fontId="69" fillId="54" borderId="0" applyNumberFormat="0" applyBorder="0" applyAlignment="0" applyProtection="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80" fontId="69" fillId="54" borderId="0" applyNumberFormat="0" applyBorder="0" applyAlignment="0" applyProtection="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69" fillId="54" borderId="0" applyNumberFormat="0" applyBorder="0" applyAlignment="0" applyProtection="0"/>
    <xf numFmtId="0" fontId="58" fillId="0" borderId="0"/>
    <xf numFmtId="0" fontId="69" fillId="56"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2" fillId="54" borderId="0" applyNumberFormat="0" applyBorder="0" applyAlignment="0" applyProtection="0">
      <alignment vertical="center"/>
    </xf>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0" fillId="49" borderId="0" applyNumberFormat="0" applyBorder="0" applyAlignment="0" applyProtection="0"/>
    <xf numFmtId="0" fontId="73" fillId="49" borderId="0" applyNumberFormat="0" applyBorder="0" applyAlignment="0" applyProtection="0"/>
    <xf numFmtId="0" fontId="31" fillId="20" borderId="0" applyNumberFormat="0" applyBorder="0" applyAlignment="0" applyProtection="0"/>
    <xf numFmtId="178" fontId="71" fillId="20" borderId="0" applyNumberFormat="0" applyBorder="0" applyAlignment="0" applyProtection="0"/>
    <xf numFmtId="0" fontId="58" fillId="0" borderId="0"/>
    <xf numFmtId="0" fontId="72" fillId="49" borderId="0" applyNumberFormat="0" applyBorder="0" applyAlignment="0" applyProtection="0">
      <alignment vertical="center"/>
    </xf>
    <xf numFmtId="0" fontId="71" fillId="20" borderId="0" applyNumberFormat="0" applyBorder="0" applyAlignment="0" applyProtection="0"/>
    <xf numFmtId="0" fontId="71" fillId="20" borderId="0" applyNumberFormat="0" applyBorder="0" applyAlignment="0" applyProtection="0"/>
    <xf numFmtId="0" fontId="72" fillId="49" borderId="0" applyNumberFormat="0" applyBorder="0" applyAlignment="0" applyProtection="0">
      <alignment vertical="center"/>
    </xf>
    <xf numFmtId="0" fontId="31" fillId="20"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18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71" fillId="20" borderId="0" applyNumberFormat="0" applyBorder="0" applyAlignment="0" applyProtection="0"/>
    <xf numFmtId="0" fontId="64" fillId="0" borderId="0"/>
    <xf numFmtId="0" fontId="71" fillId="20" borderId="0" applyNumberFormat="0" applyBorder="0" applyAlignment="0" applyProtection="0"/>
    <xf numFmtId="0" fontId="69" fillId="49" borderId="0" applyNumberFormat="0" applyBorder="0" applyAlignment="0" applyProtection="0"/>
    <xf numFmtId="180" fontId="69" fillId="49" borderId="0" applyNumberFormat="0" applyBorder="0" applyAlignment="0" applyProtection="0"/>
    <xf numFmtId="0" fontId="69" fillId="49" borderId="0" applyNumberFormat="0" applyBorder="0" applyAlignment="0" applyProtection="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80" fontId="69" fillId="49" borderId="0" applyNumberFormat="0" applyBorder="0" applyAlignment="0" applyProtection="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2" fillId="49" borderId="0" applyNumberFormat="0" applyBorder="0" applyAlignment="0" applyProtection="0">
      <alignment vertical="center"/>
    </xf>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0" fillId="53" borderId="0" applyNumberFormat="0" applyBorder="0" applyAlignment="0" applyProtection="0"/>
    <xf numFmtId="0" fontId="31" fillId="24" borderId="0" applyNumberFormat="0" applyBorder="0" applyAlignment="0" applyProtection="0"/>
    <xf numFmtId="178" fontId="71" fillId="24" borderId="0" applyNumberFormat="0" applyBorder="0" applyAlignment="0" applyProtection="0"/>
    <xf numFmtId="0" fontId="58" fillId="0" borderId="0"/>
    <xf numFmtId="0" fontId="72" fillId="50" borderId="0" applyNumberFormat="0" applyBorder="0" applyAlignment="0" applyProtection="0">
      <alignment vertical="center"/>
    </xf>
    <xf numFmtId="0" fontId="71" fillId="24" borderId="0" applyNumberFormat="0" applyBorder="0" applyAlignment="0" applyProtection="0"/>
    <xf numFmtId="0" fontId="71" fillId="24" borderId="0" applyNumberFormat="0" applyBorder="0" applyAlignment="0" applyProtection="0"/>
    <xf numFmtId="0" fontId="71" fillId="50" borderId="0" applyNumberFormat="0" applyBorder="0" applyAlignment="0" applyProtection="0"/>
    <xf numFmtId="0" fontId="72" fillId="50" borderId="0" applyNumberFormat="0" applyBorder="0" applyAlignment="0" applyProtection="0">
      <alignment vertical="center"/>
    </xf>
    <xf numFmtId="0" fontId="31" fillId="50" borderId="0" applyNumberFormat="0" applyBorder="0" applyAlignment="0" applyProtection="0"/>
    <xf numFmtId="0" fontId="69" fillId="50" borderId="0" applyNumberFormat="0" applyBorder="0" applyAlignment="0" applyProtection="0"/>
    <xf numFmtId="18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71" fillId="24" borderId="0" applyNumberFormat="0" applyBorder="0" applyAlignment="0" applyProtection="0"/>
    <xf numFmtId="0" fontId="64" fillId="0" borderId="0"/>
    <xf numFmtId="0" fontId="71" fillId="24" borderId="0" applyNumberFormat="0" applyBorder="0" applyAlignment="0" applyProtection="0"/>
    <xf numFmtId="0" fontId="69" fillId="50" borderId="0" applyNumberFormat="0" applyBorder="0" applyAlignment="0" applyProtection="0"/>
    <xf numFmtId="180" fontId="69" fillId="50" borderId="0" applyNumberFormat="0" applyBorder="0" applyAlignment="0" applyProtection="0"/>
    <xf numFmtId="0" fontId="69" fillId="50" borderId="0" applyNumberFormat="0" applyBorder="0" applyAlignment="0" applyProtection="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80" fontId="69" fillId="50" borderId="0" applyNumberFormat="0" applyBorder="0" applyAlignment="0" applyProtection="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69" fillId="50" borderId="0" applyNumberFormat="0" applyBorder="0" applyAlignment="0" applyProtection="0"/>
    <xf numFmtId="0" fontId="58" fillId="0" borderId="0"/>
    <xf numFmtId="0" fontId="69" fillId="47"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2" fillId="50" borderId="0" applyNumberFormat="0" applyBorder="0" applyAlignment="0" applyProtection="0">
      <alignment vertical="center"/>
    </xf>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0" fillId="52" borderId="0" applyNumberFormat="0" applyBorder="0" applyAlignment="0" applyProtection="0"/>
    <xf numFmtId="0" fontId="31" fillId="28" borderId="0" applyNumberFormat="0" applyBorder="0" applyAlignment="0" applyProtection="0"/>
    <xf numFmtId="178" fontId="71" fillId="28" borderId="0" applyNumberFormat="0" applyBorder="0" applyAlignment="0" applyProtection="0"/>
    <xf numFmtId="0" fontId="58" fillId="0" borderId="0"/>
    <xf numFmtId="0" fontId="72" fillId="55" borderId="0" applyNumberFormat="0" applyBorder="0" applyAlignment="0" applyProtection="0">
      <alignment vertical="center"/>
    </xf>
    <xf numFmtId="0" fontId="71" fillId="28" borderId="0" applyNumberFormat="0" applyBorder="0" applyAlignment="0" applyProtection="0"/>
    <xf numFmtId="0" fontId="71" fillId="28" borderId="0" applyNumberFormat="0" applyBorder="0" applyAlignment="0" applyProtection="0"/>
    <xf numFmtId="0" fontId="71" fillId="55" borderId="0" applyNumberFormat="0" applyBorder="0" applyAlignment="0" applyProtection="0"/>
    <xf numFmtId="0" fontId="72" fillId="55" borderId="0" applyNumberFormat="0" applyBorder="0" applyAlignment="0" applyProtection="0">
      <alignment vertical="center"/>
    </xf>
    <xf numFmtId="0" fontId="31" fillId="55"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71" fillId="28" borderId="0" applyNumberFormat="0" applyBorder="0" applyAlignment="0" applyProtection="0"/>
    <xf numFmtId="0" fontId="64" fillId="0" borderId="0"/>
    <xf numFmtId="0" fontId="71" fillId="28"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80" fontId="69" fillId="55" borderId="0" applyNumberFormat="0" applyBorder="0" applyAlignment="0" applyProtection="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69" fillId="55" borderId="0" applyNumberFormat="0" applyBorder="0" applyAlignment="0" applyProtection="0"/>
    <xf numFmtId="0" fontId="58" fillId="0" borderId="0"/>
    <xf numFmtId="0" fontId="69" fillId="5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0" fillId="56" borderId="0" applyNumberFormat="0" applyBorder="0" applyAlignment="0" applyProtection="0"/>
    <xf numFmtId="0" fontId="73" fillId="56" borderId="0" applyNumberFormat="0" applyBorder="0" applyAlignment="0" applyProtection="0"/>
    <xf numFmtId="0" fontId="31" fillId="32" borderId="0" applyNumberFormat="0" applyBorder="0" applyAlignment="0" applyProtection="0"/>
    <xf numFmtId="178" fontId="71" fillId="32" borderId="0" applyNumberFormat="0" applyBorder="0" applyAlignment="0" applyProtection="0"/>
    <xf numFmtId="0" fontId="58" fillId="0" borderId="0"/>
    <xf numFmtId="0" fontId="72" fillId="56" borderId="0" applyNumberFormat="0" applyBorder="0" applyAlignment="0" applyProtection="0">
      <alignment vertical="center"/>
    </xf>
    <xf numFmtId="0" fontId="71" fillId="32" borderId="0" applyNumberFormat="0" applyBorder="0" applyAlignment="0" applyProtection="0"/>
    <xf numFmtId="0" fontId="71" fillId="32" borderId="0" applyNumberFormat="0" applyBorder="0" applyAlignment="0" applyProtection="0"/>
    <xf numFmtId="0" fontId="72" fillId="56" borderId="0" applyNumberFormat="0" applyBorder="0" applyAlignment="0" applyProtection="0">
      <alignment vertical="center"/>
    </xf>
    <xf numFmtId="0" fontId="31" fillId="32" borderId="0" applyNumberFormat="0" applyBorder="0" applyAlignment="0" applyProtection="0"/>
    <xf numFmtId="0" fontId="69" fillId="56" borderId="0" applyNumberFormat="0" applyBorder="0" applyAlignment="0" applyProtection="0"/>
    <xf numFmtId="0" fontId="73" fillId="56" borderId="0" applyNumberFormat="0" applyBorder="0" applyAlignment="0" applyProtection="0"/>
    <xf numFmtId="18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71" fillId="32" borderId="0" applyNumberFormat="0" applyBorder="0" applyAlignment="0" applyProtection="0"/>
    <xf numFmtId="0" fontId="64" fillId="0" borderId="0"/>
    <xf numFmtId="0" fontId="71" fillId="32" borderId="0" applyNumberFormat="0" applyBorder="0" applyAlignment="0" applyProtection="0"/>
    <xf numFmtId="0" fontId="69" fillId="56" borderId="0" applyNumberFormat="0" applyBorder="0" applyAlignment="0" applyProtection="0"/>
    <xf numFmtId="18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80" fontId="69" fillId="56" borderId="0" applyNumberFormat="0" applyBorder="0" applyAlignment="0" applyProtection="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0" fillId="44" borderId="0" applyNumberFormat="0" applyBorder="0" applyAlignment="0" applyProtection="0"/>
    <xf numFmtId="0" fontId="31" fillId="36" borderId="0" applyNumberFormat="0" applyBorder="0" applyAlignment="0" applyProtection="0"/>
    <xf numFmtId="178" fontId="71" fillId="36" borderId="0" applyNumberFormat="0" applyBorder="0" applyAlignment="0" applyProtection="0"/>
    <xf numFmtId="0" fontId="58" fillId="0" borderId="0"/>
    <xf numFmtId="0" fontId="72" fillId="57" borderId="0" applyNumberFormat="0" applyBorder="0" applyAlignment="0" applyProtection="0">
      <alignment vertical="center"/>
    </xf>
    <xf numFmtId="0" fontId="71" fillId="36" borderId="0" applyNumberFormat="0" applyBorder="0" applyAlignment="0" applyProtection="0"/>
    <xf numFmtId="0" fontId="71" fillId="36" borderId="0" applyNumberFormat="0" applyBorder="0" applyAlignment="0" applyProtection="0"/>
    <xf numFmtId="0" fontId="71" fillId="57" borderId="0" applyNumberFormat="0" applyBorder="0" applyAlignment="0" applyProtection="0"/>
    <xf numFmtId="0" fontId="72" fillId="57" borderId="0" applyNumberFormat="0" applyBorder="0" applyAlignment="0" applyProtection="0">
      <alignment vertical="center"/>
    </xf>
    <xf numFmtId="0" fontId="31" fillId="57" borderId="0" applyNumberFormat="0" applyBorder="0" applyAlignment="0" applyProtection="0"/>
    <xf numFmtId="0" fontId="69" fillId="57" borderId="0" applyNumberFormat="0" applyBorder="0" applyAlignment="0" applyProtection="0"/>
    <xf numFmtId="18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71" fillId="36" borderId="0" applyNumberFormat="0" applyBorder="0" applyAlignment="0" applyProtection="0"/>
    <xf numFmtId="0" fontId="64" fillId="0" borderId="0"/>
    <xf numFmtId="0" fontId="71" fillId="36" borderId="0" applyNumberFormat="0" applyBorder="0" applyAlignment="0" applyProtection="0"/>
    <xf numFmtId="0" fontId="69" fillId="57" borderId="0" applyNumberFormat="0" applyBorder="0" applyAlignment="0" applyProtection="0"/>
    <xf numFmtId="180" fontId="69" fillId="57" borderId="0" applyNumberFormat="0" applyBorder="0" applyAlignment="0" applyProtection="0"/>
    <xf numFmtId="0" fontId="69" fillId="57" borderId="0" applyNumberFormat="0" applyBorder="0" applyAlignment="0" applyProtection="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80" fontId="69" fillId="57" borderId="0" applyNumberFormat="0" applyBorder="0" applyAlignment="0" applyProtection="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69" fillId="57" borderId="0" applyNumberFormat="0" applyBorder="0" applyAlignment="0" applyProtection="0"/>
    <xf numFmtId="0" fontId="58" fillId="0" borderId="0"/>
    <xf numFmtId="0" fontId="69" fillId="44"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2" fillId="57" borderId="0" applyNumberFormat="0" applyBorder="0" applyAlignment="0" applyProtection="0">
      <alignment vertical="center"/>
    </xf>
    <xf numFmtId="0" fontId="74" fillId="54" borderId="0" applyNumberFormat="0" applyBorder="0" applyAlignment="0" applyProtection="0">
      <alignment vertical="center"/>
    </xf>
    <xf numFmtId="0" fontId="74" fillId="54" borderId="0" applyNumberFormat="0" applyBorder="0" applyAlignment="0" applyProtection="0">
      <alignment vertical="center"/>
    </xf>
    <xf numFmtId="0" fontId="75" fillId="54" borderId="0" applyNumberFormat="0" applyBorder="0" applyAlignment="0" applyProtection="0">
      <alignment vertical="center"/>
    </xf>
    <xf numFmtId="0" fontId="74" fillId="49" borderId="0" applyNumberFormat="0" applyBorder="0" applyAlignment="0" applyProtection="0">
      <alignment vertical="center"/>
    </xf>
    <xf numFmtId="0" fontId="74" fillId="49" borderId="0" applyNumberFormat="0" applyBorder="0" applyAlignment="0" applyProtection="0">
      <alignment vertical="center"/>
    </xf>
    <xf numFmtId="0" fontId="75" fillId="49" borderId="0" applyNumberFormat="0" applyBorder="0" applyAlignment="0" applyProtection="0">
      <alignment vertical="center"/>
    </xf>
    <xf numFmtId="0" fontId="74" fillId="50" borderId="0" applyNumberFormat="0" applyBorder="0" applyAlignment="0" applyProtection="0">
      <alignment vertical="center"/>
    </xf>
    <xf numFmtId="0" fontId="74" fillId="50" borderId="0" applyNumberFormat="0" applyBorder="0" applyAlignment="0" applyProtection="0">
      <alignment vertical="center"/>
    </xf>
    <xf numFmtId="0" fontId="75" fillId="50"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5" fillId="55" borderId="0" applyNumberFormat="0" applyBorder="0" applyAlignment="0" applyProtection="0">
      <alignment vertical="center"/>
    </xf>
    <xf numFmtId="0" fontId="74" fillId="56" borderId="0" applyNumberFormat="0" applyBorder="0" applyAlignment="0" applyProtection="0">
      <alignment vertical="center"/>
    </xf>
    <xf numFmtId="0" fontId="74" fillId="56" borderId="0" applyNumberFormat="0" applyBorder="0" applyAlignment="0" applyProtection="0">
      <alignment vertical="center"/>
    </xf>
    <xf numFmtId="0" fontId="75" fillId="56" borderId="0" applyNumberFormat="0" applyBorder="0" applyAlignment="0" applyProtection="0">
      <alignment vertical="center"/>
    </xf>
    <xf numFmtId="0" fontId="74" fillId="57" borderId="0" applyNumberFormat="0" applyBorder="0" applyAlignment="0" applyProtection="0">
      <alignment vertical="center"/>
    </xf>
    <xf numFmtId="0" fontId="74" fillId="57" borderId="0" applyNumberFormat="0" applyBorder="0" applyAlignment="0" applyProtection="0">
      <alignment vertical="center"/>
    </xf>
    <xf numFmtId="0" fontId="75" fillId="57" borderId="0" applyNumberFormat="0" applyBorder="0" applyAlignment="0" applyProtection="0">
      <alignment vertical="center"/>
    </xf>
    <xf numFmtId="0" fontId="76" fillId="54" borderId="0" applyNumberFormat="0" applyBorder="0" applyAlignment="0" applyProtection="0"/>
    <xf numFmtId="0" fontId="71" fillId="16" borderId="0" applyNumberFormat="0" applyBorder="0" applyAlignment="0" applyProtection="0">
      <alignment vertical="center"/>
    </xf>
    <xf numFmtId="178" fontId="71" fillId="16" borderId="0" applyNumberFormat="0" applyBorder="0" applyAlignment="0" applyProtection="0">
      <alignment vertical="center"/>
    </xf>
    <xf numFmtId="0" fontId="64" fillId="0" borderId="0"/>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31" fillId="16"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1" fillId="16" borderId="0" applyNumberFormat="0" applyBorder="0" applyAlignment="0" applyProtection="0">
      <alignment vertical="center"/>
    </xf>
    <xf numFmtId="178" fontId="71" fillId="16" borderId="0" applyNumberFormat="0" applyBorder="0" applyAlignment="0" applyProtection="0">
      <alignment vertical="center"/>
    </xf>
    <xf numFmtId="0" fontId="64" fillId="0" borderId="0"/>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31" fillId="16" borderId="0" applyNumberFormat="0" applyBorder="0" applyAlignment="0" applyProtection="0">
      <alignment vertical="center"/>
    </xf>
    <xf numFmtId="0" fontId="76" fillId="49" borderId="0" applyNumberFormat="0" applyBorder="0" applyAlignment="0" applyProtection="0"/>
    <xf numFmtId="0" fontId="71" fillId="20" borderId="0" applyNumberFormat="0" applyBorder="0" applyAlignment="0" applyProtection="0">
      <alignment vertical="center"/>
    </xf>
    <xf numFmtId="178" fontId="71" fillId="20" borderId="0" applyNumberFormat="0" applyBorder="0" applyAlignment="0" applyProtection="0">
      <alignment vertical="center"/>
    </xf>
    <xf numFmtId="0" fontId="64" fillId="0" borderId="0"/>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31" fillId="20"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1" fillId="20" borderId="0" applyNumberFormat="0" applyBorder="0" applyAlignment="0" applyProtection="0">
      <alignment vertical="center"/>
    </xf>
    <xf numFmtId="178" fontId="71" fillId="20" borderId="0" applyNumberFormat="0" applyBorder="0" applyAlignment="0" applyProtection="0">
      <alignment vertical="center"/>
    </xf>
    <xf numFmtId="0" fontId="64" fillId="0" borderId="0"/>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31" fillId="20" borderId="0" applyNumberFormat="0" applyBorder="0" applyAlignment="0" applyProtection="0">
      <alignment vertical="center"/>
    </xf>
    <xf numFmtId="0" fontId="76" fillId="50" borderId="0" applyNumberFormat="0" applyBorder="0" applyAlignment="0" applyProtection="0"/>
    <xf numFmtId="0" fontId="71" fillId="24" borderId="0" applyNumberFormat="0" applyBorder="0" applyAlignment="0" applyProtection="0">
      <alignment vertical="center"/>
    </xf>
    <xf numFmtId="178" fontId="71" fillId="24" borderId="0" applyNumberFormat="0" applyBorder="0" applyAlignment="0" applyProtection="0">
      <alignment vertical="center"/>
    </xf>
    <xf numFmtId="0" fontId="64" fillId="0" borderId="0"/>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50" borderId="0" applyNumberFormat="0" applyBorder="0" applyAlignment="0" applyProtection="0">
      <alignment vertical="center"/>
    </xf>
    <xf numFmtId="0" fontId="31"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1" fillId="24" borderId="0" applyNumberFormat="0" applyBorder="0" applyAlignment="0" applyProtection="0">
      <alignment vertical="center"/>
    </xf>
    <xf numFmtId="178" fontId="71" fillId="24" borderId="0" applyNumberFormat="0" applyBorder="0" applyAlignment="0" applyProtection="0">
      <alignment vertical="center"/>
    </xf>
    <xf numFmtId="0" fontId="64" fillId="0" borderId="0"/>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50" borderId="0" applyNumberFormat="0" applyBorder="0" applyAlignment="0" applyProtection="0">
      <alignment vertical="center"/>
    </xf>
    <xf numFmtId="0" fontId="31" fillId="50" borderId="0" applyNumberFormat="0" applyBorder="0" applyAlignment="0" applyProtection="0">
      <alignment vertical="center"/>
    </xf>
    <xf numFmtId="0" fontId="76" fillId="55" borderId="0" applyNumberFormat="0" applyBorder="0" applyAlignment="0" applyProtection="0"/>
    <xf numFmtId="0" fontId="71" fillId="28" borderId="0" applyNumberFormat="0" applyBorder="0" applyAlignment="0" applyProtection="0">
      <alignment vertical="center"/>
    </xf>
    <xf numFmtId="178" fontId="71" fillId="28" borderId="0" applyNumberFormat="0" applyBorder="0" applyAlignment="0" applyProtection="0">
      <alignment vertical="center"/>
    </xf>
    <xf numFmtId="0" fontId="64" fillId="0" borderId="0"/>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55" borderId="0" applyNumberFormat="0" applyBorder="0" applyAlignment="0" applyProtection="0">
      <alignment vertical="center"/>
    </xf>
    <xf numFmtId="0" fontId="31"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1" fillId="28" borderId="0" applyNumberFormat="0" applyBorder="0" applyAlignment="0" applyProtection="0">
      <alignment vertical="center"/>
    </xf>
    <xf numFmtId="178" fontId="71" fillId="28" borderId="0" applyNumberFormat="0" applyBorder="0" applyAlignment="0" applyProtection="0">
      <alignment vertical="center"/>
    </xf>
    <xf numFmtId="0" fontId="64" fillId="0" borderId="0"/>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55" borderId="0" applyNumberFormat="0" applyBorder="0" applyAlignment="0" applyProtection="0">
      <alignment vertical="center"/>
    </xf>
    <xf numFmtId="0" fontId="31" fillId="55" borderId="0" applyNumberFormat="0" applyBorder="0" applyAlignment="0" applyProtection="0">
      <alignment vertical="center"/>
    </xf>
    <xf numFmtId="0" fontId="76" fillId="56" borderId="0" applyNumberFormat="0" applyBorder="0" applyAlignment="0" applyProtection="0"/>
    <xf numFmtId="0" fontId="71" fillId="32" borderId="0" applyNumberFormat="0" applyBorder="0" applyAlignment="0" applyProtection="0">
      <alignment vertical="center"/>
    </xf>
    <xf numFmtId="178" fontId="71" fillId="32" borderId="0" applyNumberFormat="0" applyBorder="0" applyAlignment="0" applyProtection="0">
      <alignment vertical="center"/>
    </xf>
    <xf numFmtId="0" fontId="64" fillId="0" borderId="0"/>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31" fillId="32"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1" fillId="32" borderId="0" applyNumberFormat="0" applyBorder="0" applyAlignment="0" applyProtection="0">
      <alignment vertical="center"/>
    </xf>
    <xf numFmtId="178" fontId="71" fillId="32" borderId="0" applyNumberFormat="0" applyBorder="0" applyAlignment="0" applyProtection="0">
      <alignment vertical="center"/>
    </xf>
    <xf numFmtId="0" fontId="64" fillId="0" borderId="0"/>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31" fillId="32" borderId="0" applyNumberFormat="0" applyBorder="0" applyAlignment="0" applyProtection="0">
      <alignment vertical="center"/>
    </xf>
    <xf numFmtId="0" fontId="76" fillId="57" borderId="0" applyNumberFormat="0" applyBorder="0" applyAlignment="0" applyProtection="0"/>
    <xf numFmtId="0" fontId="71" fillId="36" borderId="0" applyNumberFormat="0" applyBorder="0" applyAlignment="0" applyProtection="0">
      <alignment vertical="center"/>
    </xf>
    <xf numFmtId="178" fontId="71" fillId="36" borderId="0" applyNumberFormat="0" applyBorder="0" applyAlignment="0" applyProtection="0">
      <alignment vertical="center"/>
    </xf>
    <xf numFmtId="0" fontId="64" fillId="0" borderId="0"/>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57" borderId="0" applyNumberFormat="0" applyBorder="0" applyAlignment="0" applyProtection="0">
      <alignment vertical="center"/>
    </xf>
    <xf numFmtId="0" fontId="31"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1" fillId="36" borderId="0" applyNumberFormat="0" applyBorder="0" applyAlignment="0" applyProtection="0">
      <alignment vertical="center"/>
    </xf>
    <xf numFmtId="178" fontId="71" fillId="36" borderId="0" applyNumberFormat="0" applyBorder="0" applyAlignment="0" applyProtection="0">
      <alignment vertical="center"/>
    </xf>
    <xf numFmtId="0" fontId="64" fillId="0" borderId="0"/>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57" borderId="0" applyNumberFormat="0" applyBorder="0" applyAlignment="0" applyProtection="0">
      <alignment vertical="center"/>
    </xf>
    <xf numFmtId="0" fontId="31" fillId="57" borderId="0" applyNumberFormat="0" applyBorder="0" applyAlignment="0" applyProtection="0">
      <alignment vertical="center"/>
    </xf>
    <xf numFmtId="0" fontId="43" fillId="0" borderId="0">
      <protection locked="0"/>
    </xf>
    <xf numFmtId="0" fontId="58" fillId="0" borderId="0"/>
    <xf numFmtId="0" fontId="43" fillId="0" borderId="0">
      <protection locked="0"/>
    </xf>
    <xf numFmtId="165" fontId="13" fillId="0" borderId="27"/>
    <xf numFmtId="0" fontId="58" fillId="0" borderId="0"/>
    <xf numFmtId="165" fontId="13" fillId="0" borderId="27"/>
    <xf numFmtId="165" fontId="13" fillId="0" borderId="27"/>
    <xf numFmtId="0" fontId="58" fillId="0" borderId="0"/>
    <xf numFmtId="165" fontId="13" fillId="0" borderId="27"/>
    <xf numFmtId="165" fontId="13" fillId="0" borderId="27"/>
    <xf numFmtId="0" fontId="58" fillId="0" borderId="0"/>
    <xf numFmtId="165" fontId="13" fillId="0" borderId="27"/>
    <xf numFmtId="165" fontId="13" fillId="0" borderId="27"/>
    <xf numFmtId="0" fontId="58" fillId="0" borderId="0"/>
    <xf numFmtId="165" fontId="13" fillId="0" borderId="27"/>
    <xf numFmtId="1" fontId="59" fillId="0" borderId="27" applyNumberFormat="0" applyBorder="0"/>
    <xf numFmtId="0" fontId="58" fillId="0" borderId="0"/>
    <xf numFmtId="1" fontId="59" fillId="0" borderId="27" applyNumberFormat="0" applyBorder="0"/>
    <xf numFmtId="165" fontId="59" fillId="0" borderId="0" applyBorder="0"/>
    <xf numFmtId="0" fontId="58" fillId="0" borderId="0"/>
    <xf numFmtId="165" fontId="59" fillId="0" borderId="0" applyBorder="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0" fillId="56" borderId="0" applyNumberFormat="0" applyBorder="0" applyAlignment="0" applyProtection="0"/>
    <xf numFmtId="0" fontId="77" fillId="13" borderId="0" applyNumberFormat="0" applyBorder="0" applyAlignment="0" applyProtection="0"/>
    <xf numFmtId="178" fontId="71" fillId="13" borderId="0" applyNumberFormat="0" applyBorder="0" applyAlignment="0" applyProtection="0"/>
    <xf numFmtId="0" fontId="58" fillId="0" borderId="0"/>
    <xf numFmtId="0" fontId="72" fillId="58" borderId="0" applyNumberFormat="0" applyBorder="0" applyAlignment="0" applyProtection="0">
      <alignment vertical="center"/>
    </xf>
    <xf numFmtId="0" fontId="71" fillId="13" borderId="0" applyNumberFormat="0" applyBorder="0" applyAlignment="0" applyProtection="0"/>
    <xf numFmtId="0" fontId="71" fillId="13" borderId="0" applyNumberFormat="0" applyBorder="0" applyAlignment="0" applyProtection="0"/>
    <xf numFmtId="0" fontId="72" fillId="58" borderId="0" applyNumberFormat="0" applyBorder="0" applyAlignment="0" applyProtection="0">
      <alignment vertical="center"/>
    </xf>
    <xf numFmtId="0" fontId="31" fillId="13" borderId="0" applyNumberFormat="0" applyBorder="0" applyAlignment="0" applyProtection="0"/>
    <xf numFmtId="0" fontId="69" fillId="58" borderId="0" applyNumberFormat="0" applyBorder="0" applyAlignment="0" applyProtection="0"/>
    <xf numFmtId="18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71" fillId="13" borderId="0" applyNumberFormat="0" applyBorder="0" applyAlignment="0" applyProtection="0"/>
    <xf numFmtId="0" fontId="64" fillId="0" borderId="0"/>
    <xf numFmtId="0" fontId="71" fillId="13" borderId="0" applyNumberFormat="0" applyBorder="0" applyAlignment="0" applyProtection="0"/>
    <xf numFmtId="0" fontId="69" fillId="58" borderId="0" applyNumberFormat="0" applyBorder="0" applyAlignment="0" applyProtection="0"/>
    <xf numFmtId="180" fontId="69" fillId="58" borderId="0" applyNumberFormat="0" applyBorder="0" applyAlignment="0" applyProtection="0"/>
    <xf numFmtId="0" fontId="69" fillId="58" borderId="0" applyNumberFormat="0" applyBorder="0" applyAlignment="0" applyProtection="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80" fontId="69" fillId="58" borderId="0" applyNumberFormat="0" applyBorder="0" applyAlignment="0" applyProtection="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69" fillId="58" borderId="0" applyNumberFormat="0" applyBorder="0" applyAlignment="0" applyProtection="0"/>
    <xf numFmtId="0" fontId="58" fillId="0" borderId="0"/>
    <xf numFmtId="0" fontId="31" fillId="13" borderId="0" applyNumberFormat="0" applyBorder="0" applyAlignment="0" applyProtection="0"/>
    <xf numFmtId="0" fontId="69" fillId="58" borderId="0" applyNumberFormat="0" applyBorder="0" applyAlignment="0" applyProtection="0"/>
    <xf numFmtId="0" fontId="69" fillId="56"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2" fillId="58" borderId="0" applyNumberFormat="0" applyBorder="0" applyAlignment="0" applyProtection="0">
      <alignment vertical="center"/>
    </xf>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0" fillId="59" borderId="0" applyNumberFormat="0" applyBorder="0" applyAlignment="0" applyProtection="0"/>
    <xf numFmtId="0" fontId="31" fillId="17" borderId="0" applyNumberFormat="0" applyBorder="0" applyAlignment="0" applyProtection="0"/>
    <xf numFmtId="178" fontId="71" fillId="17" borderId="0" applyNumberFormat="0" applyBorder="0" applyAlignment="0" applyProtection="0"/>
    <xf numFmtId="0" fontId="58" fillId="0" borderId="0"/>
    <xf numFmtId="0" fontId="72" fillId="59" borderId="0" applyNumberFormat="0" applyBorder="0" applyAlignment="0" applyProtection="0">
      <alignment vertical="center"/>
    </xf>
    <xf numFmtId="0" fontId="71" fillId="17" borderId="0" applyNumberFormat="0" applyBorder="0" applyAlignment="0" applyProtection="0"/>
    <xf numFmtId="0" fontId="71" fillId="17" borderId="0" applyNumberFormat="0" applyBorder="0" applyAlignment="0" applyProtection="0"/>
    <xf numFmtId="0" fontId="72" fillId="59" borderId="0" applyNumberFormat="0" applyBorder="0" applyAlignment="0" applyProtection="0">
      <alignment vertical="center"/>
    </xf>
    <xf numFmtId="0" fontId="31" fillId="17" borderId="0" applyNumberFormat="0" applyBorder="0" applyAlignment="0" applyProtection="0"/>
    <xf numFmtId="0" fontId="69" fillId="59" borderId="0" applyNumberFormat="0" applyBorder="0" applyAlignment="0" applyProtection="0"/>
    <xf numFmtId="18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71" fillId="17" borderId="0" applyNumberFormat="0" applyBorder="0" applyAlignment="0" applyProtection="0"/>
    <xf numFmtId="0" fontId="64" fillId="0" borderId="0"/>
    <xf numFmtId="0" fontId="71" fillId="17" borderId="0" applyNumberFormat="0" applyBorder="0" applyAlignment="0" applyProtection="0"/>
    <xf numFmtId="0" fontId="69" fillId="59" borderId="0" applyNumberFormat="0" applyBorder="0" applyAlignment="0" applyProtection="0"/>
    <xf numFmtId="180" fontId="69" fillId="59" borderId="0" applyNumberFormat="0" applyBorder="0" applyAlignment="0" applyProtection="0"/>
    <xf numFmtId="0" fontId="69" fillId="59" borderId="0" applyNumberFormat="0" applyBorder="0" applyAlignment="0" applyProtection="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80" fontId="69" fillId="59" borderId="0" applyNumberFormat="0" applyBorder="0" applyAlignment="0" applyProtection="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2" fillId="59" borderId="0" applyNumberFormat="0" applyBorder="0" applyAlignment="0" applyProtection="0">
      <alignment vertical="center"/>
    </xf>
    <xf numFmtId="0" fontId="69" fillId="60" borderId="0" applyNumberFormat="0" applyBorder="0" applyAlignment="0" applyProtection="0"/>
    <xf numFmtId="0" fontId="73" fillId="60" borderId="0" applyNumberFormat="0" applyBorder="0" applyAlignment="0" applyProtection="0"/>
    <xf numFmtId="0" fontId="31" fillId="21" borderId="0" applyNumberFormat="0" applyBorder="0" applyAlignment="0" applyProtection="0"/>
    <xf numFmtId="178" fontId="71" fillId="21" borderId="0" applyNumberFormat="0" applyBorder="0" applyAlignment="0" applyProtection="0"/>
    <xf numFmtId="0" fontId="58" fillId="0" borderId="0"/>
    <xf numFmtId="0" fontId="72" fillId="60" borderId="0" applyNumberFormat="0" applyBorder="0" applyAlignment="0" applyProtection="0">
      <alignment vertical="center"/>
    </xf>
    <xf numFmtId="0" fontId="71" fillId="21" borderId="0" applyNumberFormat="0" applyBorder="0" applyAlignment="0" applyProtection="0"/>
    <xf numFmtId="0" fontId="71" fillId="21" borderId="0" applyNumberFormat="0" applyBorder="0" applyAlignment="0" applyProtection="0"/>
    <xf numFmtId="0" fontId="72" fillId="60" borderId="0" applyNumberFormat="0" applyBorder="0" applyAlignment="0" applyProtection="0">
      <alignment vertical="center"/>
    </xf>
    <xf numFmtId="0" fontId="31" fillId="21" borderId="0" applyNumberFormat="0" applyBorder="0" applyAlignment="0" applyProtection="0"/>
    <xf numFmtId="0" fontId="69" fillId="60" borderId="0" applyNumberFormat="0" applyBorder="0" applyAlignment="0" applyProtection="0"/>
    <xf numFmtId="0" fontId="73" fillId="60" borderId="0" applyNumberFormat="0" applyBorder="0" applyAlignment="0" applyProtection="0"/>
    <xf numFmtId="18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71" fillId="21" borderId="0" applyNumberFormat="0" applyBorder="0" applyAlignment="0" applyProtection="0"/>
    <xf numFmtId="0" fontId="64" fillId="0" borderId="0"/>
    <xf numFmtId="0" fontId="71" fillId="21" borderId="0" applyNumberFormat="0" applyBorder="0" applyAlignment="0" applyProtection="0"/>
    <xf numFmtId="0" fontId="69" fillId="60" borderId="0" applyNumberFormat="0" applyBorder="0" applyAlignment="0" applyProtection="0"/>
    <xf numFmtId="180" fontId="69" fillId="60" borderId="0" applyNumberFormat="0" applyBorder="0" applyAlignment="0" applyProtection="0"/>
    <xf numFmtId="0" fontId="69" fillId="60" borderId="0" applyNumberFormat="0" applyBorder="0" applyAlignment="0" applyProtection="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8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70" fillId="60" borderId="0" applyNumberFormat="0" applyBorder="0" applyAlignment="0" applyProtection="0"/>
    <xf numFmtId="0" fontId="69" fillId="4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72" fillId="60" borderId="0" applyNumberFormat="0" applyBorder="0" applyAlignment="0" applyProtection="0">
      <alignment vertical="center"/>
    </xf>
    <xf numFmtId="0" fontId="69" fillId="55" borderId="0" applyNumberFormat="0" applyBorder="0" applyAlignment="0" applyProtection="0"/>
    <xf numFmtId="0" fontId="31" fillId="25" borderId="0" applyNumberFormat="0" applyBorder="0" applyAlignment="0" applyProtection="0"/>
    <xf numFmtId="180" fontId="69" fillId="55" borderId="0" applyNumberFormat="0" applyBorder="0" applyAlignment="0" applyProtection="0"/>
    <xf numFmtId="0" fontId="64" fillId="0" borderId="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31" fillId="2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72" fillId="55" borderId="0" applyNumberFormat="0" applyBorder="0" applyAlignment="0" applyProtection="0">
      <alignment vertical="center"/>
    </xf>
    <xf numFmtId="180" fontId="69" fillId="55" borderId="0" applyNumberFormat="0" applyBorder="0" applyAlignment="0" applyProtection="0"/>
    <xf numFmtId="0" fontId="69" fillId="55"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69" fillId="56" borderId="0" applyNumberFormat="0" applyBorder="0" applyAlignment="0" applyProtection="0"/>
    <xf numFmtId="0" fontId="31" fillId="29" borderId="0" applyNumberFormat="0" applyBorder="0" applyAlignment="0" applyProtection="0"/>
    <xf numFmtId="180" fontId="69" fillId="56" borderId="0" applyNumberFormat="0" applyBorder="0" applyAlignment="0" applyProtection="0"/>
    <xf numFmtId="0" fontId="64" fillId="0" borderId="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31" fillId="29"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180" fontId="69" fillId="56" borderId="0" applyNumberFormat="0" applyBorder="0" applyAlignment="0" applyProtection="0"/>
    <xf numFmtId="0" fontId="72" fillId="56" borderId="0" applyNumberFormat="0" applyBorder="0" applyAlignment="0" applyProtection="0">
      <alignment vertical="center"/>
    </xf>
    <xf numFmtId="18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69" fillId="62" borderId="0" applyNumberFormat="0" applyBorder="0" applyAlignment="0" applyProtection="0"/>
    <xf numFmtId="0" fontId="31" fillId="33" borderId="0" applyNumberFormat="0" applyBorder="0" applyAlignment="0" applyProtection="0"/>
    <xf numFmtId="180" fontId="69" fillId="62" borderId="0" applyNumberFormat="0" applyBorder="0" applyAlignment="0" applyProtection="0"/>
    <xf numFmtId="0" fontId="64" fillId="0" borderId="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31"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180" fontId="69" fillId="62" borderId="0" applyNumberFormat="0" applyBorder="0" applyAlignment="0" applyProtection="0"/>
    <xf numFmtId="0" fontId="72" fillId="62" borderId="0" applyNumberFormat="0" applyBorder="0" applyAlignment="0" applyProtection="0">
      <alignment vertical="center"/>
    </xf>
    <xf numFmtId="18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72" fillId="62" borderId="0" applyNumberFormat="0" applyBorder="0" applyAlignment="0" applyProtection="0">
      <alignment vertical="center"/>
    </xf>
    <xf numFmtId="187" fontId="78" fillId="63" borderId="29">
      <alignment horizontal="center" vertical="center"/>
    </xf>
    <xf numFmtId="0" fontId="58" fillId="0" borderId="0"/>
    <xf numFmtId="187" fontId="78" fillId="63" borderId="29">
      <alignment horizontal="center" vertical="center"/>
    </xf>
    <xf numFmtId="49" fontId="79" fillId="64" borderId="24">
      <alignment wrapText="1"/>
    </xf>
    <xf numFmtId="49" fontId="79" fillId="64" borderId="24">
      <alignment wrapText="1"/>
    </xf>
    <xf numFmtId="49" fontId="79" fillId="64" borderId="24">
      <alignment wrapText="1"/>
    </xf>
    <xf numFmtId="49" fontId="79" fillId="65" borderId="24">
      <alignment wrapText="1"/>
    </xf>
    <xf numFmtId="49" fontId="79" fillId="64" borderId="24">
      <alignment wrapText="1"/>
    </xf>
    <xf numFmtId="188" fontId="79" fillId="64" borderId="24">
      <alignment horizontal="center" wrapText="1"/>
    </xf>
    <xf numFmtId="188" fontId="79" fillId="64" borderId="24">
      <alignment horizontal="center" wrapText="1"/>
    </xf>
    <xf numFmtId="188" fontId="79" fillId="64" borderId="24">
      <alignment horizontal="center" wrapText="1"/>
    </xf>
    <xf numFmtId="188" fontId="79" fillId="64" borderId="24">
      <alignment horizontal="center" wrapText="1"/>
    </xf>
    <xf numFmtId="189" fontId="79" fillId="64" borderId="24">
      <alignment horizontal="center" wrapText="1"/>
    </xf>
    <xf numFmtId="188" fontId="79" fillId="65" borderId="24">
      <alignment horizontal="center" wrapText="1"/>
    </xf>
    <xf numFmtId="188" fontId="79" fillId="64" borderId="24">
      <alignment horizontal="center" wrapText="1"/>
    </xf>
    <xf numFmtId="0" fontId="80" fillId="0" borderId="0">
      <alignment horizontal="center" wrapText="1"/>
      <protection locked="0"/>
    </xf>
    <xf numFmtId="0" fontId="58" fillId="0" borderId="0"/>
    <xf numFmtId="0" fontId="80" fillId="0" borderId="0">
      <alignment horizontal="center" wrapText="1"/>
      <protection locked="0"/>
    </xf>
    <xf numFmtId="0" fontId="13" fillId="0" borderId="0"/>
    <xf numFmtId="0" fontId="13" fillId="0" borderId="0"/>
    <xf numFmtId="0" fontId="13" fillId="0" borderId="0"/>
    <xf numFmtId="0" fontId="13" fillId="0" borderId="0"/>
    <xf numFmtId="0" fontId="13" fillId="0" borderId="0"/>
    <xf numFmtId="181" fontId="81" fillId="0" borderId="0" applyNumberFormat="0" applyFill="0" applyBorder="0" applyAlignment="0" applyProtection="0"/>
    <xf numFmtId="1" fontId="13" fillId="0" borderId="0"/>
    <xf numFmtId="0" fontId="58" fillId="0" borderId="0"/>
    <xf numFmtId="1" fontId="13" fillId="0" borderId="0"/>
    <xf numFmtId="1" fontId="13" fillId="0" borderId="0"/>
    <xf numFmtId="0" fontId="58" fillId="0" borderId="0"/>
    <xf numFmtId="1" fontId="13" fillId="0" borderId="0"/>
    <xf numFmtId="1" fontId="13" fillId="0" borderId="0"/>
    <xf numFmtId="0" fontId="58" fillId="0" borderId="0"/>
    <xf numFmtId="1" fontId="13" fillId="0" borderId="0"/>
    <xf numFmtId="1" fontId="13" fillId="0" borderId="0"/>
    <xf numFmtId="0" fontId="58" fillId="0" borderId="0"/>
    <xf numFmtId="1" fontId="13" fillId="0" borderId="0"/>
    <xf numFmtId="0" fontId="82" fillId="40" borderId="0" applyNumberFormat="0" applyBorder="0" applyAlignment="0" applyProtection="0"/>
    <xf numFmtId="0" fontId="21" fillId="7" borderId="0" applyNumberFormat="0" applyBorder="0" applyAlignment="0" applyProtection="0"/>
    <xf numFmtId="180" fontId="82" fillId="40" borderId="0" applyNumberFormat="0" applyBorder="0" applyAlignment="0" applyProtection="0"/>
    <xf numFmtId="0" fontId="64" fillId="0" borderId="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21" fillId="7" borderId="0" applyNumberFormat="0" applyBorder="0" applyAlignment="0" applyProtection="0"/>
    <xf numFmtId="0" fontId="82" fillId="40" borderId="0" applyNumberFormat="0" applyBorder="0" applyAlignment="0" applyProtection="0"/>
    <xf numFmtId="0" fontId="46" fillId="40" borderId="0" applyNumberFormat="0" applyBorder="0" applyAlignment="0" applyProtection="0">
      <alignment vertical="center"/>
    </xf>
    <xf numFmtId="180" fontId="82" fillId="40" borderId="0" applyNumberFormat="0" applyBorder="0" applyAlignment="0" applyProtection="0"/>
    <xf numFmtId="18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81" fontId="21" fillId="7" borderId="0" applyNumberFormat="0" applyBorder="0" applyAlignment="0" applyProtection="0"/>
    <xf numFmtId="0" fontId="21" fillId="7"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46" fillId="40" borderId="0" applyNumberFormat="0" applyBorder="0" applyAlignment="0" applyProtection="0">
      <alignment vertical="center"/>
    </xf>
    <xf numFmtId="49" fontId="79" fillId="66" borderId="24">
      <alignment wrapText="1"/>
    </xf>
    <xf numFmtId="49" fontId="79" fillId="66" borderId="24">
      <alignment wrapText="1"/>
    </xf>
    <xf numFmtId="49" fontId="79" fillId="66" borderId="24">
      <alignment wrapText="1"/>
    </xf>
    <xf numFmtId="49" fontId="79" fillId="66" borderId="24">
      <alignment wrapText="1"/>
    </xf>
    <xf numFmtId="188" fontId="79" fillId="66" borderId="24">
      <alignment horizontal="center" wrapText="1"/>
    </xf>
    <xf numFmtId="188" fontId="79" fillId="66" borderId="24">
      <alignment horizontal="center" wrapText="1"/>
    </xf>
    <xf numFmtId="188" fontId="79" fillId="66" borderId="24">
      <alignment horizontal="center" wrapText="1"/>
    </xf>
    <xf numFmtId="188" fontId="79" fillId="66" borderId="24">
      <alignment horizontal="center" wrapText="1"/>
    </xf>
    <xf numFmtId="189" fontId="79" fillId="66" borderId="24">
      <alignment horizontal="center" wrapText="1"/>
    </xf>
    <xf numFmtId="188" fontId="79" fillId="66" borderId="24">
      <alignment horizontal="center" wrapText="1"/>
    </xf>
    <xf numFmtId="188" fontId="79" fillId="67" borderId="24">
      <alignment horizontal="center" wrapText="1"/>
    </xf>
    <xf numFmtId="190" fontId="84" fillId="0" borderId="30" applyAlignment="0" applyProtection="0"/>
    <xf numFmtId="0" fontId="58" fillId="0" borderId="0"/>
    <xf numFmtId="190" fontId="84" fillId="0" borderId="30" applyAlignment="0" applyProtection="0"/>
    <xf numFmtId="0" fontId="85"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6" fillId="0" borderId="0" applyFill="0" applyBorder="0" applyAlignment="0"/>
    <xf numFmtId="0" fontId="58" fillId="0" borderId="0"/>
    <xf numFmtId="193" fontId="86" fillId="0" borderId="0" applyFill="0" applyBorder="0" applyAlignment="0"/>
    <xf numFmtId="193" fontId="86" fillId="0" borderId="0" applyFill="0" applyBorder="0" applyAlignment="0"/>
    <xf numFmtId="0" fontId="54" fillId="0" borderId="0" applyFill="0" applyBorder="0" applyAlignment="0"/>
    <xf numFmtId="0" fontId="58" fillId="0" borderId="0"/>
    <xf numFmtId="194" fontId="86" fillId="0" borderId="0" applyFill="0" applyBorder="0" applyAlignment="0"/>
    <xf numFmtId="194" fontId="86" fillId="0" borderId="0" applyFill="0" applyBorder="0" applyAlignment="0"/>
    <xf numFmtId="0" fontId="54" fillId="0" borderId="0" applyFill="0" applyBorder="0" applyAlignment="0"/>
    <xf numFmtId="0" fontId="58" fillId="0" borderId="0"/>
    <xf numFmtId="195" fontId="86" fillId="0" borderId="0" applyFill="0" applyBorder="0" applyAlignment="0"/>
    <xf numFmtId="195"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181" fontId="88" fillId="52" borderId="31" applyNumberFormat="0" applyAlignment="0" applyProtection="0"/>
    <xf numFmtId="181" fontId="88" fillId="52" borderId="31" applyNumberFormat="0" applyAlignment="0" applyProtection="0"/>
    <xf numFmtId="0" fontId="89" fillId="52" borderId="31" applyNumberFormat="0" applyAlignment="0" applyProtection="0">
      <alignment vertical="center"/>
    </xf>
    <xf numFmtId="0" fontId="88" fillId="52" borderId="31" applyNumberFormat="0" applyAlignment="0" applyProtection="0"/>
    <xf numFmtId="0" fontId="25" fillId="10" borderId="9" applyNumberFormat="0" applyAlignment="0" applyProtection="0"/>
    <xf numFmtId="180" fontId="88" fillId="52" borderId="31" applyNumberFormat="0" applyAlignment="0" applyProtection="0"/>
    <xf numFmtId="0" fontId="64" fillId="0" borderId="0"/>
    <xf numFmtId="0" fontId="90" fillId="10" borderId="9" applyNumberFormat="0" applyAlignment="0" applyProtection="0"/>
    <xf numFmtId="0" fontId="90" fillId="10" borderId="9" applyNumberFormat="0" applyAlignment="0" applyProtection="0"/>
    <xf numFmtId="0" fontId="90" fillId="10" borderId="9" applyNumberFormat="0" applyAlignment="0" applyProtection="0"/>
    <xf numFmtId="0" fontId="25" fillId="10" borderId="9" applyNumberFormat="0" applyAlignment="0" applyProtection="0"/>
    <xf numFmtId="0" fontId="88" fillId="52" borderId="31" applyNumberFormat="0" applyAlignment="0" applyProtection="0"/>
    <xf numFmtId="181" fontId="88" fillId="52" borderId="31" applyNumberFormat="0" applyAlignment="0" applyProtection="0"/>
    <xf numFmtId="0" fontId="88" fillId="52" borderId="31" applyNumberFormat="0" applyAlignment="0" applyProtection="0"/>
    <xf numFmtId="180" fontId="88" fillId="52" borderId="31" applyNumberFormat="0" applyAlignment="0" applyProtection="0"/>
    <xf numFmtId="0" fontId="89" fillId="52" borderId="31" applyNumberFormat="0" applyAlignment="0" applyProtection="0">
      <alignment vertical="center"/>
    </xf>
    <xf numFmtId="180" fontId="88" fillId="52" borderId="31" applyNumberFormat="0" applyAlignment="0" applyProtection="0"/>
    <xf numFmtId="0" fontId="88" fillId="52" borderId="31" applyNumberFormat="0" applyAlignment="0" applyProtection="0"/>
    <xf numFmtId="0" fontId="88" fillId="45" borderId="31" applyNumberFormat="0" applyAlignment="0" applyProtection="0"/>
    <xf numFmtId="0" fontId="88" fillId="52" borderId="31" applyNumberFormat="0" applyAlignment="0" applyProtection="0"/>
    <xf numFmtId="0" fontId="88" fillId="46" borderId="31" applyNumberFormat="0" applyAlignment="0" applyProtection="0"/>
    <xf numFmtId="0" fontId="88" fillId="52" borderId="31" applyNumberFormat="0" applyAlignment="0" applyProtection="0"/>
    <xf numFmtId="0" fontId="88" fillId="52" borderId="31" applyNumberFormat="0" applyAlignment="0" applyProtection="0"/>
    <xf numFmtId="0" fontId="88" fillId="52" borderId="31" applyNumberFormat="0" applyAlignment="0" applyProtection="0"/>
    <xf numFmtId="0" fontId="88" fillId="52" borderId="31" applyNumberFormat="0" applyAlignment="0" applyProtection="0"/>
    <xf numFmtId="0" fontId="88" fillId="52" borderId="31" applyNumberFormat="0" applyAlignment="0" applyProtection="0"/>
    <xf numFmtId="0" fontId="89" fillId="52" borderId="31" applyNumberFormat="0" applyAlignment="0" applyProtection="0">
      <alignment vertical="center"/>
    </xf>
    <xf numFmtId="0" fontId="89" fillId="52" borderId="31" applyNumberFormat="0" applyAlignment="0" applyProtection="0">
      <alignment vertical="center"/>
    </xf>
    <xf numFmtId="0" fontId="91" fillId="0" borderId="0" applyNumberFormat="0" applyFill="0" applyBorder="0" applyAlignment="0"/>
    <xf numFmtId="0" fontId="58" fillId="0" borderId="0"/>
    <xf numFmtId="0" fontId="91" fillId="0" borderId="0" applyNumberFormat="0" applyFill="0" applyBorder="0" applyAlignment="0"/>
    <xf numFmtId="0" fontId="92" fillId="0" borderId="0"/>
    <xf numFmtId="0" fontId="58" fillId="0" borderId="0"/>
    <xf numFmtId="0" fontId="92" fillId="0" borderId="0"/>
    <xf numFmtId="181" fontId="93" fillId="0" borderId="32" applyNumberFormat="0" applyFill="0" applyAlignment="0" applyProtection="0"/>
    <xf numFmtId="14" fontId="94" fillId="68" borderId="33" applyBorder="0" applyProtection="0">
      <alignment horizontal="center" vertical="center" wrapText="1"/>
    </xf>
    <xf numFmtId="0" fontId="95" fillId="46" borderId="34" applyNumberFormat="0" applyAlignment="0" applyProtection="0">
      <alignment vertical="center"/>
    </xf>
    <xf numFmtId="0" fontId="96" fillId="46" borderId="34" applyNumberFormat="0" applyAlignment="0" applyProtection="0"/>
    <xf numFmtId="0" fontId="27" fillId="11" borderId="12" applyNumberFormat="0" applyAlignment="0" applyProtection="0"/>
    <xf numFmtId="180" fontId="96" fillId="46" borderId="34" applyNumberFormat="0" applyAlignment="0" applyProtection="0"/>
    <xf numFmtId="0" fontId="64" fillId="0" borderId="0"/>
    <xf numFmtId="0" fontId="97" fillId="11" borderId="12" applyNumberFormat="0" applyAlignment="0" applyProtection="0"/>
    <xf numFmtId="0" fontId="97" fillId="11" borderId="12" applyNumberFormat="0" applyAlignment="0" applyProtection="0"/>
    <xf numFmtId="0" fontId="97" fillId="11" borderId="12" applyNumberFormat="0" applyAlignment="0" applyProtection="0"/>
    <xf numFmtId="0" fontId="27" fillId="11" borderId="12" applyNumberFormat="0" applyAlignment="0" applyProtection="0"/>
    <xf numFmtId="0" fontId="96" fillId="46" borderId="34" applyNumberFormat="0" applyAlignment="0" applyProtection="0"/>
    <xf numFmtId="0" fontId="96" fillId="46" borderId="34" applyNumberFormat="0" applyAlignment="0" applyProtection="0"/>
    <xf numFmtId="180" fontId="96" fillId="46" borderId="34" applyNumberFormat="0" applyAlignment="0" applyProtection="0"/>
    <xf numFmtId="0" fontId="95" fillId="46" borderId="34" applyNumberFormat="0" applyAlignment="0" applyProtection="0">
      <alignment vertical="center"/>
    </xf>
    <xf numFmtId="180" fontId="96" fillId="46" borderId="34" applyNumberFormat="0" applyAlignment="0" applyProtection="0"/>
    <xf numFmtId="0" fontId="96" fillId="46" borderId="34" applyNumberFormat="0" applyAlignment="0" applyProtection="0"/>
    <xf numFmtId="0" fontId="96" fillId="46" borderId="34" applyNumberFormat="0" applyAlignment="0" applyProtection="0"/>
    <xf numFmtId="0" fontId="96" fillId="52" borderId="34" applyNumberFormat="0" applyAlignment="0" applyProtection="0"/>
    <xf numFmtId="0" fontId="96" fillId="46" borderId="34" applyNumberFormat="0" applyAlignment="0" applyProtection="0"/>
    <xf numFmtId="0" fontId="96" fillId="46" borderId="34" applyNumberFormat="0" applyAlignment="0" applyProtection="0"/>
    <xf numFmtId="0" fontId="96" fillId="46" borderId="34" applyNumberFormat="0" applyAlignment="0" applyProtection="0"/>
    <xf numFmtId="0" fontId="96" fillId="46" borderId="34" applyNumberFormat="0" applyAlignment="0" applyProtection="0"/>
    <xf numFmtId="0" fontId="96" fillId="46" borderId="34" applyNumberFormat="0" applyAlignment="0" applyProtection="0"/>
    <xf numFmtId="0" fontId="95" fillId="46" borderId="34" applyNumberFormat="0" applyAlignment="0" applyProtection="0">
      <alignment vertical="center"/>
    </xf>
    <xf numFmtId="0" fontId="95" fillId="46" borderId="34" applyNumberFormat="0" applyAlignment="0" applyProtection="0">
      <alignment vertical="center"/>
    </xf>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applyNumberFormat="0"/>
    <xf numFmtId="0" fontId="58" fillId="0" borderId="0"/>
    <xf numFmtId="197" fontId="13" fillId="0" borderId="0" applyNumberFormat="0"/>
    <xf numFmtId="197" fontId="13" fillId="0" borderId="0"/>
    <xf numFmtId="0" fontId="58" fillId="0" borderId="0"/>
    <xf numFmtId="197" fontId="13" fillId="0" borderId="0"/>
    <xf numFmtId="197" fontId="13" fillId="0" borderId="0"/>
    <xf numFmtId="0" fontId="58" fillId="0" borderId="0"/>
    <xf numFmtId="197" fontId="13" fillId="0" borderId="0"/>
    <xf numFmtId="198" fontId="13" fillId="0" borderId="0"/>
    <xf numFmtId="198" fontId="13" fillId="0" borderId="0"/>
    <xf numFmtId="198" fontId="13" fillId="0" borderId="0"/>
    <xf numFmtId="198" fontId="13" fillId="0" borderId="0"/>
    <xf numFmtId="198" fontId="13" fillId="0" borderId="0"/>
    <xf numFmtId="198" fontId="13" fillId="0" borderId="0"/>
    <xf numFmtId="167" fontId="98" fillId="0" borderId="0" applyFont="0" applyFill="0" applyBorder="0" applyAlignment="0" applyProtection="0"/>
    <xf numFmtId="167" fontId="98" fillId="0" borderId="0" applyFont="0" applyFill="0" applyBorder="0" applyAlignment="0" applyProtection="0"/>
    <xf numFmtId="0" fontId="87" fillId="0" borderId="0" applyFont="0" applyFill="0" applyBorder="0" applyAlignment="0" applyProtection="0"/>
    <xf numFmtId="0" fontId="58" fillId="0" borderId="0"/>
    <xf numFmtId="191" fontId="86" fillId="0" borderId="0" applyFont="0" applyFill="0" applyBorder="0" applyAlignment="0" applyProtection="0"/>
    <xf numFmtId="191" fontId="86" fillId="0" borderId="0" applyFont="0" applyFill="0" applyBorder="0" applyAlignment="0" applyProtection="0"/>
    <xf numFmtId="170" fontId="1"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50" fillId="0" borderId="0" applyFont="0" applyFill="0" applyBorder="0" applyAlignment="0" applyProtection="0"/>
    <xf numFmtId="43"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60"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99" fontId="6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00"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 fillId="0" borderId="0" applyFont="0" applyFill="0" applyBorder="0" applyAlignment="0" applyProtection="0"/>
    <xf numFmtId="169" fontId="98" fillId="0" borderId="0" applyFont="0" applyFill="0" applyBorder="0" applyAlignment="0" applyProtection="0"/>
    <xf numFmtId="201" fontId="91" fillId="0" borderId="0"/>
    <xf numFmtId="0" fontId="58" fillId="0" borderId="0"/>
    <xf numFmtId="201" fontId="91" fillId="0" borderId="0"/>
    <xf numFmtId="3" fontId="99" fillId="0" borderId="0" applyFont="0" applyFill="0" applyBorder="0" applyAlignment="0" applyProtection="0"/>
    <xf numFmtId="0" fontId="100" fillId="0" borderId="0"/>
    <xf numFmtId="0" fontId="58" fillId="0" borderId="0"/>
    <xf numFmtId="0" fontId="100" fillId="0" borderId="0"/>
    <xf numFmtId="0" fontId="43" fillId="0" borderId="0"/>
    <xf numFmtId="0" fontId="58" fillId="0" borderId="0"/>
    <xf numFmtId="0" fontId="43" fillId="0" borderId="0"/>
    <xf numFmtId="3" fontId="13" fillId="0" borderId="0" applyFont="0" applyFill="0" applyBorder="0" applyAlignment="0" applyProtection="0"/>
    <xf numFmtId="0" fontId="58" fillId="0" borderId="0"/>
    <xf numFmtId="3" fontId="13" fillId="0" borderId="0" applyFont="0" applyFill="0" applyBorder="0" applyAlignment="0" applyProtection="0"/>
    <xf numFmtId="3" fontId="13" fillId="0" borderId="0" applyFont="0" applyFill="0" applyBorder="0" applyAlignment="0" applyProtection="0"/>
    <xf numFmtId="0" fontId="58" fillId="0" borderId="0"/>
    <xf numFmtId="3" fontId="13" fillId="0" borderId="0" applyFont="0" applyFill="0" applyBorder="0" applyAlignment="0" applyProtection="0"/>
    <xf numFmtId="0" fontId="58" fillId="0" borderId="0"/>
    <xf numFmtId="3" fontId="13" fillId="0" borderId="0" applyFont="0" applyFill="0" applyBorder="0" applyAlignment="0" applyProtection="0"/>
    <xf numFmtId="0" fontId="58" fillId="0" borderId="0"/>
    <xf numFmtId="0" fontId="100" fillId="0" borderId="0"/>
    <xf numFmtId="0" fontId="58" fillId="0" borderId="0"/>
    <xf numFmtId="0" fontId="100" fillId="0" borderId="0"/>
    <xf numFmtId="0" fontId="43" fillId="0" borderId="0"/>
    <xf numFmtId="0" fontId="58" fillId="0" borderId="0"/>
    <xf numFmtId="0" fontId="43" fillId="0" borderId="0"/>
    <xf numFmtId="181" fontId="13" fillId="38" borderId="24" applyNumberFormat="0" applyFont="0" applyAlignment="0" applyProtection="0"/>
    <xf numFmtId="181" fontId="13" fillId="38" borderId="24" applyNumberFormat="0" applyFont="0" applyAlignment="0" applyProtection="0"/>
    <xf numFmtId="181" fontId="13" fillId="38" borderId="24" applyNumberFormat="0" applyFont="0" applyAlignment="0" applyProtection="0"/>
    <xf numFmtId="181" fontId="13" fillId="38" borderId="24" applyNumberFormat="0" applyFont="0" applyAlignment="0" applyProtection="0"/>
    <xf numFmtId="0" fontId="101" fillId="0" borderId="0"/>
    <xf numFmtId="0" fontId="102" fillId="0" borderId="0" applyNumberFormat="0" applyAlignment="0">
      <alignment horizontal="left"/>
    </xf>
    <xf numFmtId="0" fontId="58" fillId="0" borderId="0"/>
    <xf numFmtId="0" fontId="102" fillId="0" borderId="0" applyNumberFormat="0" applyAlignment="0">
      <alignment horizontal="left"/>
    </xf>
    <xf numFmtId="0" fontId="54" fillId="0" borderId="0" applyNumberFormat="0" applyAlignment="0"/>
    <xf numFmtId="0" fontId="58" fillId="0" borderId="0"/>
    <xf numFmtId="0" fontId="54" fillId="0" borderId="0" applyNumberFormat="0" applyAlignment="0"/>
    <xf numFmtId="0" fontId="86" fillId="0" borderId="0" applyFont="0" applyFill="0" applyBorder="0" applyAlignment="0" applyProtection="0"/>
    <xf numFmtId="0" fontId="58" fillId="0" borderId="0"/>
    <xf numFmtId="192" fontId="86" fillId="0" borderId="0" applyFont="0" applyFill="0" applyBorder="0" applyAlignment="0" applyProtection="0"/>
    <xf numFmtId="192" fontId="86"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3" fillId="0" borderId="0" applyFont="0" applyFill="0" applyBorder="0" applyAlignment="0" applyProtection="0"/>
    <xf numFmtId="168" fontId="98" fillId="0" borderId="0" applyFont="0" applyFill="0" applyBorder="0" applyAlignment="0" applyProtection="0"/>
    <xf numFmtId="168" fontId="13" fillId="0" borderId="0" applyFont="0" applyFill="0" applyBorder="0" applyAlignment="0" applyProtection="0"/>
    <xf numFmtId="168" fontId="98" fillId="0" borderId="0" applyFont="0" applyFill="0" applyBorder="0" applyAlignment="0" applyProtection="0"/>
    <xf numFmtId="0" fontId="99" fillId="0" borderId="0" applyFont="0" applyFill="0" applyBorder="0" applyAlignment="0" applyProtection="0"/>
    <xf numFmtId="0" fontId="58" fillId="0" borderId="0"/>
    <xf numFmtId="203" fontId="103" fillId="0" borderId="0" applyFont="0" applyFill="0" applyBorder="0" applyAlignment="0" applyProtection="0"/>
    <xf numFmtId="203" fontId="103" fillId="0" borderId="0" applyFont="0" applyFill="0" applyBorder="0" applyAlignment="0" applyProtection="0"/>
    <xf numFmtId="204" fontId="91" fillId="0" borderId="0"/>
    <xf numFmtId="0" fontId="58" fillId="0" borderId="0"/>
    <xf numFmtId="204" fontId="91" fillId="0" borderId="0"/>
    <xf numFmtId="3" fontId="104" fillId="0" borderId="0"/>
    <xf numFmtId="0" fontId="58" fillId="0" borderId="0"/>
    <xf numFmtId="3" fontId="104" fillId="0" borderId="0"/>
    <xf numFmtId="164" fontId="105" fillId="0" borderId="0">
      <protection locked="0"/>
    </xf>
    <xf numFmtId="0" fontId="58" fillId="0" borderId="0"/>
    <xf numFmtId="164" fontId="105" fillId="0" borderId="0">
      <protection locked="0"/>
    </xf>
    <xf numFmtId="14" fontId="85" fillId="0" borderId="0" applyFill="0" applyBorder="0" applyAlignment="0"/>
    <xf numFmtId="0" fontId="58" fillId="0" borderId="0"/>
    <xf numFmtId="14" fontId="85" fillId="0" borderId="0" applyFill="0" applyBorder="0" applyAlignment="0"/>
    <xf numFmtId="0" fontId="13" fillId="0" borderId="0" applyFont="0" applyFill="0" applyBorder="0" applyAlignment="0" applyProtection="0"/>
    <xf numFmtId="205" fontId="13" fillId="0" borderId="0" applyFont="0" applyFill="0" applyBorder="0" applyProtection="0">
      <alignment vertical="center"/>
    </xf>
    <xf numFmtId="0" fontId="58" fillId="0" borderId="0"/>
    <xf numFmtId="205" fontId="13" fillId="0" borderId="0" applyFont="0" applyFill="0" applyBorder="0" applyProtection="0">
      <alignment vertical="center"/>
    </xf>
    <xf numFmtId="38" fontId="48" fillId="0" borderId="35">
      <alignment vertical="center"/>
    </xf>
    <xf numFmtId="0" fontId="58" fillId="0" borderId="0"/>
    <xf numFmtId="38" fontId="48" fillId="0" borderId="35">
      <alignment vertical="center"/>
    </xf>
    <xf numFmtId="0" fontId="106" fillId="0" borderId="0">
      <protection locked="0"/>
    </xf>
    <xf numFmtId="0" fontId="58" fillId="0" borderId="0"/>
    <xf numFmtId="0" fontId="106" fillId="0" borderId="0">
      <protection locked="0"/>
    </xf>
    <xf numFmtId="206" fontId="91" fillId="0" borderId="0"/>
    <xf numFmtId="0" fontId="58" fillId="0" borderId="0"/>
    <xf numFmtId="206" fontId="91" fillId="0" borderId="0"/>
    <xf numFmtId="0" fontId="107" fillId="0" borderId="0">
      <protection locked="0"/>
    </xf>
    <xf numFmtId="0" fontId="58" fillId="0" borderId="0"/>
    <xf numFmtId="0" fontId="107" fillId="0" borderId="0">
      <protection locked="0"/>
    </xf>
    <xf numFmtId="0" fontId="107" fillId="0" borderId="0">
      <protection locked="0"/>
    </xf>
    <xf numFmtId="0" fontId="58" fillId="0" borderId="0"/>
    <xf numFmtId="0" fontId="107" fillId="0" borderId="0">
      <protection locked="0"/>
    </xf>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108" fillId="0" borderId="0" applyNumberFormat="0" applyAlignment="0">
      <alignment horizontal="left"/>
    </xf>
    <xf numFmtId="0" fontId="58" fillId="0" borderId="0"/>
    <xf numFmtId="0" fontId="108" fillId="0" borderId="0" applyNumberFormat="0" applyAlignment="0">
      <alignment horizontal="left"/>
    </xf>
    <xf numFmtId="181" fontId="109" fillId="44" borderId="31" applyNumberFormat="0" applyAlignment="0" applyProtection="0"/>
    <xf numFmtId="181" fontId="109" fillId="44" borderId="31" applyNumberFormat="0" applyAlignment="0" applyProtection="0"/>
    <xf numFmtId="0" fontId="86" fillId="0" borderId="0">
      <alignment horizontal="left"/>
    </xf>
    <xf numFmtId="207" fontId="13" fillId="0" borderId="0" applyFont="0" applyFill="0" applyBorder="0" applyAlignment="0" applyProtection="0"/>
    <xf numFmtId="0" fontId="58" fillId="0" borderId="0"/>
    <xf numFmtId="208" fontId="110" fillId="0" borderId="0" applyFont="0" applyFill="0" applyBorder="0" applyAlignment="0" applyProtection="0"/>
    <xf numFmtId="208" fontId="110" fillId="0" borderId="0" applyFont="0" applyFill="0" applyBorder="0" applyAlignment="0" applyProtection="0"/>
    <xf numFmtId="0" fontId="60" fillId="0" borderId="0"/>
    <xf numFmtId="180" fontId="60" fillId="0" borderId="0"/>
    <xf numFmtId="0" fontId="111" fillId="0" borderId="0" applyNumberFormat="0" applyFill="0" applyBorder="0" applyAlignment="0" applyProtection="0"/>
    <xf numFmtId="0" fontId="29" fillId="0" borderId="0" applyNumberFormat="0" applyFill="0" applyBorder="0" applyAlignment="0" applyProtection="0"/>
    <xf numFmtId="180" fontId="111" fillId="0" borderId="0" applyNumberFormat="0" applyFill="0" applyBorder="0" applyAlignment="0" applyProtection="0"/>
    <xf numFmtId="0" fontId="64"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29" fillId="0" borderId="0" applyNumberFormat="0" applyFill="0" applyBorder="0" applyAlignment="0" applyProtection="0"/>
    <xf numFmtId="0" fontId="111"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alignment vertical="center"/>
    </xf>
    <xf numFmtId="180" fontId="111" fillId="0" borderId="0" applyNumberFormat="0" applyFill="0" applyBorder="0" applyAlignment="0" applyProtection="0"/>
    <xf numFmtId="18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4" fillId="0" borderId="0" applyNumberFormat="0" applyFill="0" applyBorder="0" applyAlignment="0" applyProtection="0">
      <alignment vertical="center"/>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15" fillId="58" borderId="0" applyNumberFormat="0" applyBorder="0" applyAlignment="0" applyProtection="0"/>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209" fontId="78" fillId="0" borderId="0">
      <protection locked="0"/>
    </xf>
    <xf numFmtId="0" fontId="58" fillId="0" borderId="0"/>
    <xf numFmtId="209" fontId="78" fillId="0" borderId="0">
      <protection locked="0"/>
    </xf>
    <xf numFmtId="9" fontId="116" fillId="0" borderId="0" applyFont="0" applyFill="0" applyBorder="0" applyAlignment="0" applyProtection="0"/>
    <xf numFmtId="49" fontId="79" fillId="0" borderId="24">
      <alignment wrapText="1"/>
    </xf>
    <xf numFmtId="49" fontId="79" fillId="0" borderId="24">
      <alignment wrapText="1"/>
    </xf>
    <xf numFmtId="49" fontId="79" fillId="0" borderId="24">
      <alignment wrapText="1"/>
    </xf>
    <xf numFmtId="49" fontId="79" fillId="0" borderId="24">
      <alignment wrapText="1"/>
    </xf>
    <xf numFmtId="188" fontId="79" fillId="0" borderId="24">
      <alignment horizontal="center" wrapText="1"/>
    </xf>
    <xf numFmtId="188" fontId="79" fillId="0" borderId="24">
      <alignment horizontal="center" wrapText="1"/>
    </xf>
    <xf numFmtId="188" fontId="79" fillId="0" borderId="24">
      <alignment horizontal="center" wrapText="1"/>
    </xf>
    <xf numFmtId="188" fontId="79" fillId="0" borderId="24">
      <alignment horizontal="center" wrapText="1"/>
    </xf>
    <xf numFmtId="189" fontId="79" fillId="0" borderId="24">
      <alignment horizontal="center" wrapText="1"/>
    </xf>
    <xf numFmtId="188" fontId="79" fillId="0" borderId="24">
      <alignment horizontal="center" wrapText="1"/>
    </xf>
    <xf numFmtId="49" fontId="79" fillId="65" borderId="24">
      <alignment wrapText="1"/>
    </xf>
    <xf numFmtId="49" fontId="79" fillId="65" borderId="24">
      <alignment wrapText="1"/>
    </xf>
    <xf numFmtId="49" fontId="79" fillId="65" borderId="24">
      <alignment wrapText="1"/>
    </xf>
    <xf numFmtId="49" fontId="79" fillId="65" borderId="24">
      <alignment wrapText="1"/>
    </xf>
    <xf numFmtId="188" fontId="79" fillId="65" borderId="24">
      <alignment horizontal="center" wrapText="1"/>
    </xf>
    <xf numFmtId="188" fontId="79" fillId="65" borderId="24">
      <alignment horizontal="center" wrapText="1"/>
    </xf>
    <xf numFmtId="188" fontId="79" fillId="65" borderId="24">
      <alignment horizontal="center" wrapText="1"/>
    </xf>
    <xf numFmtId="188" fontId="79" fillId="65" borderId="24">
      <alignment horizontal="center" wrapText="1"/>
    </xf>
    <xf numFmtId="189" fontId="79" fillId="65" borderId="24">
      <alignment horizontal="center" wrapText="1"/>
    </xf>
    <xf numFmtId="188" fontId="79" fillId="65" borderId="24">
      <alignment horizontal="center" wrapText="1"/>
    </xf>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20" fillId="6" borderId="0" applyNumberFormat="0" applyBorder="0" applyAlignment="0" applyProtection="0"/>
    <xf numFmtId="180" fontId="117" fillId="39" borderId="0" applyNumberFormat="0" applyBorder="0" applyAlignment="0" applyProtection="0"/>
    <xf numFmtId="0" fontId="64" fillId="0" borderId="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20" fillId="6"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180" fontId="117" fillId="39" borderId="0" applyNumberFormat="0" applyBorder="0" applyAlignment="0" applyProtection="0"/>
    <xf numFmtId="0" fontId="45" fillId="39" borderId="0" applyNumberFormat="0" applyBorder="0" applyAlignment="0" applyProtection="0">
      <alignment vertical="center"/>
    </xf>
    <xf numFmtId="180" fontId="117" fillId="39" borderId="0" applyNumberFormat="0" applyBorder="0" applyAlignment="0" applyProtection="0"/>
    <xf numFmtId="0" fontId="45" fillId="39" borderId="0" applyNumberFormat="0" applyBorder="0" applyAlignment="0" applyProtection="0">
      <alignment vertical="center"/>
    </xf>
    <xf numFmtId="0" fontId="117" fillId="47"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43" fontId="119" fillId="69" borderId="15" applyNumberFormat="0" applyBorder="0">
      <alignment horizontal="left" vertical="center" indent="1"/>
    </xf>
    <xf numFmtId="38" fontId="5" fillId="65" borderId="0" applyNumberFormat="0" applyBorder="0" applyAlignment="0" applyProtection="0"/>
    <xf numFmtId="0" fontId="58" fillId="0" borderId="0"/>
    <xf numFmtId="38" fontId="5" fillId="65" borderId="0" applyNumberFormat="0" applyBorder="0" applyAlignment="0" applyProtection="0"/>
    <xf numFmtId="49" fontId="79" fillId="70" borderId="24">
      <alignment wrapText="1"/>
    </xf>
    <xf numFmtId="49" fontId="79" fillId="70" borderId="24">
      <alignment wrapText="1"/>
    </xf>
    <xf numFmtId="49" fontId="79" fillId="70" borderId="24">
      <alignment wrapText="1"/>
    </xf>
    <xf numFmtId="49" fontId="79" fillId="70" borderId="24">
      <alignment wrapText="1"/>
    </xf>
    <xf numFmtId="188" fontId="79" fillId="70" borderId="24">
      <alignment horizontal="center" wrapText="1"/>
    </xf>
    <xf numFmtId="188" fontId="79" fillId="70" borderId="24">
      <alignment horizontal="center" wrapText="1"/>
    </xf>
    <xf numFmtId="188" fontId="79" fillId="70" borderId="24">
      <alignment horizontal="center" wrapText="1"/>
    </xf>
    <xf numFmtId="188" fontId="79" fillId="70" borderId="24">
      <alignment horizontal="center" wrapText="1"/>
    </xf>
    <xf numFmtId="189" fontId="79" fillId="70" borderId="24">
      <alignment horizontal="center" wrapText="1"/>
    </xf>
    <xf numFmtId="188" fontId="79" fillId="70" borderId="24">
      <alignment horizontal="center" wrapText="1"/>
    </xf>
    <xf numFmtId="188" fontId="79" fillId="70" borderId="24">
      <alignment horizontal="center" wrapText="1"/>
    </xf>
    <xf numFmtId="0" fontId="120" fillId="0" borderId="0" applyNumberFormat="0" applyFill="0" applyBorder="0" applyAlignment="0" applyProtection="0"/>
    <xf numFmtId="0" fontId="58" fillId="0" borderId="0"/>
    <xf numFmtId="0" fontId="120" fillId="0" borderId="0" applyNumberFormat="0" applyFill="0" applyBorder="0" applyAlignment="0" applyProtection="0"/>
    <xf numFmtId="0" fontId="121" fillId="0" borderId="36" applyNumberFormat="0" applyAlignment="0" applyProtection="0">
      <alignment horizontal="left" vertical="center"/>
    </xf>
    <xf numFmtId="0" fontId="58" fillId="0" borderId="0"/>
    <xf numFmtId="0" fontId="121" fillId="0" borderId="36" applyNumberFormat="0" applyAlignment="0" applyProtection="0">
      <alignment horizontal="left" vertical="center"/>
    </xf>
    <xf numFmtId="0" fontId="121" fillId="0" borderId="37">
      <alignment horizontal="left" vertical="center"/>
    </xf>
    <xf numFmtId="0" fontId="58" fillId="0" borderId="0"/>
    <xf numFmtId="0" fontId="121" fillId="0" borderId="37">
      <alignment horizontal="left" vertical="center"/>
    </xf>
    <xf numFmtId="0" fontId="122" fillId="0" borderId="38" applyNumberFormat="0" applyFill="0" applyAlignment="0" applyProtection="0">
      <alignment vertical="center"/>
    </xf>
    <xf numFmtId="0" fontId="123" fillId="0" borderId="38" applyNumberFormat="0" applyFill="0" applyAlignment="0" applyProtection="0"/>
    <xf numFmtId="0" fontId="17" fillId="0" borderId="6" applyNumberFormat="0" applyFill="0" applyAlignment="0" applyProtection="0"/>
    <xf numFmtId="180" fontId="123" fillId="0" borderId="38" applyNumberFormat="0" applyFill="0" applyAlignment="0" applyProtection="0"/>
    <xf numFmtId="0" fontId="64" fillId="0" borderId="0"/>
    <xf numFmtId="0" fontId="124" fillId="0" borderId="6" applyNumberFormat="0" applyFill="0" applyAlignment="0" applyProtection="0"/>
    <xf numFmtId="0" fontId="124" fillId="0" borderId="6" applyNumberFormat="0" applyFill="0" applyAlignment="0" applyProtection="0"/>
    <xf numFmtId="0" fontId="124" fillId="0" borderId="6" applyNumberFormat="0" applyFill="0" applyAlignment="0" applyProtection="0"/>
    <xf numFmtId="0" fontId="17" fillId="0" borderId="6"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180" fontId="123" fillId="0" borderId="38" applyNumberFormat="0" applyFill="0" applyAlignment="0" applyProtection="0"/>
    <xf numFmtId="0" fontId="122" fillId="0" borderId="38" applyNumberFormat="0" applyFill="0" applyAlignment="0" applyProtection="0">
      <alignment vertical="center"/>
    </xf>
    <xf numFmtId="180" fontId="123" fillId="0" borderId="38" applyNumberFormat="0" applyFill="0" applyAlignment="0" applyProtection="0"/>
    <xf numFmtId="0" fontId="123" fillId="0" borderId="38" applyNumberFormat="0" applyFill="0" applyAlignment="0" applyProtection="0"/>
    <xf numFmtId="0" fontId="125" fillId="0" borderId="39" applyNumberFormat="0" applyFill="0" applyAlignment="0" applyProtection="0"/>
    <xf numFmtId="0" fontId="123" fillId="0" borderId="38" applyNumberFormat="0" applyFill="0" applyAlignment="0" applyProtection="0"/>
    <xf numFmtId="0" fontId="125" fillId="0" borderId="39"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3" fillId="0" borderId="38" applyNumberFormat="0" applyFill="0" applyAlignment="0" applyProtection="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6" fillId="0" borderId="40" applyNumberFormat="0" applyFill="0" applyAlignment="0" applyProtection="0">
      <alignment vertical="center"/>
    </xf>
    <xf numFmtId="0" fontId="127" fillId="0" borderId="40" applyNumberFormat="0" applyFill="0" applyAlignment="0" applyProtection="0"/>
    <xf numFmtId="0" fontId="18" fillId="0" borderId="7" applyNumberFormat="0" applyFill="0" applyAlignment="0" applyProtection="0"/>
    <xf numFmtId="180" fontId="127" fillId="0" borderId="40" applyNumberFormat="0" applyFill="0" applyAlignment="0" applyProtection="0"/>
    <xf numFmtId="0" fontId="64" fillId="0" borderId="0"/>
    <xf numFmtId="0" fontId="128" fillId="0" borderId="7" applyNumberFormat="0" applyFill="0" applyAlignment="0" applyProtection="0"/>
    <xf numFmtId="0" fontId="128" fillId="0" borderId="7" applyNumberFormat="0" applyFill="0" applyAlignment="0" applyProtection="0"/>
    <xf numFmtId="0" fontId="128" fillId="0" borderId="7" applyNumberFormat="0" applyFill="0" applyAlignment="0" applyProtection="0"/>
    <xf numFmtId="0" fontId="18" fillId="0" borderId="7"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180" fontId="127" fillId="0" borderId="40" applyNumberFormat="0" applyFill="0" applyAlignment="0" applyProtection="0"/>
    <xf numFmtId="0" fontId="126" fillId="0" borderId="40" applyNumberFormat="0" applyFill="0" applyAlignment="0" applyProtection="0">
      <alignment vertical="center"/>
    </xf>
    <xf numFmtId="180" fontId="127" fillId="0" borderId="40" applyNumberFormat="0" applyFill="0" applyAlignment="0" applyProtection="0"/>
    <xf numFmtId="0" fontId="127" fillId="0" borderId="40" applyNumberFormat="0" applyFill="0" applyAlignment="0" applyProtection="0"/>
    <xf numFmtId="0" fontId="129" fillId="0" borderId="40" applyNumberFormat="0" applyFill="0" applyAlignment="0" applyProtection="0"/>
    <xf numFmtId="0" fontId="127" fillId="0" borderId="40" applyNumberFormat="0" applyFill="0" applyAlignment="0" applyProtection="0"/>
    <xf numFmtId="0" fontId="129"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30" fillId="0" borderId="41" applyNumberFormat="0" applyFill="0" applyAlignment="0" applyProtection="0">
      <alignment vertical="center"/>
    </xf>
    <xf numFmtId="0" fontId="131" fillId="0" borderId="41" applyNumberFormat="0" applyFill="0" applyAlignment="0" applyProtection="0"/>
    <xf numFmtId="0" fontId="19" fillId="0" borderId="8" applyNumberFormat="0" applyFill="0" applyAlignment="0" applyProtection="0"/>
    <xf numFmtId="180" fontId="131" fillId="0" borderId="41" applyNumberFormat="0" applyFill="0" applyAlignment="0" applyProtection="0"/>
    <xf numFmtId="0" fontId="64" fillId="0" borderId="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9" fillId="0" borderId="8" applyNumberFormat="0" applyFill="0" applyAlignment="0" applyProtection="0"/>
    <xf numFmtId="0" fontId="131" fillId="0" borderId="41" applyNumberFormat="0" applyFill="0" applyAlignment="0" applyProtection="0"/>
    <xf numFmtId="0" fontId="131" fillId="0" borderId="41" applyNumberFormat="0" applyFill="0" applyAlignment="0" applyProtection="0"/>
    <xf numFmtId="180" fontId="131" fillId="0" borderId="41" applyNumberFormat="0" applyFill="0" applyAlignment="0" applyProtection="0"/>
    <xf numFmtId="0" fontId="130" fillId="0" borderId="41" applyNumberFormat="0" applyFill="0" applyAlignment="0" applyProtection="0">
      <alignment vertical="center"/>
    </xf>
    <xf numFmtId="180" fontId="131" fillId="0" borderId="41" applyNumberFormat="0" applyFill="0" applyAlignment="0" applyProtection="0"/>
    <xf numFmtId="0" fontId="131" fillId="0" borderId="41" applyNumberFormat="0" applyFill="0" applyAlignment="0" applyProtection="0"/>
    <xf numFmtId="0" fontId="133" fillId="0" borderId="42" applyNumberFormat="0" applyFill="0" applyAlignment="0" applyProtection="0"/>
    <xf numFmtId="0" fontId="131" fillId="0" borderId="41" applyNumberFormat="0" applyFill="0" applyAlignment="0" applyProtection="0"/>
    <xf numFmtId="0" fontId="133" fillId="0" borderId="42" applyNumberFormat="0" applyFill="0" applyAlignment="0" applyProtection="0"/>
    <xf numFmtId="0" fontId="131" fillId="0" borderId="41" applyNumberFormat="0" applyFill="0" applyAlignment="0" applyProtection="0"/>
    <xf numFmtId="0" fontId="131" fillId="0" borderId="41" applyNumberFormat="0" applyFill="0" applyAlignment="0" applyProtection="0"/>
    <xf numFmtId="0" fontId="131" fillId="0" borderId="41" applyNumberFormat="0" applyFill="0" applyAlignment="0" applyProtection="0"/>
    <xf numFmtId="0" fontId="131" fillId="0" borderId="41" applyNumberFormat="0" applyFill="0" applyAlignment="0" applyProtection="0"/>
    <xf numFmtId="0" fontId="131" fillId="0" borderId="41" applyNumberFormat="0" applyFill="0" applyAlignment="0" applyProtection="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1" fillId="0" borderId="0" applyNumberFormat="0" applyFill="0" applyBorder="0" applyAlignment="0" applyProtection="0"/>
    <xf numFmtId="0" fontId="19" fillId="0" borderId="0" applyNumberFormat="0" applyFill="0" applyBorder="0" applyAlignment="0" applyProtection="0"/>
    <xf numFmtId="180" fontId="131" fillId="0" borderId="0" applyNumberFormat="0" applyFill="0" applyBorder="0" applyAlignment="0" applyProtection="0"/>
    <xf numFmtId="0" fontId="64"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9"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0" fontId="130" fillId="0" borderId="0" applyNumberFormat="0" applyFill="0" applyBorder="0" applyAlignment="0" applyProtection="0">
      <alignment vertical="center"/>
    </xf>
    <xf numFmtId="180" fontId="131" fillId="0" borderId="0" applyNumberFormat="0" applyFill="0" applyBorder="0" applyAlignment="0" applyProtection="0"/>
    <xf numFmtId="0" fontId="13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alignment vertical="center"/>
    </xf>
    <xf numFmtId="210" fontId="78" fillId="0" borderId="0">
      <protection locked="0"/>
    </xf>
    <xf numFmtId="0" fontId="58" fillId="0" borderId="0"/>
    <xf numFmtId="210" fontId="78" fillId="0" borderId="0">
      <protection locked="0"/>
    </xf>
    <xf numFmtId="210" fontId="78" fillId="0" borderId="0">
      <protection locked="0"/>
    </xf>
    <xf numFmtId="0" fontId="58" fillId="0" borderId="0"/>
    <xf numFmtId="210" fontId="78" fillId="0" borderId="0">
      <protection locked="0"/>
    </xf>
    <xf numFmtId="0" fontId="134" fillId="0" borderId="43">
      <alignment horizontal="center"/>
    </xf>
    <xf numFmtId="0" fontId="58" fillId="0" borderId="0"/>
    <xf numFmtId="0" fontId="134" fillId="0" borderId="43">
      <alignment horizontal="center"/>
    </xf>
    <xf numFmtId="0" fontId="134" fillId="0" borderId="0">
      <alignment horizontal="center"/>
    </xf>
    <xf numFmtId="0" fontId="58" fillId="0" borderId="0"/>
    <xf numFmtId="0" fontId="134" fillId="0" borderId="0">
      <alignment horizontal="center"/>
    </xf>
    <xf numFmtId="0" fontId="135" fillId="0" borderId="44" applyNumberFormat="0" applyFill="0" applyAlignment="0" applyProtection="0"/>
    <xf numFmtId="0" fontId="58" fillId="0" borderId="0"/>
    <xf numFmtId="0" fontId="135" fillId="0" borderId="44" applyNumberFormat="0" applyFill="0" applyAlignment="0" applyProtection="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84" fontId="139" fillId="0" borderId="0" applyNumberFormat="0" applyFill="0" applyBorder="0" applyAlignment="0" applyProtection="0">
      <alignment vertical="top"/>
      <protection locked="0"/>
    </xf>
    <xf numFmtId="198" fontId="135" fillId="65" borderId="0">
      <protection locked="0"/>
    </xf>
    <xf numFmtId="10" fontId="5" fillId="70" borderId="45" applyNumberFormat="0" applyBorder="0" applyAlignment="0" applyProtection="0"/>
    <xf numFmtId="0" fontId="58" fillId="0" borderId="0"/>
    <xf numFmtId="10" fontId="5" fillId="70" borderId="45" applyNumberFormat="0" applyBorder="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23" fillId="9" borderId="9" applyNumberFormat="0" applyAlignment="0" applyProtection="0"/>
    <xf numFmtId="180" fontId="109" fillId="44" borderId="31" applyNumberFormat="0" applyAlignment="0" applyProtection="0"/>
    <xf numFmtId="0" fontId="64" fillId="0" borderId="0"/>
    <xf numFmtId="0" fontId="140" fillId="9" borderId="9" applyNumberFormat="0" applyAlignment="0" applyProtection="0"/>
    <xf numFmtId="0" fontId="140" fillId="9" borderId="9" applyNumberFormat="0" applyAlignment="0" applyProtection="0"/>
    <xf numFmtId="0" fontId="140" fillId="9" borderId="9" applyNumberFormat="0" applyAlignment="0" applyProtection="0"/>
    <xf numFmtId="0" fontId="23" fillId="9" borderId="9" applyNumberFormat="0" applyAlignment="0" applyProtection="0"/>
    <xf numFmtId="0" fontId="109" fillId="44" borderId="31" applyNumberFormat="0" applyAlignment="0" applyProtection="0"/>
    <xf numFmtId="181" fontId="109" fillId="44" borderId="31" applyNumberFormat="0" applyAlignment="0" applyProtection="0"/>
    <xf numFmtId="0" fontId="141" fillId="44" borderId="31" applyNumberFormat="0" applyAlignment="0" applyProtection="0">
      <alignment vertical="center"/>
    </xf>
    <xf numFmtId="180" fontId="109" fillId="44" borderId="31" applyNumberFormat="0" applyAlignment="0" applyProtection="0"/>
    <xf numFmtId="18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181"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58" fillId="0" borderId="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58" fillId="0" borderId="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09" fillId="44" borderId="31" applyNumberFormat="0" applyAlignment="0" applyProtection="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211" fontId="13" fillId="71" borderId="0"/>
    <xf numFmtId="0" fontId="58" fillId="0" borderId="0"/>
    <xf numFmtId="211" fontId="13" fillId="71" borderId="0"/>
    <xf numFmtId="181" fontId="82" fillId="40" borderId="0" applyNumberFormat="0" applyBorder="0" applyAlignment="0" applyProtection="0"/>
    <xf numFmtId="0" fontId="13" fillId="0" borderId="0" applyProtection="0">
      <alignment horizontal="left"/>
    </xf>
    <xf numFmtId="0" fontId="13" fillId="0" borderId="0" applyProtection="0">
      <alignment horizontal="left"/>
    </xf>
    <xf numFmtId="0" fontId="13" fillId="0" borderId="0" applyProtection="0">
      <alignment horizontal="left"/>
    </xf>
    <xf numFmtId="0" fontId="48" fillId="0" borderId="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26" fillId="0" borderId="11" applyNumberFormat="0" applyFill="0" applyAlignment="0" applyProtection="0"/>
    <xf numFmtId="180" fontId="93" fillId="0" borderId="32" applyNumberFormat="0" applyFill="0" applyAlignment="0" applyProtection="0"/>
    <xf numFmtId="0" fontId="64" fillId="0" borderId="0"/>
    <xf numFmtId="0" fontId="142" fillId="0" borderId="11" applyNumberFormat="0" applyFill="0" applyAlignment="0" applyProtection="0"/>
    <xf numFmtId="0" fontId="142" fillId="0" borderId="11" applyNumberFormat="0" applyFill="0" applyAlignment="0" applyProtection="0"/>
    <xf numFmtId="0" fontId="142" fillId="0" borderId="11" applyNumberFormat="0" applyFill="0" applyAlignment="0" applyProtection="0"/>
    <xf numFmtId="0" fontId="26" fillId="0" borderId="11" applyNumberFormat="0" applyFill="0" applyAlignment="0" applyProtection="0"/>
    <xf numFmtId="0" fontId="93" fillId="0" borderId="32" applyNumberFormat="0" applyFill="0" applyAlignment="0" applyProtection="0"/>
    <xf numFmtId="0" fontId="143" fillId="0" borderId="32" applyNumberFormat="0" applyFill="0" applyAlignment="0" applyProtection="0"/>
    <xf numFmtId="0" fontId="144" fillId="0" borderId="32" applyNumberFormat="0" applyFill="0" applyAlignment="0" applyProtection="0">
      <alignment vertical="center"/>
    </xf>
    <xf numFmtId="180" fontId="93" fillId="0" borderId="32" applyNumberFormat="0" applyFill="0" applyAlignment="0" applyProtection="0"/>
    <xf numFmtId="18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14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0" fontId="93" fillId="0" borderId="32" applyNumberFormat="0" applyFill="0" applyAlignment="0" applyProtection="0"/>
    <xf numFmtId="211" fontId="13" fillId="72" borderId="0"/>
    <xf numFmtId="0" fontId="58" fillId="0" borderId="0"/>
    <xf numFmtId="211" fontId="13" fillId="72" borderId="0"/>
    <xf numFmtId="212" fontId="54" fillId="0" borderId="0" applyFont="0" applyFill="0" applyBorder="0" applyAlignment="0" applyProtection="0"/>
    <xf numFmtId="213" fontId="54" fillId="0" borderId="0" applyFont="0" applyFill="0" applyBorder="0" applyAlignment="0" applyProtection="0"/>
    <xf numFmtId="214" fontId="13" fillId="0" borderId="0" applyFont="0" applyFill="0" applyBorder="0" applyAlignment="0" applyProtection="0"/>
    <xf numFmtId="215" fontId="13" fillId="0" borderId="0" applyFont="0" applyFill="0" applyBorder="0" applyAlignment="0" applyProtection="0"/>
    <xf numFmtId="183" fontId="13" fillId="0" borderId="0" applyFont="0" applyFill="0" applyBorder="0" applyAlignment="0" applyProtection="0"/>
    <xf numFmtId="216" fontId="54" fillId="0" borderId="0" applyFont="0" applyFill="0" applyBorder="0" applyAlignment="0" applyProtection="0"/>
    <xf numFmtId="217" fontId="13" fillId="0" borderId="0" applyFont="0" applyFill="0" applyBorder="0" applyAlignment="0" applyProtection="0"/>
    <xf numFmtId="218" fontId="13" fillId="0" borderId="0" applyFont="0" applyFill="0" applyBorder="0" applyAlignment="0" applyProtection="0"/>
    <xf numFmtId="168" fontId="145" fillId="73" borderId="0">
      <alignment vertical="top"/>
    </xf>
    <xf numFmtId="0" fontId="58" fillId="0" borderId="0"/>
    <xf numFmtId="168" fontId="145" fillId="73" borderId="0">
      <alignment vertical="top"/>
    </xf>
    <xf numFmtId="0" fontId="146" fillId="53" borderId="0" applyNumberFormat="0" applyBorder="0" applyAlignment="0" applyProtection="0"/>
    <xf numFmtId="0" fontId="22" fillId="8" borderId="0" applyNumberFormat="0" applyBorder="0" applyAlignment="0" applyProtection="0"/>
    <xf numFmtId="180" fontId="146" fillId="53" borderId="0" applyNumberFormat="0" applyBorder="0" applyAlignment="0" applyProtection="0"/>
    <xf numFmtId="0" fontId="64" fillId="0" borderId="0"/>
    <xf numFmtId="0" fontId="147" fillId="8" borderId="0" applyNumberFormat="0" applyBorder="0" applyAlignment="0" applyProtection="0"/>
    <xf numFmtId="0" fontId="147" fillId="8" borderId="0" applyNumberFormat="0" applyBorder="0" applyAlignment="0" applyProtection="0"/>
    <xf numFmtId="0" fontId="147" fillId="8" borderId="0" applyNumberFormat="0" applyBorder="0" applyAlignment="0" applyProtection="0"/>
    <xf numFmtId="0" fontId="22" fillId="8" borderId="0" applyNumberFormat="0" applyBorder="0" applyAlignment="0" applyProtection="0"/>
    <xf numFmtId="0" fontId="146" fillId="53" borderId="0" applyNumberFormat="0" applyBorder="0" applyAlignment="0" applyProtection="0"/>
    <xf numFmtId="0" fontId="148" fillId="53" borderId="0" applyNumberFormat="0" applyBorder="0" applyAlignment="0" applyProtection="0">
      <alignment vertical="center"/>
    </xf>
    <xf numFmtId="180" fontId="146" fillId="53" borderId="0" applyNumberFormat="0" applyBorder="0" applyAlignment="0" applyProtection="0"/>
    <xf numFmtId="18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8" fillId="53" borderId="0" applyNumberFormat="0" applyBorder="0" applyAlignment="0" applyProtection="0">
      <alignment vertical="center"/>
    </xf>
    <xf numFmtId="0" fontId="149" fillId="53" borderId="0" applyNumberFormat="0" applyBorder="0" applyAlignment="0" applyProtection="0"/>
    <xf numFmtId="181" fontId="146" fillId="53" borderId="0" applyNumberFormat="0" applyBorder="0" applyAlignment="0" applyProtection="0"/>
    <xf numFmtId="0" fontId="91" fillId="0" borderId="0"/>
    <xf numFmtId="0" fontId="58" fillId="0" borderId="0"/>
    <xf numFmtId="0" fontId="91" fillId="0" borderId="0"/>
    <xf numFmtId="37" fontId="150" fillId="0" borderId="0"/>
    <xf numFmtId="0" fontId="58" fillId="0" borderId="0"/>
    <xf numFmtId="37" fontId="150" fillId="0" borderId="0"/>
    <xf numFmtId="0" fontId="50" fillId="0" borderId="0"/>
    <xf numFmtId="0" fontId="101" fillId="0" borderId="0"/>
    <xf numFmtId="0" fontId="58" fillId="0" borderId="0"/>
    <xf numFmtId="0" fontId="50" fillId="0" borderId="0"/>
    <xf numFmtId="0" fontId="101" fillId="0" borderId="0"/>
    <xf numFmtId="0" fontId="101" fillId="0" borderId="0"/>
    <xf numFmtId="0" fontId="151" fillId="0" borderId="0"/>
    <xf numFmtId="0" fontId="58" fillId="0" borderId="0"/>
    <xf numFmtId="183" fontId="151" fillId="0" borderId="0"/>
    <xf numFmtId="183" fontId="151" fillId="0" borderId="0"/>
    <xf numFmtId="0" fontId="13" fillId="0" borderId="0"/>
    <xf numFmtId="179" fontId="13" fillId="0" borderId="0"/>
    <xf numFmtId="0" fontId="13" fillId="0" borderId="0"/>
    <xf numFmtId="0" fontId="57" fillId="0" borderId="0"/>
    <xf numFmtId="0" fontId="58" fillId="0" borderId="0"/>
    <xf numFmtId="179"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91" fillId="0" borderId="0"/>
    <xf numFmtId="180" fontId="13" fillId="0" borderId="0"/>
    <xf numFmtId="0" fontId="57"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3" fillId="0" borderId="0"/>
    <xf numFmtId="0" fontId="91" fillId="0" borderId="0"/>
    <xf numFmtId="180" fontId="58" fillId="0" borderId="0">
      <alignment vertical="center"/>
    </xf>
    <xf numFmtId="0" fontId="152" fillId="0" borderId="0">
      <alignment vertical="center"/>
    </xf>
    <xf numFmtId="0" fontId="152" fillId="0" borderId="0">
      <alignment vertical="center"/>
    </xf>
    <xf numFmtId="0" fontId="13" fillId="0" borderId="0"/>
    <xf numFmtId="0" fontId="60" fillId="0" borderId="0"/>
    <xf numFmtId="0" fontId="60" fillId="0" borderId="0"/>
    <xf numFmtId="0" fontId="152" fillId="0" borderId="0">
      <alignment vertical="center"/>
    </xf>
    <xf numFmtId="0" fontId="60" fillId="0" borderId="0"/>
    <xf numFmtId="0" fontId="13" fillId="0" borderId="0"/>
    <xf numFmtId="0" fontId="91" fillId="0" borderId="0"/>
    <xf numFmtId="0" fontId="91" fillId="0" borderId="0"/>
    <xf numFmtId="0" fontId="91" fillId="0" borderId="0"/>
    <xf numFmtId="0" fontId="91" fillId="0" borderId="0"/>
    <xf numFmtId="0" fontId="58" fillId="0" borderId="0">
      <alignment vertical="center"/>
    </xf>
    <xf numFmtId="0" fontId="91" fillId="0" borderId="0"/>
    <xf numFmtId="0" fontId="91" fillId="0" borderId="0"/>
    <xf numFmtId="0" fontId="60"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65" fillId="0" borderId="0"/>
    <xf numFmtId="0" fontId="152" fillId="0" borderId="0">
      <alignment vertical="center"/>
    </xf>
    <xf numFmtId="0" fontId="91"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52" fillId="0" borderId="0">
      <alignment vertical="center"/>
    </xf>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219"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219" fontId="1" fillId="0" borderId="0"/>
    <xf numFmtId="0" fontId="5" fillId="0" borderId="0"/>
    <xf numFmtId="0" fontId="13" fillId="0" borderId="0"/>
    <xf numFmtId="0" fontId="13" fillId="0" borderId="0"/>
    <xf numFmtId="0" fontId="152" fillId="0" borderId="0">
      <alignment vertical="center"/>
    </xf>
    <xf numFmtId="0" fontId="13" fillId="0" borderId="0"/>
    <xf numFmtId="0" fontId="5"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58"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58" fillId="0" borderId="0">
      <alignment vertical="center"/>
    </xf>
    <xf numFmtId="0" fontId="13" fillId="0" borderId="0"/>
    <xf numFmtId="0" fontId="13" fillId="0" borderId="0"/>
    <xf numFmtId="180"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179" fontId="13" fillId="0" borderId="0"/>
    <xf numFmtId="0" fontId="13" fillId="0" borderId="0"/>
    <xf numFmtId="0" fontId="13" fillId="0" borderId="0"/>
    <xf numFmtId="0" fontId="13" fillId="0" borderId="0"/>
    <xf numFmtId="18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179" fontId="13" fillId="0" borderId="0"/>
    <xf numFmtId="0" fontId="153" fillId="0" borderId="0"/>
    <xf numFmtId="179" fontId="13" fillId="0" borderId="0"/>
    <xf numFmtId="0" fontId="13" fillId="0" borderId="0"/>
    <xf numFmtId="179" fontId="13"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0" fontId="13" fillId="0" borderId="0"/>
    <xf numFmtId="0" fontId="104" fillId="0" borderId="0"/>
    <xf numFmtId="0" fontId="1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0" fontId="57"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6" fillId="0" borderId="0"/>
    <xf numFmtId="220" fontId="1" fillId="0" borderId="0"/>
    <xf numFmtId="174" fontId="60" fillId="0" borderId="0"/>
    <xf numFmtId="174" fontId="60" fillId="0" borderId="0"/>
    <xf numFmtId="174" fontId="60" fillId="0" borderId="0"/>
    <xf numFmtId="0" fontId="13" fillId="0" borderId="0"/>
    <xf numFmtId="180" fontId="13" fillId="0" borderId="0"/>
    <xf numFmtId="0" fontId="63" fillId="0" borderId="0">
      <alignment vertical="center"/>
    </xf>
    <xf numFmtId="0" fontId="13" fillId="0" borderId="0"/>
    <xf numFmtId="0" fontId="13" fillId="0" borderId="0"/>
    <xf numFmtId="0" fontId="13" fillId="0" borderId="0"/>
    <xf numFmtId="0" fontId="13" fillId="0" borderId="0"/>
    <xf numFmtId="180" fontId="13" fillId="0" borderId="0"/>
    <xf numFmtId="0" fontId="13" fillId="0" borderId="0"/>
    <xf numFmtId="0" fontId="57" fillId="0" borderId="0"/>
    <xf numFmtId="0" fontId="157" fillId="0" borderId="0"/>
    <xf numFmtId="0" fontId="64" fillId="0" borderId="0"/>
    <xf numFmtId="0" fontId="13" fillId="0" borderId="0"/>
    <xf numFmtId="0" fontId="157" fillId="0" borderId="0"/>
    <xf numFmtId="0" fontId="13" fillId="0" borderId="0"/>
    <xf numFmtId="0" fontId="57" fillId="0" borderId="0"/>
    <xf numFmtId="0" fontId="58" fillId="0" borderId="0"/>
    <xf numFmtId="0" fontId="58" fillId="0" borderId="0"/>
    <xf numFmtId="0" fontId="158" fillId="74"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6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13" fillId="0" borderId="0"/>
    <xf numFmtId="0" fontId="13" fillId="0" borderId="0"/>
    <xf numFmtId="0" fontId="13" fillId="0" borderId="0"/>
    <xf numFmtId="0"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3"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60" fillId="0" borderId="0"/>
    <xf numFmtId="0" fontId="60" fillId="0" borderId="0"/>
    <xf numFmtId="18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63" fillId="0" borderId="0"/>
    <xf numFmtId="179" fontId="13" fillId="0" borderId="0"/>
    <xf numFmtId="0" fontId="63" fillId="0" borderId="0"/>
    <xf numFmtId="0" fontId="60" fillId="0" borderId="0"/>
    <xf numFmtId="0" fontId="159" fillId="0" borderId="0"/>
    <xf numFmtId="179" fontId="13" fillId="0" borderId="0"/>
    <xf numFmtId="178" fontId="63" fillId="0" borderId="0"/>
    <xf numFmtId="179" fontId="13" fillId="0" borderId="0"/>
    <xf numFmtId="179" fontId="13" fillId="0" borderId="0"/>
    <xf numFmtId="0" fontId="58" fillId="0" borderId="0"/>
    <xf numFmtId="0" fontId="57" fillId="0" borderId="0"/>
    <xf numFmtId="179" fontId="13" fillId="0" borderId="0"/>
    <xf numFmtId="0" fontId="13" fillId="0" borderId="0"/>
    <xf numFmtId="0" fontId="57" fillId="0" borderId="0"/>
    <xf numFmtId="0" fontId="63" fillId="0" borderId="0"/>
    <xf numFmtId="179" fontId="13" fillId="0" borderId="0"/>
    <xf numFmtId="0" fontId="63" fillId="0" borderId="0"/>
    <xf numFmtId="0" fontId="57" fillId="0" borderId="0"/>
    <xf numFmtId="179" fontId="13" fillId="0" borderId="0"/>
    <xf numFmtId="0" fontId="13" fillId="0" borderId="0"/>
    <xf numFmtId="0" fontId="57" fillId="0" borderId="0"/>
    <xf numFmtId="180" fontId="13" fillId="0" borderId="0"/>
    <xf numFmtId="179" fontId="13" fillId="0" borderId="0"/>
    <xf numFmtId="0" fontId="153" fillId="0" borderId="0"/>
    <xf numFmtId="0" fontId="160"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179" fontId="13" fillId="0" borderId="0"/>
    <xf numFmtId="0" fontId="60" fillId="0" borderId="0"/>
    <xf numFmtId="0" fontId="154" fillId="0" borderId="0"/>
    <xf numFmtId="0" fontId="63" fillId="0" borderId="0"/>
    <xf numFmtId="0" fontId="63" fillId="0" borderId="0"/>
    <xf numFmtId="0" fontId="63" fillId="0" borderId="0"/>
    <xf numFmtId="0" fontId="1" fillId="0" borderId="0"/>
    <xf numFmtId="0" fontId="13" fillId="0" borderId="0"/>
    <xf numFmtId="0" fontId="60" fillId="0" borderId="0"/>
    <xf numFmtId="0" fontId="63" fillId="0" borderId="0"/>
    <xf numFmtId="0" fontId="63" fillId="0" borderId="0"/>
    <xf numFmtId="0" fontId="1" fillId="0" borderId="0"/>
    <xf numFmtId="0" fontId="63"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13"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1" fillId="0" borderId="0"/>
    <xf numFmtId="0" fontId="60" fillId="0" borderId="0"/>
    <xf numFmtId="0" fontId="63" fillId="0" borderId="0"/>
    <xf numFmtId="0" fontId="63" fillId="0" borderId="0"/>
    <xf numFmtId="0" fontId="1" fillId="0" borderId="0"/>
    <xf numFmtId="180" fontId="57"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1" fillId="0" borderId="0"/>
    <xf numFmtId="179" fontId="13" fillId="0" borderId="0"/>
    <xf numFmtId="0" fontId="13" fillId="0" borderId="0"/>
    <xf numFmtId="0" fontId="1" fillId="0" borderId="0"/>
    <xf numFmtId="179" fontId="13" fillId="0" borderId="0"/>
    <xf numFmtId="0" fontId="60" fillId="0" borderId="0"/>
    <xf numFmtId="0" fontId="60" fillId="0" borderId="0"/>
    <xf numFmtId="0" fontId="65" fillId="0" borderId="0"/>
    <xf numFmtId="0" fontId="57" fillId="0" borderId="0"/>
    <xf numFmtId="180" fontId="57" fillId="0" borderId="0"/>
    <xf numFmtId="0" fontId="63" fillId="0" borderId="0"/>
    <xf numFmtId="179" fontId="13" fillId="0" borderId="0"/>
    <xf numFmtId="0" fontId="63" fillId="0" borderId="0"/>
    <xf numFmtId="0" fontId="1" fillId="0" borderId="0"/>
    <xf numFmtId="0" fontId="13" fillId="0" borderId="0"/>
    <xf numFmtId="0" fontId="13" fillId="0" borderId="0"/>
    <xf numFmtId="0" fontId="63" fillId="0" borderId="0"/>
    <xf numFmtId="0" fontId="63" fillId="0" borderId="0"/>
    <xf numFmtId="0" fontId="1" fillId="0" borderId="0"/>
    <xf numFmtId="0" fontId="13"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13" fillId="0" borderId="0"/>
    <xf numFmtId="0" fontId="13"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0" fontId="64" fillId="0" borderId="0"/>
    <xf numFmtId="0" fontId="63" fillId="0" borderId="0"/>
    <xf numFmtId="0" fontId="63" fillId="0" borderId="0"/>
    <xf numFmtId="0" fontId="63" fillId="0" borderId="0"/>
    <xf numFmtId="0" fontId="1" fillId="0" borderId="0"/>
    <xf numFmtId="0" fontId="13" fillId="0" borderId="0"/>
    <xf numFmtId="0" fontId="60" fillId="0" borderId="0"/>
    <xf numFmtId="0" fontId="60"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0"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0" fontId="57" fillId="0" borderId="0"/>
    <xf numFmtId="0" fontId="61" fillId="0" borderId="0"/>
    <xf numFmtId="0" fontId="48" fillId="0" borderId="0"/>
    <xf numFmtId="0" fontId="63" fillId="0" borderId="0"/>
    <xf numFmtId="0" fontId="63" fillId="0" borderId="0"/>
    <xf numFmtId="179" fontId="13" fillId="0" borderId="0"/>
    <xf numFmtId="0" fontId="63" fillId="0" borderId="0"/>
    <xf numFmtId="0" fontId="1" fillId="0" borderId="0"/>
    <xf numFmtId="0" fontId="159" fillId="0" borderId="0"/>
    <xf numFmtId="174"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174" fontId="60"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174" fontId="60" fillId="0" borderId="0"/>
    <xf numFmtId="0" fontId="13" fillId="0" borderId="0"/>
    <xf numFmtId="0" fontId="60"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60" fillId="0" borderId="0"/>
    <xf numFmtId="0" fontId="61" fillId="0" borderId="0"/>
    <xf numFmtId="0" fontId="61" fillId="0" borderId="0"/>
    <xf numFmtId="180" fontId="57"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179" fontId="13"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61" fillId="0" borderId="0"/>
    <xf numFmtId="0" fontId="13" fillId="0" borderId="0"/>
    <xf numFmtId="0" fontId="60" fillId="0" borderId="0"/>
    <xf numFmtId="0" fontId="60" fillId="0" borderId="0"/>
    <xf numFmtId="0" fontId="57"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13" fillId="0" borderId="0"/>
    <xf numFmtId="181" fontId="13" fillId="0" borderId="0"/>
    <xf numFmtId="0" fontId="60"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60" fillId="0" borderId="0"/>
    <xf numFmtId="0" fontId="13" fillId="0" borderId="0"/>
    <xf numFmtId="0" fontId="60"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60" fillId="0" borderId="0"/>
    <xf numFmtId="0" fontId="60" fillId="0" borderId="0"/>
    <xf numFmtId="180" fontId="13" fillId="0" borderId="0"/>
    <xf numFmtId="0" fontId="60" fillId="0" borderId="0"/>
    <xf numFmtId="0" fontId="60" fillId="0" borderId="0"/>
    <xf numFmtId="180" fontId="13" fillId="0" borderId="0"/>
    <xf numFmtId="0" fontId="60" fillId="0" borderId="0"/>
    <xf numFmtId="0" fontId="161" fillId="0" borderId="0"/>
    <xf numFmtId="180" fontId="13" fillId="0" borderId="0"/>
    <xf numFmtId="0" fontId="60" fillId="0" borderId="0"/>
    <xf numFmtId="0" fontId="13" fillId="0" borderId="0"/>
    <xf numFmtId="18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181" fontId="13" fillId="0" borderId="0"/>
    <xf numFmtId="0" fontId="13" fillId="0" borderId="0"/>
    <xf numFmtId="0" fontId="60" fillId="0" borderId="0"/>
    <xf numFmtId="0" fontId="60" fillId="0" borderId="0"/>
    <xf numFmtId="180" fontId="13" fillId="0" borderId="0"/>
    <xf numFmtId="0" fontId="60" fillId="0" borderId="0"/>
    <xf numFmtId="0" fontId="60" fillId="0" borderId="0"/>
    <xf numFmtId="0" fontId="60" fillId="0" borderId="0"/>
    <xf numFmtId="180" fontId="13" fillId="0" borderId="0"/>
    <xf numFmtId="0" fontId="60" fillId="0" borderId="0"/>
    <xf numFmtId="0" fontId="98" fillId="0" borderId="0"/>
    <xf numFmtId="180" fontId="57" fillId="0" borderId="0"/>
    <xf numFmtId="0" fontId="60" fillId="0" borderId="0"/>
    <xf numFmtId="0" fontId="60" fillId="0" borderId="0"/>
    <xf numFmtId="179" fontId="13"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3" fillId="0" borderId="0"/>
    <xf numFmtId="0" fontId="58" fillId="0" borderId="0"/>
    <xf numFmtId="0" fontId="1" fillId="0" borderId="0"/>
    <xf numFmtId="0" fontId="57" fillId="0" borderId="0"/>
    <xf numFmtId="0" fontId="57" fillId="0" borderId="0"/>
    <xf numFmtId="0" fontId="13" fillId="0" borderId="0"/>
    <xf numFmtId="0" fontId="13" fillId="0" borderId="0"/>
    <xf numFmtId="0" fontId="13"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57" fillId="0" borderId="0"/>
    <xf numFmtId="0" fontId="57" fillId="0" borderId="0"/>
    <xf numFmtId="0" fontId="1" fillId="0" borderId="0"/>
    <xf numFmtId="0" fontId="57" fillId="0" borderId="0"/>
    <xf numFmtId="0" fontId="57" fillId="0" borderId="0"/>
    <xf numFmtId="0" fontId="162" fillId="0" borderId="0"/>
    <xf numFmtId="0" fontId="61" fillId="0" borderId="0"/>
    <xf numFmtId="0" fontId="60" fillId="0" borderId="0"/>
    <xf numFmtId="0" fontId="1" fillId="0" borderId="0"/>
    <xf numFmtId="0" fontId="1" fillId="0" borderId="0"/>
    <xf numFmtId="0" fontId="1" fillId="0" borderId="0"/>
    <xf numFmtId="0" fontId="1" fillId="0" borderId="0"/>
    <xf numFmtId="0" fontId="13" fillId="0" borderId="0"/>
    <xf numFmtId="0" fontId="98" fillId="0" borderId="0"/>
    <xf numFmtId="0" fontId="57" fillId="0" borderId="0"/>
    <xf numFmtId="0" fontId="1" fillId="0" borderId="0"/>
    <xf numFmtId="0" fontId="1" fillId="0" borderId="0"/>
    <xf numFmtId="0" fontId="1" fillId="0" borderId="0"/>
    <xf numFmtId="0" fontId="57" fillId="0" borderId="0"/>
    <xf numFmtId="0" fontId="57" fillId="0" borderId="0"/>
    <xf numFmtId="0" fontId="1" fillId="0" borderId="0"/>
    <xf numFmtId="0" fontId="1" fillId="0" borderId="0"/>
    <xf numFmtId="184"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alignment vertical="center"/>
    </xf>
    <xf numFmtId="0" fontId="91" fillId="0" borderId="0"/>
    <xf numFmtId="180" fontId="58" fillId="0" borderId="0">
      <alignment vertical="center"/>
    </xf>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180" fontId="13" fillId="0" borderId="0"/>
    <xf numFmtId="0" fontId="152" fillId="0" borderId="0"/>
    <xf numFmtId="0" fontId="152" fillId="0" borderId="0">
      <alignment vertical="center"/>
    </xf>
    <xf numFmtId="0" fontId="60" fillId="0" borderId="0"/>
    <xf numFmtId="0" fontId="60" fillId="0" borderId="0"/>
    <xf numFmtId="180" fontId="13" fillId="0" borderId="0"/>
    <xf numFmtId="0" fontId="60"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0" fontId="152" fillId="0" borderId="0">
      <alignment vertical="center"/>
    </xf>
    <xf numFmtId="0" fontId="13" fillId="0" borderId="0"/>
    <xf numFmtId="0" fontId="13" fillId="0" borderId="0"/>
    <xf numFmtId="180" fontId="13" fillId="0" borderId="0"/>
    <xf numFmtId="0"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180" fontId="13" fillId="0" borderId="0"/>
    <xf numFmtId="0" fontId="13" fillId="0" borderId="0"/>
    <xf numFmtId="0" fontId="91" fillId="0" borderId="0"/>
    <xf numFmtId="0" fontId="91" fillId="0" borderId="0"/>
    <xf numFmtId="0" fontId="91" fillId="0" borderId="0"/>
    <xf numFmtId="0" fontId="91" fillId="0" borderId="0"/>
    <xf numFmtId="0" fontId="13"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63" fillId="0" borderId="0"/>
    <xf numFmtId="0" fontId="1" fillId="0" borderId="0"/>
    <xf numFmtId="0" fontId="1" fillId="0" borderId="0"/>
    <xf numFmtId="0" fontId="1" fillId="0" borderId="0">
      <alignment vertical="center"/>
    </xf>
    <xf numFmtId="0" fontId="1" fillId="0" borderId="0">
      <alignment vertical="center"/>
    </xf>
    <xf numFmtId="0" fontId="91" fillId="0" borderId="0"/>
    <xf numFmtId="18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180" fontId="57" fillId="0" borderId="0"/>
    <xf numFmtId="0" fontId="152" fillId="0" borderId="0">
      <alignment vertical="center"/>
    </xf>
    <xf numFmtId="0" fontId="13" fillId="0" borderId="0"/>
    <xf numFmtId="0" fontId="13" fillId="0" borderId="0"/>
    <xf numFmtId="0" fontId="13" fillId="0" borderId="0"/>
    <xf numFmtId="180" fontId="57" fillId="0" borderId="0"/>
    <xf numFmtId="0" fontId="13" fillId="0" borderId="0"/>
    <xf numFmtId="0" fontId="13" fillId="0" borderId="0"/>
    <xf numFmtId="0" fontId="13" fillId="0" borderId="0"/>
    <xf numFmtId="180" fontId="57" fillId="0" borderId="0"/>
    <xf numFmtId="0" fontId="13" fillId="0" borderId="0"/>
    <xf numFmtId="0" fontId="13" fillId="0" borderId="0"/>
    <xf numFmtId="0" fontId="13" fillId="0" borderId="0"/>
    <xf numFmtId="0" fontId="13" fillId="0" borderId="0"/>
    <xf numFmtId="0" fontId="91" fillId="0" borderId="0"/>
    <xf numFmtId="0" fontId="58" fillId="0" borderId="0">
      <alignment vertical="center"/>
    </xf>
    <xf numFmtId="0" fontId="91" fillId="0" borderId="0"/>
    <xf numFmtId="0" fontId="1" fillId="0" borderId="0">
      <alignment vertical="center"/>
    </xf>
    <xf numFmtId="0" fontId="1" fillId="0" borderId="0">
      <alignment vertical="center"/>
    </xf>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91" fillId="0" borderId="0"/>
    <xf numFmtId="0" fontId="58" fillId="0" borderId="0">
      <alignment vertical="center"/>
    </xf>
    <xf numFmtId="180" fontId="58" fillId="0" borderId="0">
      <alignment vertical="center"/>
    </xf>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57" fillId="0" borderId="0"/>
    <xf numFmtId="180" fontId="13" fillId="0" borderId="0"/>
    <xf numFmtId="0" fontId="152" fillId="0" borderId="0">
      <alignment vertical="center"/>
    </xf>
    <xf numFmtId="0" fontId="60" fillId="0" borderId="0"/>
    <xf numFmtId="0" fontId="60" fillId="0" borderId="0"/>
    <xf numFmtId="180" fontId="13" fillId="0" borderId="0"/>
    <xf numFmtId="0" fontId="60" fillId="0" borderId="0"/>
    <xf numFmtId="0" fontId="57" fillId="0" borderId="0"/>
    <xf numFmtId="18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0" fontId="13" fillId="0" borderId="0"/>
    <xf numFmtId="180" fontId="13" fillId="0" borderId="0"/>
    <xf numFmtId="0" fontId="57" fillId="0" borderId="0"/>
    <xf numFmtId="0" fontId="57" fillId="0" borderId="0"/>
    <xf numFmtId="180" fontId="13" fillId="0" borderId="0"/>
    <xf numFmtId="0" fontId="57" fillId="0" borderId="0"/>
    <xf numFmtId="180" fontId="13" fillId="0" borderId="0"/>
    <xf numFmtId="0" fontId="57" fillId="0" borderId="0"/>
    <xf numFmtId="0" fontId="57" fillId="0" borderId="0"/>
    <xf numFmtId="0" fontId="91" fillId="0" borderId="0"/>
    <xf numFmtId="0" fontId="91" fillId="0" borderId="0"/>
    <xf numFmtId="0" fontId="57"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63" fillId="0" borderId="0"/>
    <xf numFmtId="0" fontId="1" fillId="0" borderId="0"/>
    <xf numFmtId="0" fontId="13" fillId="0" borderId="0"/>
    <xf numFmtId="0" fontId="91" fillId="0" borderId="0"/>
    <xf numFmtId="180" fontId="13" fillId="0" borderId="0"/>
    <xf numFmtId="179" fontId="13" fillId="0" borderId="0"/>
    <xf numFmtId="179" fontId="13" fillId="0" borderId="0"/>
    <xf numFmtId="0" fontId="13" fillId="0" borderId="0"/>
    <xf numFmtId="0" fontId="57" fillId="0" borderId="0"/>
    <xf numFmtId="180" fontId="57" fillId="0" borderId="0"/>
    <xf numFmtId="179" fontId="13" fillId="0" borderId="0"/>
    <xf numFmtId="179" fontId="13" fillId="0" borderId="0"/>
    <xf numFmtId="0" fontId="60" fillId="0" borderId="0"/>
    <xf numFmtId="0" fontId="60" fillId="0" borderId="0"/>
    <xf numFmtId="0" fontId="6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180" fontId="57" fillId="0" borderId="0"/>
    <xf numFmtId="179" fontId="13" fillId="0" borderId="0"/>
    <xf numFmtId="0" fontId="57" fillId="0" borderId="0"/>
    <xf numFmtId="180" fontId="57" fillId="0" borderId="0"/>
    <xf numFmtId="0" fontId="57" fillId="0" borderId="0"/>
    <xf numFmtId="0" fontId="91" fillId="0" borderId="0"/>
    <xf numFmtId="0" fontId="91" fillId="0" borderId="0"/>
    <xf numFmtId="0" fontId="91" fillId="0" borderId="0"/>
    <xf numFmtId="0" fontId="91" fillId="0" borderId="0"/>
    <xf numFmtId="0" fontId="57"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58"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57" fillId="0" borderId="0"/>
    <xf numFmtId="0" fontId="58" fillId="0" borderId="0"/>
    <xf numFmtId="0" fontId="13" fillId="0" borderId="0"/>
    <xf numFmtId="0" fontId="13" fillId="0" borderId="0"/>
    <xf numFmtId="0" fontId="13" fillId="0" borderId="0"/>
    <xf numFmtId="0" fontId="58" fillId="0" borderId="0"/>
    <xf numFmtId="0" fontId="13" fillId="0" borderId="0"/>
    <xf numFmtId="0" fontId="13" fillId="0" borderId="0"/>
    <xf numFmtId="0" fontId="91" fillId="0" borderId="0"/>
    <xf numFmtId="180" fontId="13" fillId="0" borderId="0"/>
    <xf numFmtId="179" fontId="13" fillId="0" borderId="0"/>
    <xf numFmtId="0" fontId="13" fillId="0" borderId="0"/>
    <xf numFmtId="0" fontId="60" fillId="0" borderId="0"/>
    <xf numFmtId="0" fontId="60" fillId="0" borderId="0"/>
    <xf numFmtId="179" fontId="13" fillId="0" borderId="0"/>
    <xf numFmtId="0" fontId="60" fillId="0" borderId="0"/>
    <xf numFmtId="0" fontId="1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7"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12" borderId="13"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180" fontId="13" fillId="38" borderId="24" applyNumberFormat="0" applyFont="0" applyAlignment="0" applyProtection="0"/>
    <xf numFmtId="0" fontId="58" fillId="38" borderId="24" applyNumberFormat="0" applyFont="0" applyAlignment="0" applyProtection="0">
      <alignment vertical="center"/>
    </xf>
    <xf numFmtId="0" fontId="58" fillId="38" borderId="24" applyNumberFormat="0" applyFont="0" applyAlignment="0" applyProtection="0">
      <alignment vertical="center"/>
    </xf>
    <xf numFmtId="0" fontId="65"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58" fillId="38" borderId="24" applyNumberFormat="0" applyFont="0" applyAlignment="0" applyProtection="0">
      <alignment vertical="center"/>
    </xf>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 fillId="12" borderId="13" applyNumberFormat="0" applyFont="0" applyAlignment="0" applyProtection="0"/>
    <xf numFmtId="181" fontId="65" fillId="38" borderId="24" applyNumberFormat="0" applyFont="0" applyAlignment="0" applyProtection="0"/>
    <xf numFmtId="181" fontId="65" fillId="38" borderId="24" applyNumberFormat="0" applyFont="0" applyAlignment="0" applyProtection="0"/>
    <xf numFmtId="0" fontId="60" fillId="38" borderId="24" applyNumberFormat="0" applyFont="0" applyAlignment="0" applyProtection="0"/>
    <xf numFmtId="180" fontId="13" fillId="38" borderId="24" applyNumberFormat="0" applyFont="0" applyAlignment="0" applyProtection="0"/>
    <xf numFmtId="0" fontId="60" fillId="12" borderId="13" applyNumberFormat="0" applyFont="0" applyAlignment="0" applyProtection="0"/>
    <xf numFmtId="0" fontId="60" fillId="38" borderId="24" applyNumberFormat="0" applyFont="0" applyAlignment="0" applyProtection="0"/>
    <xf numFmtId="181" fontId="65"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180" fontId="13"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57"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181" fontId="60" fillId="38" borderId="24" applyNumberFormat="0" applyFont="0" applyAlignment="0" applyProtection="0"/>
    <xf numFmtId="181" fontId="60" fillId="38" borderId="24" applyNumberFormat="0" applyFont="0" applyAlignment="0" applyProtection="0"/>
    <xf numFmtId="181"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58" fillId="38" borderId="24" applyNumberFormat="0" applyFont="0" applyAlignment="0" applyProtection="0">
      <alignment vertical="center"/>
    </xf>
    <xf numFmtId="0" fontId="58" fillId="38" borderId="24" applyNumberFormat="0" applyFont="0" applyAlignment="0" applyProtection="0">
      <alignment vertical="center"/>
    </xf>
    <xf numFmtId="0" fontId="58" fillId="38" borderId="24" applyNumberFormat="0" applyFont="0" applyAlignment="0" applyProtection="0">
      <alignment vertical="center"/>
    </xf>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57" fillId="38" borderId="24" applyNumberFormat="0" applyFont="0" applyAlignment="0" applyProtection="0"/>
    <xf numFmtId="0" fontId="57" fillId="38" borderId="24" applyNumberFormat="0" applyFont="0" applyAlignment="0" applyProtection="0"/>
    <xf numFmtId="0" fontId="60" fillId="38" borderId="24" applyNumberFormat="0" applyFont="0" applyAlignment="0" applyProtection="0"/>
    <xf numFmtId="181" fontId="60" fillId="38" borderId="24" applyNumberFormat="0" applyFont="0" applyAlignment="0" applyProtection="0"/>
    <xf numFmtId="181" fontId="60" fillId="38" borderId="24" applyNumberFormat="0" applyFont="0" applyAlignment="0" applyProtection="0"/>
    <xf numFmtId="181"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60" fillId="38" borderId="24" applyNumberFormat="0" applyFont="0" applyAlignment="0" applyProtection="0"/>
    <xf numFmtId="0" fontId="13" fillId="0" borderId="0" applyFont="0" applyFill="0" applyBorder="0" applyAlignment="0" applyProtection="0"/>
    <xf numFmtId="0" fontId="13" fillId="0" borderId="0" applyFont="0" applyFill="0" applyBorder="0" applyAlignment="0" applyProtection="0"/>
    <xf numFmtId="49" fontId="79" fillId="75" borderId="24">
      <alignment wrapText="1"/>
    </xf>
    <xf numFmtId="49" fontId="79" fillId="75" borderId="24">
      <alignment wrapText="1"/>
    </xf>
    <xf numFmtId="49" fontId="79" fillId="75" borderId="24">
      <alignment wrapText="1"/>
    </xf>
    <xf numFmtId="49" fontId="79" fillId="75" borderId="24">
      <alignment wrapText="1"/>
    </xf>
    <xf numFmtId="188" fontId="79" fillId="75" borderId="24">
      <alignment horizontal="center" wrapText="1"/>
    </xf>
    <xf numFmtId="188" fontId="79" fillId="75" borderId="24">
      <alignment horizontal="center" wrapText="1"/>
    </xf>
    <xf numFmtId="188" fontId="79" fillId="75" borderId="24">
      <alignment horizontal="center" wrapText="1"/>
    </xf>
    <xf numFmtId="188" fontId="79" fillId="75" borderId="24">
      <alignment horizontal="center" wrapText="1"/>
    </xf>
    <xf numFmtId="189" fontId="79" fillId="75" borderId="24">
      <alignment horizontal="center" wrapText="1"/>
    </xf>
    <xf numFmtId="188" fontId="79" fillId="75" borderId="24">
      <alignment horizontal="center" wrapText="1"/>
    </xf>
    <xf numFmtId="0" fontId="164" fillId="52" borderId="46" applyNumberFormat="0" applyAlignment="0" applyProtection="0">
      <alignment vertical="center"/>
    </xf>
    <xf numFmtId="0" fontId="165" fillId="52" borderId="46" applyNumberFormat="0" applyAlignment="0" applyProtection="0"/>
    <xf numFmtId="0" fontId="24" fillId="10" borderId="10" applyNumberFormat="0" applyAlignment="0" applyProtection="0"/>
    <xf numFmtId="180" fontId="165" fillId="52" borderId="46" applyNumberFormat="0" applyAlignment="0" applyProtection="0"/>
    <xf numFmtId="0" fontId="64" fillId="0" borderId="0"/>
    <xf numFmtId="0" fontId="166" fillId="10" borderId="10" applyNumberFormat="0" applyAlignment="0" applyProtection="0"/>
    <xf numFmtId="0" fontId="166" fillId="10" borderId="10" applyNumberFormat="0" applyAlignment="0" applyProtection="0"/>
    <xf numFmtId="0" fontId="166" fillId="10" borderId="10" applyNumberFormat="0" applyAlignment="0" applyProtection="0"/>
    <xf numFmtId="0" fontId="24" fillId="10" borderId="10" applyNumberFormat="0" applyAlignment="0" applyProtection="0"/>
    <xf numFmtId="0" fontId="165" fillId="52" borderId="46" applyNumberFormat="0" applyAlignment="0" applyProtection="0"/>
    <xf numFmtId="181" fontId="165" fillId="52" borderId="46" applyNumberFormat="0" applyAlignment="0" applyProtection="0"/>
    <xf numFmtId="0" fontId="165" fillId="52" borderId="46" applyNumberFormat="0" applyAlignment="0" applyProtection="0"/>
    <xf numFmtId="180" fontId="165" fillId="52" borderId="46" applyNumberFormat="0" applyAlignment="0" applyProtection="0"/>
    <xf numFmtId="0" fontId="164" fillId="52" borderId="46" applyNumberFormat="0" applyAlignment="0" applyProtection="0">
      <alignment vertical="center"/>
    </xf>
    <xf numFmtId="180" fontId="165" fillId="52" borderId="46" applyNumberFormat="0" applyAlignment="0" applyProtection="0"/>
    <xf numFmtId="0" fontId="165" fillId="52" borderId="46" applyNumberFormat="0" applyAlignment="0" applyProtection="0"/>
    <xf numFmtId="0" fontId="165" fillId="45" borderId="46" applyNumberFormat="0" applyAlignment="0" applyProtection="0"/>
    <xf numFmtId="0" fontId="165" fillId="52" borderId="46" applyNumberFormat="0" applyAlignment="0" applyProtection="0"/>
    <xf numFmtId="0" fontId="165" fillId="46" borderId="46" applyNumberFormat="0" applyAlignment="0" applyProtection="0"/>
    <xf numFmtId="0" fontId="165" fillId="52" borderId="46" applyNumberFormat="0" applyAlignment="0" applyProtection="0"/>
    <xf numFmtId="0" fontId="165" fillId="52" borderId="46" applyNumberFormat="0" applyAlignment="0" applyProtection="0"/>
    <xf numFmtId="0" fontId="165" fillId="52" borderId="46" applyNumberFormat="0" applyAlignment="0" applyProtection="0"/>
    <xf numFmtId="0" fontId="165" fillId="52" borderId="46" applyNumberFormat="0" applyAlignment="0" applyProtection="0"/>
    <xf numFmtId="0" fontId="165" fillId="52" borderId="46" applyNumberFormat="0" applyAlignment="0" applyProtection="0"/>
    <xf numFmtId="0" fontId="164" fillId="52" borderId="46" applyNumberFormat="0" applyAlignment="0" applyProtection="0">
      <alignment vertical="center"/>
    </xf>
    <xf numFmtId="0" fontId="164" fillId="52" borderId="46" applyNumberFormat="0" applyAlignment="0" applyProtection="0">
      <alignment vertical="center"/>
    </xf>
    <xf numFmtId="0" fontId="167" fillId="76" borderId="0"/>
    <xf numFmtId="0" fontId="58" fillId="0" borderId="0"/>
    <xf numFmtId="0" fontId="167" fillId="76" borderId="0"/>
    <xf numFmtId="14" fontId="80" fillId="0" borderId="0">
      <alignment horizontal="center" wrapText="1"/>
      <protection locked="0"/>
    </xf>
    <xf numFmtId="0" fontId="58" fillId="0" borderId="0"/>
    <xf numFmtId="14" fontId="80" fillId="0" borderId="0">
      <alignment horizontal="center" wrapText="1"/>
      <protection locked="0"/>
    </xf>
    <xf numFmtId="195" fontId="86" fillId="0" borderId="0" applyFont="0" applyFill="0" applyBorder="0" applyAlignment="0" applyProtection="0"/>
    <xf numFmtId="0" fontId="58" fillId="0" borderId="0"/>
    <xf numFmtId="195" fontId="86" fillId="0" borderId="0" applyFont="0" applyFill="0" applyBorder="0" applyAlignment="0" applyProtection="0"/>
    <xf numFmtId="221" fontId="86" fillId="0" borderId="0" applyFont="0" applyFill="0" applyBorder="0" applyAlignment="0" applyProtection="0"/>
    <xf numFmtId="0" fontId="58" fillId="0" borderId="0"/>
    <xf numFmtId="221" fontId="86"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6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1" fillId="0" borderId="0" applyFont="0" applyFill="0" applyBorder="0" applyAlignment="0" applyProtection="0"/>
    <xf numFmtId="9" fontId="65"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58" fillId="0" borderId="0" applyFont="0" applyFill="0" applyBorder="0" applyAlignment="0" applyProtection="0">
      <alignment vertical="center"/>
    </xf>
    <xf numFmtId="9" fontId="13"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8" fillId="0" borderId="0" applyFont="0" applyFill="0" applyBorder="0" applyAlignment="0" applyProtection="0">
      <alignment vertical="center"/>
    </xf>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3" fillId="0" borderId="0" applyFont="0" applyFill="0" applyBorder="0" applyAlignment="0" applyProtection="0"/>
    <xf numFmtId="9" fontId="98" fillId="0" borderId="0" applyFont="0" applyFill="0" applyBorder="0" applyAlignment="0" applyProtection="0"/>
    <xf numFmtId="9" fontId="58" fillId="0" borderId="0" applyFont="0" applyFill="0" applyBorder="0" applyAlignment="0" applyProtection="0">
      <alignment vertical="center"/>
    </xf>
    <xf numFmtId="9" fontId="13" fillId="0" borderId="0" applyFont="0" applyFill="0" applyBorder="0" applyAlignment="0" applyProtection="0"/>
    <xf numFmtId="9" fontId="98"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188" fontId="79" fillId="77" borderId="24">
      <alignment horizontal="center" wrapText="1"/>
    </xf>
    <xf numFmtId="13" fontId="13" fillId="0" borderId="0" applyFont="0" applyFill="0" applyProtection="0"/>
    <xf numFmtId="191" fontId="86" fillId="0" borderId="0" applyFill="0" applyBorder="0" applyAlignment="0"/>
    <xf numFmtId="0" fontId="58" fillId="0" borderId="0"/>
    <xf numFmtId="191" fontId="86" fillId="0" borderId="0" applyFill="0" applyBorder="0" applyAlignment="0"/>
    <xf numFmtId="192" fontId="86" fillId="0" borderId="0" applyFill="0" applyBorder="0" applyAlignment="0"/>
    <xf numFmtId="0" fontId="58" fillId="0" borderId="0"/>
    <xf numFmtId="192" fontId="86" fillId="0" borderId="0" applyFill="0" applyBorder="0" applyAlignment="0"/>
    <xf numFmtId="191" fontId="86" fillId="0" borderId="0" applyFill="0" applyBorder="0" applyAlignment="0"/>
    <xf numFmtId="0" fontId="58" fillId="0" borderId="0"/>
    <xf numFmtId="191" fontId="86" fillId="0" borderId="0" applyFill="0" applyBorder="0" applyAlignment="0"/>
    <xf numFmtId="196" fontId="86" fillId="0" borderId="0" applyFill="0" applyBorder="0" applyAlignment="0"/>
    <xf numFmtId="0" fontId="58" fillId="0" borderId="0"/>
    <xf numFmtId="196" fontId="86" fillId="0" borderId="0" applyFill="0" applyBorder="0" applyAlignment="0"/>
    <xf numFmtId="192" fontId="86" fillId="0" borderId="0" applyFill="0" applyBorder="0" applyAlignment="0"/>
    <xf numFmtId="0" fontId="58" fillId="0" borderId="0"/>
    <xf numFmtId="192" fontId="86" fillId="0" borderId="0" applyFill="0" applyBorder="0" applyAlignment="0"/>
    <xf numFmtId="4" fontId="86" fillId="0" borderId="0">
      <alignment horizontal="right"/>
    </xf>
    <xf numFmtId="0" fontId="168" fillId="0" borderId="0" applyNumberFormat="0" applyFill="0" applyBorder="0" applyAlignment="0" applyProtection="0"/>
    <xf numFmtId="0" fontId="58" fillId="0" borderId="0"/>
    <xf numFmtId="0" fontId="168" fillId="0" borderId="0" applyNumberFormat="0" applyFill="0" applyBorder="0" applyAlignment="0" applyProtection="0"/>
    <xf numFmtId="190" fontId="169" fillId="0" borderId="0"/>
    <xf numFmtId="0" fontId="58" fillId="0" borderId="0"/>
    <xf numFmtId="190" fontId="169" fillId="0" borderId="0"/>
    <xf numFmtId="49" fontId="79" fillId="77" borderId="24">
      <alignment wrapText="1"/>
    </xf>
    <xf numFmtId="49" fontId="79" fillId="77" borderId="24">
      <alignment wrapText="1"/>
    </xf>
    <xf numFmtId="49" fontId="79" fillId="77" borderId="24">
      <alignment wrapText="1"/>
    </xf>
    <xf numFmtId="49" fontId="79" fillId="77" borderId="24">
      <alignment wrapText="1"/>
    </xf>
    <xf numFmtId="188" fontId="79" fillId="77" borderId="24">
      <alignment horizontal="center" wrapText="1"/>
    </xf>
    <xf numFmtId="188" fontId="79" fillId="77" borderId="24">
      <alignment horizontal="center" wrapText="1"/>
    </xf>
    <xf numFmtId="188" fontId="79" fillId="77" borderId="24">
      <alignment horizontal="center" wrapText="1"/>
    </xf>
    <xf numFmtId="188" fontId="79" fillId="77" borderId="24">
      <alignment horizontal="center" wrapText="1"/>
    </xf>
    <xf numFmtId="189" fontId="79" fillId="77" borderId="24">
      <alignment horizontal="center" wrapText="1"/>
    </xf>
    <xf numFmtId="188" fontId="79" fillId="77" borderId="24">
      <alignment horizontal="center" wrapText="1"/>
    </xf>
    <xf numFmtId="0" fontId="48" fillId="0" borderId="0" applyNumberFormat="0" applyFont="0" applyFill="0" applyBorder="0" applyAlignment="0" applyProtection="0">
      <alignment horizontal="left"/>
    </xf>
    <xf numFmtId="0" fontId="58" fillId="0" borderId="0"/>
    <xf numFmtId="0" fontId="48" fillId="0" borderId="0" applyNumberFormat="0" applyFont="0" applyFill="0" applyBorder="0" applyAlignment="0" applyProtection="0">
      <alignment horizontal="left"/>
    </xf>
    <xf numFmtId="15" fontId="48" fillId="0" borderId="0" applyFont="0" applyFill="0" applyBorder="0" applyAlignment="0" applyProtection="0"/>
    <xf numFmtId="0" fontId="58" fillId="0" borderId="0"/>
    <xf numFmtId="15" fontId="48" fillId="0" borderId="0" applyFont="0" applyFill="0" applyBorder="0" applyAlignment="0" applyProtection="0"/>
    <xf numFmtId="4" fontId="48" fillId="0" borderId="0" applyFont="0" applyFill="0" applyBorder="0" applyAlignment="0" applyProtection="0"/>
    <xf numFmtId="0" fontId="58" fillId="0" borderId="0"/>
    <xf numFmtId="4" fontId="48" fillId="0" borderId="0" applyFont="0" applyFill="0" applyBorder="0" applyAlignment="0" applyProtection="0"/>
    <xf numFmtId="0" fontId="84" fillId="0" borderId="43">
      <alignment horizontal="center"/>
    </xf>
    <xf numFmtId="0" fontId="58" fillId="0" borderId="0"/>
    <xf numFmtId="0" fontId="84" fillId="0" borderId="43">
      <alignment horizontal="center"/>
    </xf>
    <xf numFmtId="3" fontId="48" fillId="0" borderId="0" applyFont="0" applyFill="0" applyBorder="0" applyAlignment="0" applyProtection="0"/>
    <xf numFmtId="0" fontId="58" fillId="0" borderId="0"/>
    <xf numFmtId="3" fontId="48" fillId="0" borderId="0" applyFont="0" applyFill="0" applyBorder="0" applyAlignment="0" applyProtection="0"/>
    <xf numFmtId="0" fontId="48" fillId="78" borderId="0" applyNumberFormat="0" applyFont="0" applyBorder="0" applyAlignment="0" applyProtection="0"/>
    <xf numFmtId="0" fontId="58" fillId="0" borderId="0"/>
    <xf numFmtId="0" fontId="48" fillId="78" borderId="0" applyNumberFormat="0" applyFont="0" applyBorder="0" applyAlignment="0" applyProtection="0"/>
    <xf numFmtId="49" fontId="79" fillId="79" borderId="24">
      <alignment wrapText="1"/>
    </xf>
    <xf numFmtId="49" fontId="79" fillId="79" borderId="24">
      <alignment wrapText="1"/>
    </xf>
    <xf numFmtId="49" fontId="79" fillId="79" borderId="24">
      <alignment wrapText="1"/>
    </xf>
    <xf numFmtId="49" fontId="79" fillId="79" borderId="24">
      <alignment wrapText="1"/>
    </xf>
    <xf numFmtId="188" fontId="79" fillId="79" borderId="24">
      <alignment horizontal="center" wrapText="1"/>
    </xf>
    <xf numFmtId="188" fontId="79" fillId="79" borderId="24">
      <alignment horizontal="center" wrapText="1"/>
    </xf>
    <xf numFmtId="188" fontId="79" fillId="79" borderId="24">
      <alignment horizontal="center" wrapText="1"/>
    </xf>
    <xf numFmtId="188" fontId="79" fillId="79" borderId="24">
      <alignment horizontal="center" wrapText="1"/>
    </xf>
    <xf numFmtId="189" fontId="79" fillId="79" borderId="24">
      <alignment horizontal="center" wrapText="1"/>
    </xf>
    <xf numFmtId="188" fontId="79" fillId="79" borderId="24">
      <alignment horizontal="center" wrapText="1"/>
    </xf>
    <xf numFmtId="188" fontId="79" fillId="68" borderId="24">
      <alignment horizontal="center" wrapText="1"/>
    </xf>
    <xf numFmtId="0" fontId="153" fillId="0" borderId="0" applyNumberFormat="0" applyFont="0" applyFill="0" applyBorder="0" applyAlignment="0"/>
    <xf numFmtId="0" fontId="58" fillId="0" borderId="0"/>
    <xf numFmtId="0" fontId="153" fillId="0" borderId="0" applyNumberFormat="0" applyFont="0" applyFill="0" applyBorder="0" applyAlignment="0"/>
    <xf numFmtId="0" fontId="170" fillId="80" borderId="0" applyNumberFormat="0" applyFont="0" applyBorder="0" applyAlignment="0">
      <alignment horizontal="center"/>
    </xf>
    <xf numFmtId="0" fontId="58" fillId="0" borderId="0"/>
    <xf numFmtId="0" fontId="170" fillId="80" borderId="0" applyNumberFormat="0" applyFont="0" applyBorder="0" applyAlignment="0">
      <alignment horizontal="center"/>
    </xf>
    <xf numFmtId="4" fontId="171" fillId="0" borderId="0">
      <alignment horizontal="right"/>
    </xf>
    <xf numFmtId="222" fontId="172" fillId="0" borderId="0" applyNumberFormat="0" applyFill="0" applyBorder="0" applyAlignment="0" applyProtection="0">
      <alignment horizontal="left"/>
    </xf>
    <xf numFmtId="0" fontId="58" fillId="0" borderId="0"/>
    <xf numFmtId="222" fontId="172" fillId="0" borderId="0" applyNumberFormat="0" applyFill="0" applyBorder="0" applyAlignment="0" applyProtection="0">
      <alignment horizontal="left"/>
    </xf>
    <xf numFmtId="0" fontId="5" fillId="65" borderId="47" applyBorder="0">
      <alignment horizontal="left" vertical="center"/>
      <protection hidden="1"/>
    </xf>
    <xf numFmtId="4" fontId="85" fillId="81" borderId="46" applyNumberFormat="0" applyProtection="0">
      <alignment horizontal="right" vertical="center"/>
    </xf>
    <xf numFmtId="4" fontId="85" fillId="81" borderId="46" applyNumberFormat="0" applyProtection="0">
      <alignment horizontal="right" vertical="center"/>
    </xf>
    <xf numFmtId="0" fontId="13" fillId="82" borderId="46" applyNumberFormat="0" applyProtection="0">
      <alignment horizontal="left" vertical="center" indent="1"/>
    </xf>
    <xf numFmtId="181" fontId="117" fillId="39" borderId="0" applyNumberFormat="0" applyBorder="0" applyAlignment="0" applyProtection="0"/>
    <xf numFmtId="0" fontId="173" fillId="0" borderId="0">
      <alignment horizontal="left"/>
    </xf>
    <xf numFmtId="0" fontId="174" fillId="1" borderId="0"/>
    <xf numFmtId="0" fontId="175" fillId="1" borderId="0"/>
    <xf numFmtId="0" fontId="58" fillId="0" borderId="0"/>
    <xf numFmtId="0" fontId="175" fillId="1" borderId="0"/>
    <xf numFmtId="0" fontId="58" fillId="0" borderId="0"/>
    <xf numFmtId="0" fontId="174" fillId="1" borderId="0"/>
    <xf numFmtId="0" fontId="174" fillId="1" borderId="0"/>
    <xf numFmtId="0" fontId="58" fillId="0" borderId="0"/>
    <xf numFmtId="0" fontId="174" fillId="1" borderId="0"/>
    <xf numFmtId="0" fontId="58" fillId="0" borderId="0"/>
    <xf numFmtId="0" fontId="174" fillId="1" borderId="0"/>
    <xf numFmtId="0" fontId="58" fillId="0" borderId="0"/>
    <xf numFmtId="0" fontId="170" fillId="1" borderId="37" applyNumberFormat="0" applyFont="0" applyAlignment="0">
      <alignment horizontal="center"/>
    </xf>
    <xf numFmtId="0" fontId="58" fillId="0" borderId="0"/>
    <xf numFmtId="0" fontId="170" fillId="1" borderId="37" applyNumberFormat="0" applyFont="0" applyAlignment="0">
      <alignment horizontal="center"/>
    </xf>
    <xf numFmtId="49" fontId="79" fillId="66" borderId="24">
      <alignment wrapText="1"/>
    </xf>
    <xf numFmtId="49" fontId="79" fillId="66" borderId="24">
      <alignment wrapText="1"/>
    </xf>
    <xf numFmtId="49" fontId="79" fillId="66" borderId="24">
      <alignment wrapText="1"/>
    </xf>
    <xf numFmtId="49" fontId="79" fillId="66" borderId="24">
      <alignment wrapText="1"/>
    </xf>
    <xf numFmtId="188" fontId="79" fillId="66" borderId="24">
      <alignment horizontal="center" wrapText="1"/>
    </xf>
    <xf numFmtId="188" fontId="79" fillId="66" borderId="24">
      <alignment horizontal="center" wrapText="1"/>
    </xf>
    <xf numFmtId="188" fontId="79" fillId="66" borderId="24">
      <alignment horizontal="center" wrapText="1"/>
    </xf>
    <xf numFmtId="188" fontId="79" fillId="66" borderId="24">
      <alignment horizontal="center" wrapText="1"/>
    </xf>
    <xf numFmtId="189" fontId="79" fillId="66" borderId="24">
      <alignment horizontal="center" wrapText="1"/>
    </xf>
    <xf numFmtId="188" fontId="79" fillId="66" borderId="24">
      <alignment horizontal="center" wrapText="1"/>
    </xf>
    <xf numFmtId="181" fontId="165" fillId="52" borderId="46" applyNumberFormat="0" applyAlignment="0" applyProtection="0"/>
    <xf numFmtId="181" fontId="165" fillId="52" borderId="46" applyNumberFormat="0" applyAlignment="0" applyProtection="0"/>
    <xf numFmtId="0" fontId="104" fillId="0" borderId="0" applyNumberFormat="0" applyFill="0" applyBorder="0" applyAlignment="0">
      <alignment horizontal="center"/>
    </xf>
    <xf numFmtId="0" fontId="58" fillId="0" borderId="0"/>
    <xf numFmtId="0" fontId="104" fillId="0" borderId="0" applyNumberFormat="0" applyFill="0" applyBorder="0" applyAlignment="0">
      <alignment horizontal="center"/>
    </xf>
    <xf numFmtId="179" fontId="176" fillId="0" borderId="48" applyNumberFormat="0" applyFont="0" applyFill="0" applyAlignment="0">
      <alignment horizontal="left"/>
    </xf>
    <xf numFmtId="179" fontId="176" fillId="0" borderId="48" applyNumberFormat="0" applyFont="0" applyFill="0" applyAlignment="0">
      <alignment horizontal="left"/>
    </xf>
    <xf numFmtId="0" fontId="176" fillId="0" borderId="48" applyNumberFormat="0" applyFont="0" applyFill="0" applyAlignment="0">
      <alignment horizontal="left"/>
    </xf>
    <xf numFmtId="0" fontId="58" fillId="0" borderId="0"/>
    <xf numFmtId="179" fontId="176" fillId="0" borderId="48" applyNumberFormat="0" applyFont="0" applyFill="0" applyAlignment="0">
      <alignment horizontal="left"/>
    </xf>
    <xf numFmtId="179" fontId="176" fillId="0" borderId="48" applyNumberFormat="0" applyFont="0" applyFill="0" applyAlignment="0">
      <alignment horizontal="left"/>
    </xf>
    <xf numFmtId="223" fontId="48" fillId="0" borderId="0">
      <alignment horizontal="center"/>
    </xf>
    <xf numFmtId="0" fontId="58" fillId="0" borderId="0"/>
    <xf numFmtId="223" fontId="48" fillId="0" borderId="0">
      <alignment horizontal="center"/>
    </xf>
    <xf numFmtId="0" fontId="177" fillId="0" borderId="25" applyProtection="0">
      <alignment horizontal="centerContinuous"/>
    </xf>
    <xf numFmtId="0" fontId="58" fillId="0" borderId="0"/>
    <xf numFmtId="0" fontId="177" fillId="0" borderId="25" applyProtection="0">
      <alignment horizontal="centerContinuous"/>
    </xf>
    <xf numFmtId="0" fontId="178" fillId="0" borderId="0" applyAlignment="0"/>
    <xf numFmtId="0" fontId="50" fillId="0" borderId="0"/>
    <xf numFmtId="0" fontId="43" fillId="0" borderId="0"/>
    <xf numFmtId="180" fontId="43" fillId="0" borderId="0"/>
    <xf numFmtId="0" fontId="58" fillId="0" borderId="0"/>
    <xf numFmtId="0" fontId="13" fillId="0" borderId="0"/>
    <xf numFmtId="180" fontId="43" fillId="0" borderId="0"/>
    <xf numFmtId="0" fontId="58" fillId="0" borderId="0"/>
    <xf numFmtId="0" fontId="43" fillId="0" borderId="0"/>
    <xf numFmtId="0" fontId="43" fillId="0" borderId="0"/>
    <xf numFmtId="0" fontId="13" fillId="0" borderId="0"/>
    <xf numFmtId="180" fontId="43" fillId="0" borderId="0"/>
    <xf numFmtId="0" fontId="44" fillId="0" borderId="0"/>
    <xf numFmtId="180" fontId="43" fillId="0" borderId="0"/>
    <xf numFmtId="180" fontId="49" fillId="0" borderId="0"/>
    <xf numFmtId="179" fontId="43" fillId="0" borderId="0"/>
    <xf numFmtId="179" fontId="43" fillId="0" borderId="0"/>
    <xf numFmtId="0" fontId="43" fillId="0" borderId="0"/>
    <xf numFmtId="0" fontId="179" fillId="0" borderId="0"/>
    <xf numFmtId="40" fontId="180" fillId="0" borderId="0" applyBorder="0">
      <alignment horizontal="right"/>
    </xf>
    <xf numFmtId="0" fontId="58" fillId="0" borderId="0"/>
    <xf numFmtId="40" fontId="180" fillId="0" borderId="0" applyBorder="0">
      <alignment horizontal="right"/>
    </xf>
    <xf numFmtId="0" fontId="48" fillId="0" borderId="0"/>
    <xf numFmtId="0" fontId="58" fillId="0" borderId="0"/>
    <xf numFmtId="0" fontId="48" fillId="0" borderId="0"/>
    <xf numFmtId="49" fontId="85" fillId="0" borderId="0" applyFill="0" applyBorder="0" applyAlignment="0"/>
    <xf numFmtId="0" fontId="58" fillId="0" borderId="0"/>
    <xf numFmtId="49" fontId="85" fillId="0" borderId="0" applyFill="0" applyBorder="0" applyAlignment="0"/>
    <xf numFmtId="224" fontId="86" fillId="0" borderId="0" applyFill="0" applyBorder="0" applyAlignment="0"/>
    <xf numFmtId="0" fontId="58" fillId="0" borderId="0"/>
    <xf numFmtId="224" fontId="86" fillId="0" borderId="0" applyFill="0" applyBorder="0" applyAlignment="0"/>
    <xf numFmtId="225" fontId="86" fillId="0" borderId="0" applyFill="0" applyBorder="0" applyAlignment="0"/>
    <xf numFmtId="0" fontId="58" fillId="0" borderId="0"/>
    <xf numFmtId="225" fontId="86" fillId="0" borderId="0" applyFill="0" applyBorder="0" applyAlignment="0"/>
    <xf numFmtId="0" fontId="153" fillId="0" borderId="0">
      <alignment horizontal="centerContinuous" wrapText="1"/>
    </xf>
    <xf numFmtId="0" fontId="58" fillId="0" borderId="0"/>
    <xf numFmtId="0" fontId="153" fillId="0" borderId="0">
      <alignment horizontal="centerContinuous" wrapText="1"/>
    </xf>
    <xf numFmtId="181" fontId="111" fillId="0" borderId="0" applyNumberFormat="0" applyFill="0" applyBorder="0" applyAlignment="0" applyProtection="0"/>
    <xf numFmtId="0" fontId="181" fillId="0" borderId="0"/>
    <xf numFmtId="0" fontId="58" fillId="0" borderId="0"/>
    <xf numFmtId="0" fontId="181" fillId="0" borderId="0"/>
    <xf numFmtId="0" fontId="182" fillId="0" borderId="0" applyNumberFormat="0" applyFill="0" applyBorder="0" applyAlignment="0" applyProtection="0"/>
    <xf numFmtId="0" fontId="16"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58" fillId="0" borderId="0"/>
    <xf numFmtId="0" fontId="183" fillId="0" borderId="0" applyNumberFormat="0" applyFill="0" applyBorder="0" applyAlignment="0" applyProtection="0"/>
    <xf numFmtId="0" fontId="183" fillId="0" borderId="0" applyNumberFormat="0" applyFill="0" applyBorder="0" applyAlignment="0" applyProtection="0"/>
    <xf numFmtId="18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180" fontId="18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alignment vertical="center"/>
    </xf>
    <xf numFmtId="0" fontId="183" fillId="0" borderId="0" applyNumberFormat="0" applyFill="0" applyBorder="0" applyAlignment="0" applyProtection="0"/>
    <xf numFmtId="0" fontId="187" fillId="0" borderId="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180" fontId="183" fillId="0" borderId="0" applyNumberFormat="0" applyFill="0" applyBorder="0" applyAlignment="0" applyProtection="0"/>
    <xf numFmtId="0" fontId="58" fillId="0" borderId="0"/>
    <xf numFmtId="0" fontId="183" fillId="0" borderId="0" applyNumberFormat="0" applyFill="0" applyBorder="0" applyAlignment="0" applyProtection="0"/>
    <xf numFmtId="0" fontId="183" fillId="0" borderId="0" applyNumberFormat="0" applyFill="0" applyBorder="0" applyAlignment="0" applyProtection="0"/>
    <xf numFmtId="0" fontId="188"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6" fillId="0" borderId="0" applyNumberFormat="0" applyFill="0" applyBorder="0" applyAlignment="0" applyProtection="0">
      <alignment vertical="center"/>
    </xf>
    <xf numFmtId="181" fontId="182" fillId="0" borderId="0" applyNumberFormat="0" applyFill="0" applyBorder="0" applyAlignment="0" applyProtection="0"/>
    <xf numFmtId="181" fontId="123" fillId="0" borderId="38" applyNumberFormat="0" applyFill="0" applyAlignment="0" applyProtection="0"/>
    <xf numFmtId="181" fontId="127" fillId="0" borderId="40" applyNumberFormat="0" applyFill="0" applyAlignment="0" applyProtection="0"/>
    <xf numFmtId="181" fontId="131" fillId="0" borderId="41" applyNumberFormat="0" applyFill="0" applyAlignment="0" applyProtection="0"/>
    <xf numFmtId="181" fontId="131" fillId="0" borderId="0" applyNumberFormat="0" applyFill="0" applyBorder="0" applyAlignment="0" applyProtection="0"/>
    <xf numFmtId="181" fontId="182" fillId="0" borderId="0" applyNumberFormat="0" applyFill="0" applyBorder="0" applyAlignment="0" applyProtection="0"/>
    <xf numFmtId="0" fontId="189" fillId="0" borderId="49" applyNumberFormat="0" applyFill="0" applyAlignment="0" applyProtection="0">
      <alignment vertical="center"/>
    </xf>
    <xf numFmtId="0" fontId="190" fillId="0" borderId="49" applyNumberFormat="0" applyFill="0" applyAlignment="0" applyProtection="0"/>
    <xf numFmtId="0" fontId="30" fillId="0" borderId="14" applyNumberFormat="0" applyFill="0" applyAlignment="0" applyProtection="0"/>
    <xf numFmtId="180" fontId="190" fillId="0" borderId="49" applyNumberFormat="0" applyFill="0" applyAlignment="0" applyProtection="0"/>
    <xf numFmtId="0" fontId="64" fillId="0" borderId="0"/>
    <xf numFmtId="0" fontId="191" fillId="0" borderId="14" applyNumberFormat="0" applyFill="0" applyAlignment="0" applyProtection="0"/>
    <xf numFmtId="0" fontId="191" fillId="0" borderId="14" applyNumberFormat="0" applyFill="0" applyAlignment="0" applyProtection="0"/>
    <xf numFmtId="0" fontId="191" fillId="0" borderId="14" applyNumberFormat="0" applyFill="0" applyAlignment="0" applyProtection="0"/>
    <xf numFmtId="0" fontId="30" fillId="0" borderId="14" applyNumberFormat="0" applyFill="0" applyAlignment="0" applyProtection="0"/>
    <xf numFmtId="0" fontId="190" fillId="0" borderId="49" applyNumberFormat="0" applyFill="0" applyAlignment="0" applyProtection="0"/>
    <xf numFmtId="181" fontId="190" fillId="0" borderId="49" applyNumberFormat="0" applyFill="0" applyAlignment="0" applyProtection="0"/>
    <xf numFmtId="0" fontId="190" fillId="0" borderId="49" applyNumberFormat="0" applyFill="0" applyAlignment="0" applyProtection="0"/>
    <xf numFmtId="180" fontId="190" fillId="0" borderId="49" applyNumberFormat="0" applyFill="0" applyAlignment="0" applyProtection="0"/>
    <xf numFmtId="0" fontId="189" fillId="0" borderId="49" applyNumberFormat="0" applyFill="0" applyAlignment="0" applyProtection="0">
      <alignment vertical="center"/>
    </xf>
    <xf numFmtId="180" fontId="190" fillId="0" borderId="49" applyNumberFormat="0" applyFill="0" applyAlignment="0" applyProtection="0"/>
    <xf numFmtId="0" fontId="190" fillId="0" borderId="49" applyNumberFormat="0" applyFill="0" applyAlignment="0" applyProtection="0"/>
    <xf numFmtId="0" fontId="190" fillId="0" borderId="50" applyNumberFormat="0" applyFill="0" applyAlignment="0" applyProtection="0"/>
    <xf numFmtId="0" fontId="190" fillId="0" borderId="49" applyNumberFormat="0" applyFill="0" applyAlignment="0" applyProtection="0"/>
    <xf numFmtId="0" fontId="190" fillId="0" borderId="50" applyNumberFormat="0" applyFill="0" applyAlignment="0" applyProtection="0"/>
    <xf numFmtId="0" fontId="190" fillId="0" borderId="49" applyNumberFormat="0" applyFill="0" applyAlignment="0" applyProtection="0"/>
    <xf numFmtId="0" fontId="190" fillId="0" borderId="49" applyNumberFormat="0" applyFill="0" applyAlignment="0" applyProtection="0"/>
    <xf numFmtId="0" fontId="190" fillId="0" borderId="49" applyNumberFormat="0" applyFill="0" applyAlignment="0" applyProtection="0"/>
    <xf numFmtId="0" fontId="190" fillId="0" borderId="49" applyNumberFormat="0" applyFill="0" applyAlignment="0" applyProtection="0"/>
    <xf numFmtId="0" fontId="190" fillId="0" borderId="49" applyNumberFormat="0" applyFill="0" applyAlignment="0" applyProtection="0"/>
    <xf numFmtId="0" fontId="189" fillId="0" borderId="49" applyNumberFormat="0" applyFill="0" applyAlignment="0" applyProtection="0">
      <alignment vertical="center"/>
    </xf>
    <xf numFmtId="0" fontId="189" fillId="0" borderId="49" applyNumberFormat="0" applyFill="0" applyAlignment="0" applyProtection="0">
      <alignment vertical="center"/>
    </xf>
    <xf numFmtId="188" fontId="79" fillId="64" borderId="24">
      <alignment horizontal="center" wrapText="1"/>
    </xf>
    <xf numFmtId="37" fontId="5" fillId="66" borderId="0" applyNumberFormat="0" applyBorder="0" applyAlignment="0" applyProtection="0"/>
    <xf numFmtId="0" fontId="58" fillId="0" borderId="0"/>
    <xf numFmtId="37" fontId="5" fillId="66" borderId="0" applyNumberFormat="0" applyBorder="0" applyAlignment="0" applyProtection="0"/>
    <xf numFmtId="37" fontId="5" fillId="0" borderId="0"/>
    <xf numFmtId="0" fontId="58" fillId="0" borderId="0"/>
    <xf numFmtId="37" fontId="5" fillId="0" borderId="0"/>
    <xf numFmtId="37" fontId="192" fillId="66" borderId="0" applyNumberFormat="0" applyBorder="0" applyAlignment="0" applyProtection="0"/>
    <xf numFmtId="3" fontId="193" fillId="0" borderId="44" applyProtection="0"/>
    <xf numFmtId="0" fontId="58" fillId="0" borderId="0"/>
    <xf numFmtId="3" fontId="193" fillId="0" borderId="44" applyProtection="0"/>
    <xf numFmtId="226" fontId="91" fillId="0" borderId="0" applyNumberFormat="0">
      <alignment horizontal="center"/>
    </xf>
    <xf numFmtId="0" fontId="58" fillId="0" borderId="0"/>
    <xf numFmtId="226" fontId="91" fillId="0" borderId="0" applyNumberFormat="0">
      <alignment horizontal="center"/>
    </xf>
    <xf numFmtId="181" fontId="96" fillId="46" borderId="34" applyNumberFormat="0" applyAlignment="0" applyProtection="0"/>
    <xf numFmtId="0" fontId="81" fillId="0" borderId="0" applyNumberFormat="0" applyFill="0" applyBorder="0" applyAlignment="0" applyProtection="0"/>
    <xf numFmtId="0" fontId="28" fillId="0" borderId="0" applyNumberFormat="0" applyFill="0" applyBorder="0" applyAlignment="0" applyProtection="0"/>
    <xf numFmtId="180" fontId="81" fillId="0" borderId="0" applyNumberFormat="0" applyFill="0" applyBorder="0" applyAlignment="0" applyProtection="0"/>
    <xf numFmtId="0" fontId="64" fillId="0" borderId="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28" fillId="0" borderId="0" applyNumberFormat="0" applyFill="0" applyBorder="0" applyAlignment="0" applyProtection="0"/>
    <xf numFmtId="0" fontId="81" fillId="0" borderId="0" applyNumberFormat="0" applyFill="0" applyBorder="0" applyAlignment="0" applyProtection="0"/>
    <xf numFmtId="0" fontId="195" fillId="0" borderId="0" applyNumberFormat="0" applyFill="0" applyBorder="0" applyAlignment="0" applyProtection="0">
      <alignment vertical="center"/>
    </xf>
    <xf numFmtId="180" fontId="81" fillId="0" borderId="0" applyNumberFormat="0" applyFill="0" applyBorder="0" applyAlignment="0" applyProtection="0"/>
    <xf numFmtId="18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96"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95" fillId="0" borderId="0" applyNumberFormat="0" applyFill="0" applyBorder="0" applyAlignment="0" applyProtection="0">
      <alignment vertical="center"/>
    </xf>
    <xf numFmtId="49" fontId="79" fillId="63" borderId="24">
      <alignment wrapText="1"/>
    </xf>
    <xf numFmtId="188" fontId="79" fillId="63" borderId="24">
      <alignment horizontal="center" wrapText="1"/>
    </xf>
    <xf numFmtId="188" fontId="79" fillId="63" borderId="24">
      <alignment horizontal="center" wrapText="1"/>
    </xf>
    <xf numFmtId="189" fontId="79" fillId="63" borderId="24">
      <alignment horizontal="center" wrapText="1"/>
    </xf>
    <xf numFmtId="188" fontId="79" fillId="63" borderId="24">
      <alignment horizontal="center" wrapText="1"/>
    </xf>
    <xf numFmtId="188" fontId="79" fillId="63" borderId="24">
      <alignment horizontal="center" wrapText="1"/>
    </xf>
    <xf numFmtId="0" fontId="13" fillId="0" borderId="51" quotePrefix="1">
      <alignment horizontal="justify" vertical="justify" textRotation="127" wrapText="1" justifyLastLine="1"/>
      <protection hidden="1"/>
    </xf>
    <xf numFmtId="0" fontId="74" fillId="58" borderId="0" applyNumberFormat="0" applyBorder="0" applyAlignment="0" applyProtection="0">
      <alignment vertical="center"/>
    </xf>
    <xf numFmtId="0" fontId="74" fillId="58" borderId="0" applyNumberFormat="0" applyBorder="0" applyAlignment="0" applyProtection="0">
      <alignment vertical="center"/>
    </xf>
    <xf numFmtId="0" fontId="75" fillId="58" borderId="0" applyNumberFormat="0" applyBorder="0" applyAlignment="0" applyProtection="0">
      <alignment vertical="center"/>
    </xf>
    <xf numFmtId="0" fontId="74" fillId="59" borderId="0" applyNumberFormat="0" applyBorder="0" applyAlignment="0" applyProtection="0">
      <alignment vertical="center"/>
    </xf>
    <xf numFmtId="0" fontId="74" fillId="59" borderId="0" applyNumberFormat="0" applyBorder="0" applyAlignment="0" applyProtection="0">
      <alignment vertical="center"/>
    </xf>
    <xf numFmtId="0" fontId="75" fillId="59" borderId="0" applyNumberFormat="0" applyBorder="0" applyAlignment="0" applyProtection="0">
      <alignment vertical="center"/>
    </xf>
    <xf numFmtId="0" fontId="74" fillId="60" borderId="0" applyNumberFormat="0" applyBorder="0" applyAlignment="0" applyProtection="0">
      <alignment vertical="center"/>
    </xf>
    <xf numFmtId="0" fontId="74" fillId="60" borderId="0" applyNumberFormat="0" applyBorder="0" applyAlignment="0" applyProtection="0">
      <alignment vertical="center"/>
    </xf>
    <xf numFmtId="0" fontId="75" fillId="60"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5" fillId="55" borderId="0" applyNumberFormat="0" applyBorder="0" applyAlignment="0" applyProtection="0">
      <alignment vertical="center"/>
    </xf>
    <xf numFmtId="0" fontId="74" fillId="56" borderId="0" applyNumberFormat="0" applyBorder="0" applyAlignment="0" applyProtection="0">
      <alignment vertical="center"/>
    </xf>
    <xf numFmtId="0" fontId="74" fillId="56" borderId="0" applyNumberFormat="0" applyBorder="0" applyAlignment="0" applyProtection="0">
      <alignment vertical="center"/>
    </xf>
    <xf numFmtId="0" fontId="75" fillId="56" borderId="0" applyNumberFormat="0" applyBorder="0" applyAlignment="0" applyProtection="0">
      <alignment vertical="center"/>
    </xf>
    <xf numFmtId="0" fontId="74" fillId="62" borderId="0" applyNumberFormat="0" applyBorder="0" applyAlignment="0" applyProtection="0">
      <alignment vertical="center"/>
    </xf>
    <xf numFmtId="0" fontId="74" fillId="62" borderId="0" applyNumberFormat="0" applyBorder="0" applyAlignment="0" applyProtection="0">
      <alignment vertical="center"/>
    </xf>
    <xf numFmtId="0" fontId="75" fillId="62" borderId="0" applyNumberFormat="0" applyBorder="0" applyAlignment="0" applyProtection="0">
      <alignment vertical="center"/>
    </xf>
    <xf numFmtId="0" fontId="13" fillId="0" borderId="0"/>
    <xf numFmtId="0" fontId="13" fillId="0" borderId="0"/>
    <xf numFmtId="0" fontId="13" fillId="0" borderId="0"/>
    <xf numFmtId="0" fontId="197"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46" borderId="34" applyNumberFormat="0" applyAlignment="0" applyProtection="0">
      <alignment vertical="center"/>
    </xf>
    <xf numFmtId="0" fontId="199" fillId="46" borderId="34" applyNumberFormat="0" applyAlignment="0" applyProtection="0">
      <alignment vertical="center"/>
    </xf>
    <xf numFmtId="0" fontId="200" fillId="46" borderId="34" applyNumberFormat="0" applyAlignment="0" applyProtection="0">
      <alignment vertical="center"/>
    </xf>
    <xf numFmtId="0" fontId="201" fillId="53" borderId="0" applyNumberFormat="0" applyBorder="0" applyAlignment="0" applyProtection="0">
      <alignment vertical="center"/>
    </xf>
    <xf numFmtId="0" fontId="201" fillId="53" borderId="0" applyNumberFormat="0" applyBorder="0" applyAlignment="0" applyProtection="0">
      <alignment vertical="center"/>
    </xf>
    <xf numFmtId="0" fontId="202" fillId="53" borderId="0" applyNumberFormat="0" applyBorder="0" applyAlignment="0" applyProtection="0">
      <alignment vertical="center"/>
    </xf>
    <xf numFmtId="0" fontId="203" fillId="0" borderId="0" applyNumberFormat="0" applyFill="0" applyBorder="0" applyAlignment="0" applyProtection="0"/>
    <xf numFmtId="0" fontId="204" fillId="38" borderId="24" applyNumberFormat="0" applyFont="0" applyAlignment="0" applyProtection="0">
      <alignment vertical="center"/>
    </xf>
    <xf numFmtId="0" fontId="204" fillId="38" borderId="24" applyNumberFormat="0" applyFont="0" applyAlignment="0" applyProtection="0">
      <alignment vertical="center"/>
    </xf>
    <xf numFmtId="0" fontId="154" fillId="38" borderId="24" applyNumberFormat="0" applyFont="0" applyAlignment="0" applyProtection="0">
      <alignment vertical="center"/>
    </xf>
    <xf numFmtId="0" fontId="205" fillId="0" borderId="32" applyNumberFormat="0" applyFill="0" applyAlignment="0" applyProtection="0">
      <alignment vertical="center"/>
    </xf>
    <xf numFmtId="0" fontId="205" fillId="0" borderId="32" applyNumberFormat="0" applyFill="0" applyAlignment="0" applyProtection="0">
      <alignment vertical="center"/>
    </xf>
    <xf numFmtId="0" fontId="206" fillId="0" borderId="32" applyNumberFormat="0" applyFill="0" applyAlignment="0" applyProtection="0">
      <alignment vertic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9" fontId="207" fillId="0" borderId="0" applyFont="0" applyFill="0" applyBorder="0" applyAlignment="0" applyProtection="0"/>
    <xf numFmtId="0" fontId="208" fillId="0" borderId="0"/>
    <xf numFmtId="41" fontId="52" fillId="0" borderId="0" applyFont="0" applyFill="0" applyBorder="0" applyAlignment="0" applyProtection="0">
      <alignment vertical="center"/>
    </xf>
    <xf numFmtId="0" fontId="43" fillId="0" borderId="0"/>
    <xf numFmtId="227" fontId="13" fillId="0" borderId="0" applyFont="0" applyFill="0" applyBorder="0" applyAlignment="0" applyProtection="0"/>
    <xf numFmtId="228" fontId="13" fillId="0" borderId="0" applyFont="0" applyFill="0" applyBorder="0" applyAlignment="0" applyProtection="0"/>
    <xf numFmtId="0" fontId="207" fillId="0" borderId="0" applyFont="0" applyFill="0" applyBorder="0" applyAlignment="0" applyProtection="0"/>
    <xf numFmtId="229" fontId="207" fillId="0" borderId="0" applyFont="0" applyFill="0" applyBorder="0" applyAlignment="0" applyProtection="0"/>
    <xf numFmtId="0" fontId="43" fillId="0" borderId="0"/>
    <xf numFmtId="0" fontId="13" fillId="0" borderId="0"/>
    <xf numFmtId="0" fontId="209" fillId="0" borderId="0">
      <alignment vertical="center"/>
    </xf>
    <xf numFmtId="0" fontId="210" fillId="0" borderId="0"/>
    <xf numFmtId="0" fontId="211" fillId="44" borderId="31" applyNumberFormat="0" applyAlignment="0" applyProtection="0">
      <alignment vertical="center"/>
    </xf>
    <xf numFmtId="0" fontId="211" fillId="44" borderId="31" applyNumberFormat="0" applyAlignment="0" applyProtection="0">
      <alignment vertical="center"/>
    </xf>
    <xf numFmtId="0" fontId="212" fillId="44" borderId="31" applyNumberFormat="0" applyAlignment="0" applyProtection="0">
      <alignment vertical="center"/>
    </xf>
    <xf numFmtId="0" fontId="213" fillId="52" borderId="46" applyNumberFormat="0" applyAlignment="0" applyProtection="0">
      <alignment vertical="center"/>
    </xf>
    <xf numFmtId="0" fontId="213" fillId="52" borderId="46" applyNumberFormat="0" applyAlignment="0" applyProtection="0">
      <alignment vertical="center"/>
    </xf>
    <xf numFmtId="0" fontId="214" fillId="52" borderId="46" applyNumberFormat="0" applyAlignment="0" applyProtection="0">
      <alignment vertical="center"/>
    </xf>
    <xf numFmtId="169" fontId="60" fillId="0" borderId="0" applyFont="0" applyFill="0" applyBorder="0" applyAlignment="0" applyProtection="0"/>
    <xf numFmtId="167" fontId="13" fillId="0" borderId="0" applyFont="0" applyFill="0" applyBorder="0" applyAlignment="0" applyProtection="0"/>
    <xf numFmtId="41" fontId="210" fillId="0" borderId="0" applyFont="0" applyFill="0" applyBorder="0" applyAlignment="0" applyProtection="0"/>
    <xf numFmtId="43" fontId="210" fillId="0" borderId="0" applyFont="0" applyFill="0" applyBorder="0" applyAlignment="0" applyProtection="0"/>
    <xf numFmtId="0" fontId="59" fillId="0" borderId="0" applyNumberFormat="0" applyFill="0" applyBorder="0" applyAlignment="0" applyProtection="0"/>
    <xf numFmtId="0" fontId="215" fillId="39" borderId="0" applyNumberFormat="0" applyBorder="0" applyAlignment="0" applyProtection="0"/>
    <xf numFmtId="0" fontId="118" fillId="6" borderId="0" applyNumberFormat="0" applyBorder="0" applyAlignment="0" applyProtection="0">
      <alignment vertical="center"/>
    </xf>
    <xf numFmtId="178" fontId="118" fillId="6" borderId="0" applyNumberFormat="0" applyBorder="0" applyAlignment="0" applyProtection="0">
      <alignment vertical="center"/>
    </xf>
    <xf numFmtId="0" fontId="64" fillId="0" borderId="0"/>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20" fillId="6"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18" fillId="6" borderId="0" applyNumberFormat="0" applyBorder="0" applyAlignment="0" applyProtection="0">
      <alignment vertical="center"/>
    </xf>
    <xf numFmtId="178" fontId="118" fillId="6" borderId="0" applyNumberFormat="0" applyBorder="0" applyAlignment="0" applyProtection="0">
      <alignment vertical="center"/>
    </xf>
    <xf numFmtId="0" fontId="64" fillId="0" borderId="0"/>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20" fillId="6"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17" fillId="39" borderId="0" applyNumberFormat="0" applyBorder="0" applyAlignment="0" applyProtection="0"/>
    <xf numFmtId="178" fontId="117" fillId="39" borderId="0" applyNumberFormat="0" applyBorder="0" applyAlignment="0" applyProtection="0"/>
    <xf numFmtId="0" fontId="58" fillId="0" borderId="0"/>
    <xf numFmtId="0" fontId="117" fillId="39" borderId="0" applyNumberFormat="0" applyBorder="0" applyAlignment="0" applyProtection="0"/>
    <xf numFmtId="0" fontId="117" fillId="39" borderId="0" applyNumberFormat="0" applyBorder="0" applyAlignment="0" applyProtection="0"/>
    <xf numFmtId="178" fontId="117" fillId="39" borderId="0" applyNumberFormat="0" applyBorder="0" applyAlignment="0" applyProtection="0"/>
    <xf numFmtId="0" fontId="58" fillId="0" borderId="0"/>
    <xf numFmtId="0" fontId="117" fillId="39" borderId="0" applyNumberFormat="0" applyBorder="0" applyAlignment="0" applyProtection="0"/>
    <xf numFmtId="0" fontId="45" fillId="39" borderId="0" applyNumberFormat="0" applyBorder="0" applyAlignment="0" applyProtection="0">
      <alignment vertical="center"/>
    </xf>
    <xf numFmtId="0" fontId="117" fillId="39" borderId="0" applyNumberFormat="0" applyBorder="0" applyAlignment="0" applyProtection="0"/>
    <xf numFmtId="0" fontId="45"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117" fillId="39" borderId="0" applyNumberFormat="0" applyBorder="0" applyAlignment="0" applyProtection="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218" fillId="40" borderId="0" applyNumberFormat="0" applyBorder="0" applyAlignment="0" applyProtection="0"/>
    <xf numFmtId="0" fontId="83" fillId="7" borderId="0" applyNumberFormat="0" applyBorder="0" applyAlignment="0" applyProtection="0">
      <alignment vertical="center"/>
    </xf>
    <xf numFmtId="178" fontId="83" fillId="7" borderId="0" applyNumberFormat="0" applyBorder="0" applyAlignment="0" applyProtection="0">
      <alignment vertical="center"/>
    </xf>
    <xf numFmtId="0" fontId="64" fillId="0" borderId="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21" fillId="7"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83" fillId="7" borderId="0" applyNumberFormat="0" applyBorder="0" applyAlignment="0" applyProtection="0">
      <alignment vertical="center"/>
    </xf>
    <xf numFmtId="178" fontId="83" fillId="7" borderId="0" applyNumberFormat="0" applyBorder="0" applyAlignment="0" applyProtection="0">
      <alignment vertical="center"/>
    </xf>
    <xf numFmtId="0" fontId="64" fillId="0" borderId="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21" fillId="7"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82" fillId="40" borderId="0" applyNumberFormat="0" applyBorder="0" applyAlignment="0" applyProtection="0"/>
    <xf numFmtId="178" fontId="82" fillId="40" borderId="0" applyNumberFormat="0" applyBorder="0" applyAlignment="0" applyProtection="0"/>
    <xf numFmtId="0" fontId="58" fillId="0" borderId="0"/>
    <xf numFmtId="0" fontId="82" fillId="40" borderId="0" applyNumberFormat="0" applyBorder="0" applyAlignment="0" applyProtection="0"/>
    <xf numFmtId="0" fontId="82" fillId="40" borderId="0" applyNumberFormat="0" applyBorder="0" applyAlignment="0" applyProtection="0"/>
    <xf numFmtId="178" fontId="82" fillId="40" borderId="0" applyNumberFormat="0" applyBorder="0" applyAlignment="0" applyProtection="0"/>
    <xf numFmtId="0" fontId="58" fillId="0" borderId="0"/>
    <xf numFmtId="0" fontId="82" fillId="40" borderId="0" applyNumberFormat="0" applyBorder="0" applyAlignment="0" applyProtection="0"/>
    <xf numFmtId="0" fontId="46" fillId="40" borderId="0" applyNumberFormat="0" applyBorder="0" applyAlignment="0" applyProtection="0">
      <alignment vertical="center"/>
    </xf>
    <xf numFmtId="0" fontId="82" fillId="40" borderId="0" applyNumberFormat="0" applyBorder="0" applyAlignment="0" applyProtection="0"/>
    <xf numFmtId="0" fontId="46"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0" fontId="82" fillId="40" borderId="0" applyNumberFormat="0" applyBorder="0" applyAlignment="0" applyProtection="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180" fontId="57" fillId="0" borderId="0"/>
    <xf numFmtId="0" fontId="58" fillId="0" borderId="0"/>
    <xf numFmtId="0" fontId="13" fillId="0" borderId="0"/>
    <xf numFmtId="0" fontId="152" fillId="0" borderId="0">
      <alignment vertical="center"/>
    </xf>
    <xf numFmtId="0" fontId="58" fillId="0" borderId="0"/>
    <xf numFmtId="0" fontId="61" fillId="0" borderId="0">
      <alignment vertical="center"/>
    </xf>
    <xf numFmtId="180" fontId="57" fillId="0" borderId="0"/>
    <xf numFmtId="180" fontId="57" fillId="0" borderId="0"/>
    <xf numFmtId="180" fontId="57" fillId="0" borderId="0"/>
    <xf numFmtId="180" fontId="57" fillId="0" borderId="0"/>
    <xf numFmtId="180" fontId="1" fillId="0" borderId="0">
      <alignment vertical="center"/>
    </xf>
    <xf numFmtId="180" fontId="57" fillId="0" borderId="0"/>
    <xf numFmtId="180" fontId="1" fillId="0" borderId="0">
      <alignment vertical="center"/>
    </xf>
    <xf numFmtId="180" fontId="1" fillId="0" borderId="0"/>
    <xf numFmtId="0" fontId="58" fillId="0" borderId="0">
      <alignment vertical="center"/>
    </xf>
    <xf numFmtId="0" fontId="58" fillId="0" borderId="0">
      <alignment vertical="center"/>
    </xf>
    <xf numFmtId="0" fontId="58" fillId="0" borderId="0"/>
    <xf numFmtId="180" fontId="1" fillId="0" borderId="0"/>
    <xf numFmtId="180" fontId="58" fillId="0" borderId="0"/>
    <xf numFmtId="0" fontId="64" fillId="0" borderId="0"/>
    <xf numFmtId="0" fontId="63" fillId="0" borderId="0">
      <alignment vertical="center"/>
    </xf>
    <xf numFmtId="0" fontId="58" fillId="0" borderId="0"/>
    <xf numFmtId="0" fontId="58" fillId="0" borderId="0"/>
    <xf numFmtId="0" fontId="63" fillId="0" borderId="0">
      <alignment vertical="center"/>
    </xf>
    <xf numFmtId="0" fontId="13" fillId="0" borderId="0"/>
    <xf numFmtId="0" fontId="63" fillId="0" borderId="0">
      <alignment vertical="center"/>
    </xf>
    <xf numFmtId="0" fontId="58" fillId="0" borderId="0"/>
    <xf numFmtId="0" fontId="13" fillId="0" borderId="0"/>
    <xf numFmtId="0" fontId="57" fillId="0" borderId="0"/>
    <xf numFmtId="0" fontId="58" fillId="0" borderId="0"/>
    <xf numFmtId="0" fontId="58" fillId="0" borderId="0"/>
    <xf numFmtId="0" fontId="58" fillId="0" borderId="0"/>
    <xf numFmtId="0" fontId="153" fillId="0" borderId="0"/>
    <xf numFmtId="0" fontId="58" fillId="0" borderId="0">
      <alignment vertical="center"/>
    </xf>
    <xf numFmtId="0" fontId="58" fillId="0" borderId="0"/>
    <xf numFmtId="219" fontId="61"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219" fontId="61"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184" fontId="58" fillId="0" borderId="0"/>
    <xf numFmtId="0" fontId="58" fillId="0" borderId="0"/>
    <xf numFmtId="0" fontId="58" fillId="0" borderId="0"/>
    <xf numFmtId="0" fontId="57" fillId="0" borderId="0">
      <alignment vertical="center"/>
    </xf>
    <xf numFmtId="0" fontId="60"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60"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219" fontId="61"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alignment vertical="center"/>
    </xf>
    <xf numFmtId="219" fontId="61"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60"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204" fillId="0" borderId="0">
      <alignment vertical="center"/>
    </xf>
    <xf numFmtId="180" fontId="60" fillId="0" borderId="0">
      <alignment vertical="center"/>
    </xf>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60" fillId="0" borderId="0">
      <alignment vertical="center"/>
    </xf>
    <xf numFmtId="180" fontId="58" fillId="0" borderId="0">
      <alignment vertical="center"/>
    </xf>
    <xf numFmtId="0" fontId="58" fillId="0" borderId="0"/>
    <xf numFmtId="180" fontId="58" fillId="0" borderId="0">
      <alignment vertical="center"/>
    </xf>
    <xf numFmtId="0" fontId="58" fillId="0" borderId="0"/>
    <xf numFmtId="0" fontId="58" fillId="0" borderId="0"/>
    <xf numFmtId="0" fontId="58" fillId="0" borderId="0"/>
    <xf numFmtId="0" fontId="58" fillId="0" borderId="0"/>
    <xf numFmtId="0" fontId="58" fillId="0" borderId="0"/>
    <xf numFmtId="0" fontId="61" fillId="0" borderId="0">
      <alignment vertical="center"/>
    </xf>
    <xf numFmtId="18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8" fillId="0" borderId="0"/>
    <xf numFmtId="0" fontId="57" fillId="0" borderId="0">
      <alignment vertical="center"/>
    </xf>
    <xf numFmtId="180" fontId="57" fillId="0" borderId="0"/>
    <xf numFmtId="184" fontId="61" fillId="0" borderId="0">
      <alignment vertical="center"/>
    </xf>
    <xf numFmtId="0" fontId="13" fillId="0" borderId="0"/>
    <xf numFmtId="0" fontId="1" fillId="0" borderId="0"/>
    <xf numFmtId="184" fontId="13" fillId="0" borderId="0"/>
    <xf numFmtId="0" fontId="1" fillId="0" borderId="0"/>
    <xf numFmtId="0" fontId="1" fillId="0" borderId="0"/>
    <xf numFmtId="0" fontId="1" fillId="0" borderId="0"/>
    <xf numFmtId="0" fontId="1" fillId="0" borderId="0"/>
    <xf numFmtId="180" fontId="58" fillId="0" borderId="0">
      <alignment vertical="center"/>
    </xf>
    <xf numFmtId="180" fontId="58" fillId="0" borderId="0">
      <alignment vertical="center"/>
    </xf>
    <xf numFmtId="0" fontId="1" fillId="0" borderId="0"/>
    <xf numFmtId="0" fontId="58" fillId="0" borderId="0"/>
    <xf numFmtId="0" fontId="58" fillId="0" borderId="0"/>
    <xf numFmtId="230" fontId="61" fillId="0" borderId="0"/>
    <xf numFmtId="180" fontId="1" fillId="0" borderId="0">
      <alignment vertical="center"/>
    </xf>
    <xf numFmtId="0" fontId="58" fillId="0" borderId="0"/>
    <xf numFmtId="0" fontId="58" fillId="0" borderId="0"/>
    <xf numFmtId="180" fontId="1" fillId="0" borderId="0">
      <alignment vertical="center"/>
    </xf>
    <xf numFmtId="0" fontId="58" fillId="0" borderId="0">
      <alignment vertical="center"/>
    </xf>
    <xf numFmtId="180" fontId="1" fillId="0" borderId="0">
      <alignment vertical="center"/>
    </xf>
    <xf numFmtId="180" fontId="1" fillId="0" borderId="0">
      <alignment vertical="center"/>
    </xf>
    <xf numFmtId="180" fontId="1" fillId="0" borderId="0">
      <alignment vertical="center"/>
    </xf>
    <xf numFmtId="230" fontId="61" fillId="0" borderId="0"/>
    <xf numFmtId="180" fontId="1" fillId="0" borderId="0">
      <alignment vertical="center"/>
    </xf>
    <xf numFmtId="0" fontId="221" fillId="0" borderId="0">
      <alignment vertical="center"/>
    </xf>
    <xf numFmtId="180" fontId="1" fillId="0" borderId="0">
      <alignment vertical="center"/>
    </xf>
    <xf numFmtId="180" fontId="58" fillId="0" borderId="0"/>
    <xf numFmtId="0" fontId="1" fillId="0" borderId="0">
      <alignment vertical="center"/>
    </xf>
    <xf numFmtId="0" fontId="63" fillId="0" borderId="0"/>
    <xf numFmtId="0" fontId="58" fillId="0" borderId="0"/>
    <xf numFmtId="0" fontId="62" fillId="0" borderId="0">
      <alignment vertical="center"/>
    </xf>
    <xf numFmtId="0" fontId="58" fillId="0" borderId="0"/>
    <xf numFmtId="219" fontId="221" fillId="0" borderId="0">
      <alignment vertical="center"/>
    </xf>
    <xf numFmtId="180" fontId="57" fillId="0" borderId="0"/>
    <xf numFmtId="0" fontId="58" fillId="0" borderId="0">
      <alignment vertical="center"/>
    </xf>
    <xf numFmtId="0" fontId="221" fillId="0" borderId="0"/>
    <xf numFmtId="180" fontId="57" fillId="0" borderId="0"/>
    <xf numFmtId="0" fontId="58" fillId="0" borderId="0"/>
    <xf numFmtId="180" fontId="57" fillId="0" borderId="0"/>
    <xf numFmtId="0" fontId="221" fillId="0" borderId="0"/>
    <xf numFmtId="180" fontId="57" fillId="0" borderId="0"/>
    <xf numFmtId="219" fontId="221" fillId="0" borderId="0">
      <alignment vertical="center"/>
    </xf>
    <xf numFmtId="180" fontId="58" fillId="0" borderId="0"/>
    <xf numFmtId="0" fontId="58" fillId="0" borderId="0"/>
    <xf numFmtId="0" fontId="222" fillId="0" borderId="0">
      <alignment vertical="center"/>
    </xf>
    <xf numFmtId="0" fontId="222" fillId="0" borderId="0">
      <alignment vertical="center"/>
    </xf>
    <xf numFmtId="219" fontId="61" fillId="0" borderId="0">
      <alignment vertical="center"/>
    </xf>
    <xf numFmtId="219" fontId="61" fillId="0" borderId="0">
      <alignment vertical="center"/>
    </xf>
    <xf numFmtId="180" fontId="1" fillId="0" borderId="0">
      <alignment vertical="center"/>
    </xf>
    <xf numFmtId="0" fontId="221" fillId="0" borderId="0"/>
    <xf numFmtId="180" fontId="1" fillId="0" borderId="0">
      <alignment vertical="center"/>
    </xf>
    <xf numFmtId="180" fontId="1" fillId="0" borderId="0">
      <alignment vertical="center"/>
    </xf>
    <xf numFmtId="0" fontId="63" fillId="0" borderId="0">
      <alignment vertical="center"/>
    </xf>
    <xf numFmtId="0" fontId="63" fillId="0" borderId="0">
      <alignment vertical="center"/>
    </xf>
    <xf numFmtId="0" fontId="1" fillId="0" borderId="0">
      <alignment vertical="center"/>
    </xf>
    <xf numFmtId="0" fontId="152" fillId="0" borderId="0">
      <alignment vertical="center"/>
    </xf>
    <xf numFmtId="0" fontId="58" fillId="0" borderId="0">
      <alignment vertical="center"/>
    </xf>
    <xf numFmtId="0" fontId="221" fillId="0" borderId="0"/>
    <xf numFmtId="180" fontId="1" fillId="0" borderId="0">
      <alignment vertical="center"/>
    </xf>
    <xf numFmtId="0" fontId="63" fillId="0" borderId="0">
      <alignment vertical="center"/>
    </xf>
    <xf numFmtId="0" fontId="63" fillId="0" borderId="0">
      <alignment vertical="center"/>
    </xf>
    <xf numFmtId="0" fontId="1" fillId="0" borderId="0">
      <alignment vertical="center"/>
    </xf>
    <xf numFmtId="0" fontId="58" fillId="0" borderId="0"/>
    <xf numFmtId="0" fontId="58" fillId="0" borderId="0"/>
    <xf numFmtId="0" fontId="58" fillId="0" borderId="0">
      <alignment vertical="center"/>
    </xf>
    <xf numFmtId="0" fontId="61" fillId="0" borderId="0">
      <alignment vertical="center"/>
    </xf>
    <xf numFmtId="0" fontId="57" fillId="0" borderId="0"/>
    <xf numFmtId="180" fontId="57" fillId="0" borderId="0"/>
    <xf numFmtId="0" fontId="63" fillId="0" borderId="0">
      <alignment vertical="center"/>
    </xf>
    <xf numFmtId="0" fontId="63" fillId="0" borderId="0">
      <alignment vertical="center"/>
    </xf>
    <xf numFmtId="0" fontId="1" fillId="0" borderId="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0" fontId="13" fillId="0" borderId="0"/>
    <xf numFmtId="0" fontId="76" fillId="58" borderId="0" applyNumberFormat="0" applyBorder="0" applyAlignment="0" applyProtection="0"/>
    <xf numFmtId="0" fontId="71" fillId="13" borderId="0" applyNumberFormat="0" applyBorder="0" applyAlignment="0" applyProtection="0">
      <alignment vertical="center"/>
    </xf>
    <xf numFmtId="178" fontId="71" fillId="13" borderId="0" applyNumberFormat="0" applyBorder="0" applyAlignment="0" applyProtection="0">
      <alignment vertical="center"/>
    </xf>
    <xf numFmtId="0" fontId="64" fillId="0" borderId="0"/>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31" fillId="13"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1" fillId="13" borderId="0" applyNumberFormat="0" applyBorder="0" applyAlignment="0" applyProtection="0">
      <alignment vertical="center"/>
    </xf>
    <xf numFmtId="178" fontId="71" fillId="13" borderId="0" applyNumberFormat="0" applyBorder="0" applyAlignment="0" applyProtection="0">
      <alignment vertical="center"/>
    </xf>
    <xf numFmtId="0" fontId="64" fillId="0" borderId="0"/>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31" fillId="13" borderId="0" applyNumberFormat="0" applyBorder="0" applyAlignment="0" applyProtection="0">
      <alignment vertical="center"/>
    </xf>
    <xf numFmtId="0" fontId="76" fillId="59" borderId="0" applyNumberFormat="0" applyBorder="0" applyAlignment="0" applyProtection="0"/>
    <xf numFmtId="0" fontId="71" fillId="17" borderId="0" applyNumberFormat="0" applyBorder="0" applyAlignment="0" applyProtection="0">
      <alignment vertical="center"/>
    </xf>
    <xf numFmtId="178" fontId="71" fillId="17" borderId="0" applyNumberFormat="0" applyBorder="0" applyAlignment="0" applyProtection="0">
      <alignment vertical="center"/>
    </xf>
    <xf numFmtId="0" fontId="64" fillId="0" borderId="0"/>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1" fillId="17"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1" fillId="17" borderId="0" applyNumberFormat="0" applyBorder="0" applyAlignment="0" applyProtection="0">
      <alignment vertical="center"/>
    </xf>
    <xf numFmtId="178" fontId="71" fillId="17" borderId="0" applyNumberFormat="0" applyBorder="0" applyAlignment="0" applyProtection="0">
      <alignment vertical="center"/>
    </xf>
    <xf numFmtId="0" fontId="64" fillId="0" borderId="0"/>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1" fillId="17" borderId="0" applyNumberFormat="0" applyBorder="0" applyAlignment="0" applyProtection="0">
      <alignment vertical="center"/>
    </xf>
    <xf numFmtId="0" fontId="76" fillId="60" borderId="0" applyNumberFormat="0" applyBorder="0" applyAlignment="0" applyProtection="0"/>
    <xf numFmtId="0" fontId="71" fillId="21" borderId="0" applyNumberFormat="0" applyBorder="0" applyAlignment="0" applyProtection="0">
      <alignment vertical="center"/>
    </xf>
    <xf numFmtId="178" fontId="71" fillId="21" borderId="0" applyNumberFormat="0" applyBorder="0" applyAlignment="0" applyProtection="0">
      <alignment vertical="center"/>
    </xf>
    <xf numFmtId="0" fontId="64" fillId="0" borderId="0"/>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31" fillId="21"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1" fillId="21" borderId="0" applyNumberFormat="0" applyBorder="0" applyAlignment="0" applyProtection="0">
      <alignment vertical="center"/>
    </xf>
    <xf numFmtId="178" fontId="71" fillId="21" borderId="0" applyNumberFormat="0" applyBorder="0" applyAlignment="0" applyProtection="0">
      <alignment vertical="center"/>
    </xf>
    <xf numFmtId="0" fontId="64" fillId="0" borderId="0"/>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31" fillId="21" borderId="0" applyNumberFormat="0" applyBorder="0" applyAlignment="0" applyProtection="0">
      <alignment vertical="center"/>
    </xf>
    <xf numFmtId="0" fontId="76" fillId="55" borderId="0" applyNumberFormat="0" applyBorder="0" applyAlignment="0" applyProtection="0"/>
    <xf numFmtId="0" fontId="71" fillId="25" borderId="0" applyNumberFormat="0" applyBorder="0" applyAlignment="0" applyProtection="0">
      <alignment vertical="center"/>
    </xf>
    <xf numFmtId="178" fontId="71" fillId="25" borderId="0" applyNumberFormat="0" applyBorder="0" applyAlignment="0" applyProtection="0">
      <alignment vertical="center"/>
    </xf>
    <xf numFmtId="0" fontId="64" fillId="0" borderId="0"/>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31" fillId="2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1" fillId="25" borderId="0" applyNumberFormat="0" applyBorder="0" applyAlignment="0" applyProtection="0">
      <alignment vertical="center"/>
    </xf>
    <xf numFmtId="178" fontId="71" fillId="25" borderId="0" applyNumberFormat="0" applyBorder="0" applyAlignment="0" applyProtection="0">
      <alignment vertical="center"/>
    </xf>
    <xf numFmtId="0" fontId="64" fillId="0" borderId="0"/>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31" fillId="25" borderId="0" applyNumberFormat="0" applyBorder="0" applyAlignment="0" applyProtection="0">
      <alignment vertical="center"/>
    </xf>
    <xf numFmtId="0" fontId="76" fillId="56" borderId="0" applyNumberFormat="0" applyBorder="0" applyAlignment="0" applyProtection="0"/>
    <xf numFmtId="0" fontId="71" fillId="29" borderId="0" applyNumberFormat="0" applyBorder="0" applyAlignment="0" applyProtection="0">
      <alignment vertical="center"/>
    </xf>
    <xf numFmtId="178" fontId="71" fillId="29" borderId="0" applyNumberFormat="0" applyBorder="0" applyAlignment="0" applyProtection="0">
      <alignment vertical="center"/>
    </xf>
    <xf numFmtId="0" fontId="64" fillId="0" borderId="0"/>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31" fillId="29"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1" fillId="29" borderId="0" applyNumberFormat="0" applyBorder="0" applyAlignment="0" applyProtection="0">
      <alignment vertical="center"/>
    </xf>
    <xf numFmtId="178" fontId="71" fillId="29" borderId="0" applyNumberFormat="0" applyBorder="0" applyAlignment="0" applyProtection="0">
      <alignment vertical="center"/>
    </xf>
    <xf numFmtId="0" fontId="64" fillId="0" borderId="0"/>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31" fillId="29" borderId="0" applyNumberFormat="0" applyBorder="0" applyAlignment="0" applyProtection="0">
      <alignment vertical="center"/>
    </xf>
    <xf numFmtId="0" fontId="76" fillId="62" borderId="0" applyNumberFormat="0" applyBorder="0" applyAlignment="0" applyProtection="0"/>
    <xf numFmtId="0" fontId="71" fillId="33" borderId="0" applyNumberFormat="0" applyBorder="0" applyAlignment="0" applyProtection="0">
      <alignment vertical="center"/>
    </xf>
    <xf numFmtId="178" fontId="71" fillId="33" borderId="0" applyNumberFormat="0" applyBorder="0" applyAlignment="0" applyProtection="0">
      <alignment vertical="center"/>
    </xf>
    <xf numFmtId="0" fontId="64" fillId="0" borderId="0"/>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31" fillId="33"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1" fillId="33" borderId="0" applyNumberFormat="0" applyBorder="0" applyAlignment="0" applyProtection="0">
      <alignment vertical="center"/>
    </xf>
    <xf numFmtId="178" fontId="71" fillId="33" borderId="0" applyNumberFormat="0" applyBorder="0" applyAlignment="0" applyProtection="0">
      <alignment vertical="center"/>
    </xf>
    <xf numFmtId="0" fontId="64" fillId="0" borderId="0"/>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31" fillId="33" borderId="0" applyNumberFormat="0" applyBorder="0" applyAlignment="0" applyProtection="0">
      <alignment vertical="center"/>
    </xf>
    <xf numFmtId="0" fontId="219"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1" fontId="223" fillId="0" borderId="0">
      <alignment vertical="center"/>
    </xf>
    <xf numFmtId="0" fontId="58" fillId="0" borderId="0"/>
    <xf numFmtId="0" fontId="224" fillId="0" borderId="0"/>
    <xf numFmtId="0" fontId="224" fillId="0" borderId="0"/>
    <xf numFmtId="0" fontId="225" fillId="0" borderId="0" applyNumberFormat="0" applyFill="0" applyBorder="0" applyAlignment="0" applyProtection="0"/>
    <xf numFmtId="0" fontId="226" fillId="0" borderId="38" applyNumberFormat="0" applyFill="0" applyAlignment="0" applyProtection="0"/>
    <xf numFmtId="0" fontId="124" fillId="0" borderId="6" applyNumberFormat="0" applyFill="0" applyAlignment="0" applyProtection="0">
      <alignment vertical="center"/>
    </xf>
    <xf numFmtId="178" fontId="124" fillId="0" borderId="6" applyNumberFormat="0" applyFill="0" applyAlignment="0" applyProtection="0">
      <alignment vertical="center"/>
    </xf>
    <xf numFmtId="0" fontId="64" fillId="0" borderId="0"/>
    <xf numFmtId="0" fontId="124" fillId="0" borderId="6" applyNumberFormat="0" applyFill="0" applyAlignment="0" applyProtection="0">
      <alignment vertical="center"/>
    </xf>
    <xf numFmtId="0" fontId="124" fillId="0" borderId="6" applyNumberFormat="0" applyFill="0" applyAlignment="0" applyProtection="0">
      <alignment vertical="center"/>
    </xf>
    <xf numFmtId="0" fontId="124" fillId="0" borderId="6" applyNumberFormat="0" applyFill="0" applyAlignment="0" applyProtection="0">
      <alignment vertical="center"/>
    </xf>
    <xf numFmtId="0" fontId="17" fillId="0" borderId="6"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178" fontId="122" fillId="0" borderId="38" applyNumberFormat="0" applyFill="0" applyAlignment="0" applyProtection="0">
      <alignment vertical="center"/>
    </xf>
    <xf numFmtId="0" fontId="58" fillId="0" borderId="0"/>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2" fillId="0" borderId="38" applyNumberFormat="0" applyFill="0" applyAlignment="0" applyProtection="0">
      <alignment vertical="center"/>
    </xf>
    <xf numFmtId="0" fontId="124" fillId="0" borderId="6" applyNumberFormat="0" applyFill="0" applyAlignment="0" applyProtection="0">
      <alignment vertical="center"/>
    </xf>
    <xf numFmtId="178" fontId="124" fillId="0" borderId="6" applyNumberFormat="0" applyFill="0" applyAlignment="0" applyProtection="0">
      <alignment vertical="center"/>
    </xf>
    <xf numFmtId="0" fontId="64" fillId="0" borderId="0"/>
    <xf numFmtId="0" fontId="124" fillId="0" borderId="6" applyNumberFormat="0" applyFill="0" applyAlignment="0" applyProtection="0">
      <alignment vertical="center"/>
    </xf>
    <xf numFmtId="0" fontId="124" fillId="0" borderId="6" applyNumberFormat="0" applyFill="0" applyAlignment="0" applyProtection="0">
      <alignment vertical="center"/>
    </xf>
    <xf numFmtId="0" fontId="124" fillId="0" borderId="6" applyNumberFormat="0" applyFill="0" applyAlignment="0" applyProtection="0">
      <alignment vertical="center"/>
    </xf>
    <xf numFmtId="0" fontId="17" fillId="0" borderId="6"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7" fillId="0" borderId="40" applyNumberFormat="0" applyFill="0" applyAlignment="0" applyProtection="0"/>
    <xf numFmtId="0" fontId="128" fillId="0" borderId="7" applyNumberFormat="0" applyFill="0" applyAlignment="0" applyProtection="0">
      <alignment vertical="center"/>
    </xf>
    <xf numFmtId="178" fontId="128" fillId="0" borderId="7" applyNumberFormat="0" applyFill="0" applyAlignment="0" applyProtection="0">
      <alignment vertical="center"/>
    </xf>
    <xf numFmtId="0" fontId="64" fillId="0" borderId="0"/>
    <xf numFmtId="0" fontId="128" fillId="0" borderId="7" applyNumberFormat="0" applyFill="0" applyAlignment="0" applyProtection="0">
      <alignment vertical="center"/>
    </xf>
    <xf numFmtId="0" fontId="128" fillId="0" borderId="7" applyNumberFormat="0" applyFill="0" applyAlignment="0" applyProtection="0">
      <alignment vertical="center"/>
    </xf>
    <xf numFmtId="0" fontId="128" fillId="0" borderId="7" applyNumberFormat="0" applyFill="0" applyAlignment="0" applyProtection="0">
      <alignment vertical="center"/>
    </xf>
    <xf numFmtId="0" fontId="18" fillId="0" borderId="7"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178" fontId="126" fillId="0" borderId="40" applyNumberFormat="0" applyFill="0" applyAlignment="0" applyProtection="0">
      <alignment vertical="center"/>
    </xf>
    <xf numFmtId="0" fontId="58" fillId="0" borderId="0"/>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6" fillId="0" borderId="40" applyNumberFormat="0" applyFill="0" applyAlignment="0" applyProtection="0">
      <alignment vertical="center"/>
    </xf>
    <xf numFmtId="0" fontId="128" fillId="0" borderId="7" applyNumberFormat="0" applyFill="0" applyAlignment="0" applyProtection="0">
      <alignment vertical="center"/>
    </xf>
    <xf numFmtId="178" fontId="128" fillId="0" borderId="7" applyNumberFormat="0" applyFill="0" applyAlignment="0" applyProtection="0">
      <alignment vertical="center"/>
    </xf>
    <xf numFmtId="0" fontId="64" fillId="0" borderId="0"/>
    <xf numFmtId="0" fontId="128" fillId="0" borderId="7" applyNumberFormat="0" applyFill="0" applyAlignment="0" applyProtection="0">
      <alignment vertical="center"/>
    </xf>
    <xf numFmtId="0" fontId="128" fillId="0" borderId="7" applyNumberFormat="0" applyFill="0" applyAlignment="0" applyProtection="0">
      <alignment vertical="center"/>
    </xf>
    <xf numFmtId="0" fontId="128" fillId="0" borderId="7" applyNumberFormat="0" applyFill="0" applyAlignment="0" applyProtection="0">
      <alignment vertical="center"/>
    </xf>
    <xf numFmtId="0" fontId="18" fillId="0" borderId="7"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8" fillId="0" borderId="41" applyNumberFormat="0" applyFill="0" applyAlignment="0" applyProtection="0"/>
    <xf numFmtId="0" fontId="132" fillId="0" borderId="8" applyNumberFormat="0" applyFill="0" applyAlignment="0" applyProtection="0">
      <alignment vertical="center"/>
    </xf>
    <xf numFmtId="178" fontId="132" fillId="0" borderId="8" applyNumberFormat="0" applyFill="0" applyAlignment="0" applyProtection="0">
      <alignment vertical="center"/>
    </xf>
    <xf numFmtId="0" fontId="64" fillId="0" borderId="0"/>
    <xf numFmtId="0" fontId="132" fillId="0" borderId="8" applyNumberFormat="0" applyFill="0" applyAlignment="0" applyProtection="0">
      <alignment vertical="center"/>
    </xf>
    <xf numFmtId="0" fontId="132" fillId="0" borderId="8" applyNumberFormat="0" applyFill="0" applyAlignment="0" applyProtection="0">
      <alignment vertical="center"/>
    </xf>
    <xf numFmtId="0" fontId="132" fillId="0" borderId="8" applyNumberFormat="0" applyFill="0" applyAlignment="0" applyProtection="0">
      <alignment vertical="center"/>
    </xf>
    <xf numFmtId="0" fontId="19" fillId="0" borderId="8"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178" fontId="130" fillId="0" borderId="41" applyNumberFormat="0" applyFill="0" applyAlignment="0" applyProtection="0">
      <alignment vertical="center"/>
    </xf>
    <xf numFmtId="0" fontId="58" fillId="0" borderId="0"/>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0" fillId="0" borderId="41" applyNumberFormat="0" applyFill="0" applyAlignment="0" applyProtection="0">
      <alignment vertical="center"/>
    </xf>
    <xf numFmtId="0" fontId="132" fillId="0" borderId="8" applyNumberFormat="0" applyFill="0" applyAlignment="0" applyProtection="0">
      <alignment vertical="center"/>
    </xf>
    <xf numFmtId="178" fontId="132" fillId="0" borderId="8" applyNumberFormat="0" applyFill="0" applyAlignment="0" applyProtection="0">
      <alignment vertical="center"/>
    </xf>
    <xf numFmtId="0" fontId="64" fillId="0" borderId="0"/>
    <xf numFmtId="0" fontId="132" fillId="0" borderId="8" applyNumberFormat="0" applyFill="0" applyAlignment="0" applyProtection="0">
      <alignment vertical="center"/>
    </xf>
    <xf numFmtId="0" fontId="132" fillId="0" borderId="8" applyNumberFormat="0" applyFill="0" applyAlignment="0" applyProtection="0">
      <alignment vertical="center"/>
    </xf>
    <xf numFmtId="0" fontId="132" fillId="0" borderId="8" applyNumberFormat="0" applyFill="0" applyAlignment="0" applyProtection="0">
      <alignment vertical="center"/>
    </xf>
    <xf numFmtId="0" fontId="19" fillId="0" borderId="8"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8" fillId="0" borderId="0" applyNumberFormat="0" applyFill="0" applyBorder="0" applyAlignment="0" applyProtection="0"/>
    <xf numFmtId="0" fontId="132" fillId="0" borderId="0" applyNumberFormat="0" applyFill="0" applyBorder="0" applyAlignment="0" applyProtection="0">
      <alignment vertical="center"/>
    </xf>
    <xf numFmtId="178" fontId="132" fillId="0" borderId="0" applyNumberFormat="0" applyFill="0" applyBorder="0" applyAlignment="0" applyProtection="0">
      <alignment vertical="center"/>
    </xf>
    <xf numFmtId="0" fontId="64"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2" fillId="0" borderId="0" applyNumberFormat="0" applyFill="0" applyBorder="0" applyAlignment="0" applyProtection="0">
      <alignment vertical="center"/>
    </xf>
    <xf numFmtId="178" fontId="132" fillId="0" borderId="0" applyNumberFormat="0" applyFill="0" applyBorder="0" applyAlignment="0" applyProtection="0">
      <alignment vertical="center"/>
    </xf>
    <xf numFmtId="0" fontId="64"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3" fillId="0" borderId="0" applyNumberFormat="0" applyFill="0" applyBorder="0" applyAlignment="0" applyProtection="0"/>
    <xf numFmtId="0" fontId="49" fillId="0" borderId="0"/>
    <xf numFmtId="0" fontId="43" fillId="0" borderId="0"/>
    <xf numFmtId="0" fontId="13" fillId="0" borderId="0"/>
    <xf numFmtId="0" fontId="58" fillId="0" borderId="0"/>
    <xf numFmtId="0" fontId="13" fillId="0" borderId="0"/>
    <xf numFmtId="178" fontId="13" fillId="0" borderId="0"/>
    <xf numFmtId="0" fontId="58" fillId="0" borderId="0"/>
    <xf numFmtId="0" fontId="13" fillId="0" borderId="0"/>
    <xf numFmtId="180" fontId="49" fillId="0" borderId="0"/>
    <xf numFmtId="0" fontId="58" fillId="0" borderId="0"/>
    <xf numFmtId="0" fontId="43" fillId="0" borderId="0"/>
    <xf numFmtId="178" fontId="43" fillId="0" borderId="0"/>
    <xf numFmtId="0" fontId="58" fillId="0" borderId="0"/>
    <xf numFmtId="0" fontId="13" fillId="0" borderId="0"/>
    <xf numFmtId="0" fontId="13" fillId="0" borderId="0"/>
    <xf numFmtId="0" fontId="43" fillId="0" borderId="0"/>
    <xf numFmtId="0" fontId="13" fillId="0" borderId="0"/>
    <xf numFmtId="169" fontId="13" fillId="0" borderId="0" applyFont="0" applyFill="0" applyBorder="0" applyAlignment="0" applyProtection="0"/>
    <xf numFmtId="16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29" fillId="46" borderId="34" applyNumberFormat="0" applyAlignment="0" applyProtection="0"/>
    <xf numFmtId="0" fontId="97" fillId="11" borderId="12" applyNumberFormat="0" applyAlignment="0" applyProtection="0">
      <alignment vertical="center"/>
    </xf>
    <xf numFmtId="178" fontId="97" fillId="11" borderId="12" applyNumberFormat="0" applyAlignment="0" applyProtection="0">
      <alignment vertical="center"/>
    </xf>
    <xf numFmtId="0" fontId="64" fillId="0" borderId="0"/>
    <xf numFmtId="0" fontId="97" fillId="11" borderId="12" applyNumberFormat="0" applyAlignment="0" applyProtection="0">
      <alignment vertical="center"/>
    </xf>
    <xf numFmtId="0" fontId="97" fillId="11" borderId="12" applyNumberFormat="0" applyAlignment="0" applyProtection="0">
      <alignment vertical="center"/>
    </xf>
    <xf numFmtId="0" fontId="97" fillId="11" borderId="12" applyNumberFormat="0" applyAlignment="0" applyProtection="0">
      <alignment vertical="center"/>
    </xf>
    <xf numFmtId="0" fontId="27" fillId="11" borderId="12"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178" fontId="95" fillId="46" borderId="34" applyNumberFormat="0" applyAlignment="0" applyProtection="0">
      <alignment vertical="center"/>
    </xf>
    <xf numFmtId="0" fontId="58" fillId="0" borderId="0"/>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5" fillId="46" borderId="34" applyNumberFormat="0" applyAlignment="0" applyProtection="0">
      <alignment vertical="center"/>
    </xf>
    <xf numFmtId="0" fontId="97" fillId="11" borderId="12" applyNumberFormat="0" applyAlignment="0" applyProtection="0">
      <alignment vertical="center"/>
    </xf>
    <xf numFmtId="178" fontId="97" fillId="11" borderId="12" applyNumberFormat="0" applyAlignment="0" applyProtection="0">
      <alignment vertical="center"/>
    </xf>
    <xf numFmtId="0" fontId="64" fillId="0" borderId="0"/>
    <xf numFmtId="0" fontId="97" fillId="11" borderId="12" applyNumberFormat="0" applyAlignment="0" applyProtection="0">
      <alignment vertical="center"/>
    </xf>
    <xf numFmtId="0" fontId="97" fillId="11" borderId="12" applyNumberFormat="0" applyAlignment="0" applyProtection="0">
      <alignment vertical="center"/>
    </xf>
    <xf numFmtId="0" fontId="97" fillId="11" borderId="12" applyNumberFormat="0" applyAlignment="0" applyProtection="0">
      <alignment vertical="center"/>
    </xf>
    <xf numFmtId="0" fontId="27" fillId="11" borderId="12" applyNumberFormat="0" applyAlignment="0" applyProtection="0">
      <alignment vertical="center"/>
    </xf>
    <xf numFmtId="0" fontId="154" fillId="0" borderId="0">
      <alignment vertical="center"/>
    </xf>
    <xf numFmtId="0" fontId="204" fillId="0" borderId="0">
      <alignment vertical="center"/>
    </xf>
    <xf numFmtId="0" fontId="13" fillId="0" borderId="0"/>
    <xf numFmtId="0" fontId="61" fillId="0" borderId="0">
      <alignment vertical="center"/>
    </xf>
    <xf numFmtId="0" fontId="49" fillId="0" borderId="0"/>
    <xf numFmtId="0" fontId="230" fillId="0" borderId="49" applyNumberFormat="0" applyFill="0" applyAlignment="0" applyProtection="0"/>
    <xf numFmtId="0" fontId="191" fillId="0" borderId="14" applyNumberFormat="0" applyFill="0" applyAlignment="0" applyProtection="0">
      <alignment vertical="center"/>
    </xf>
    <xf numFmtId="178" fontId="191" fillId="0" borderId="14" applyNumberFormat="0" applyFill="0" applyAlignment="0" applyProtection="0">
      <alignment vertical="center"/>
    </xf>
    <xf numFmtId="0" fontId="64" fillId="0" borderId="0"/>
    <xf numFmtId="0" fontId="191" fillId="0" borderId="14" applyNumberFormat="0" applyFill="0" applyAlignment="0" applyProtection="0">
      <alignment vertical="center"/>
    </xf>
    <xf numFmtId="0" fontId="191" fillId="0" borderId="14" applyNumberFormat="0" applyFill="0" applyAlignment="0" applyProtection="0">
      <alignment vertical="center"/>
    </xf>
    <xf numFmtId="0" fontId="191" fillId="0" borderId="14" applyNumberFormat="0" applyFill="0" applyAlignment="0" applyProtection="0">
      <alignment vertical="center"/>
    </xf>
    <xf numFmtId="0" fontId="30" fillId="0" borderId="14"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178" fontId="189" fillId="0" borderId="49" applyNumberFormat="0" applyFill="0" applyAlignment="0" applyProtection="0">
      <alignment vertical="center"/>
    </xf>
    <xf numFmtId="0" fontId="58" fillId="0" borderId="0"/>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89" fillId="0" borderId="49" applyNumberFormat="0" applyFill="0" applyAlignment="0" applyProtection="0">
      <alignment vertical="center"/>
    </xf>
    <xf numFmtId="0" fontId="191" fillId="0" borderId="14" applyNumberFormat="0" applyFill="0" applyAlignment="0" applyProtection="0">
      <alignment vertical="center"/>
    </xf>
    <xf numFmtId="178" fontId="191" fillId="0" borderId="14" applyNumberFormat="0" applyFill="0" applyAlignment="0" applyProtection="0">
      <alignment vertical="center"/>
    </xf>
    <xf numFmtId="0" fontId="64" fillId="0" borderId="0"/>
    <xf numFmtId="0" fontId="191" fillId="0" borderId="14" applyNumberFormat="0" applyFill="0" applyAlignment="0" applyProtection="0">
      <alignment vertical="center"/>
    </xf>
    <xf numFmtId="0" fontId="191" fillId="0" borderId="14" applyNumberFormat="0" applyFill="0" applyAlignment="0" applyProtection="0">
      <alignment vertical="center"/>
    </xf>
    <xf numFmtId="0" fontId="191" fillId="0" borderId="14" applyNumberFormat="0" applyFill="0" applyAlignment="0" applyProtection="0">
      <alignment vertical="center"/>
    </xf>
    <xf numFmtId="0" fontId="30" fillId="0" borderId="14" applyNumberFormat="0" applyFill="0" applyAlignment="0" applyProtection="0">
      <alignment vertical="center"/>
    </xf>
    <xf numFmtId="0" fontId="154" fillId="38" borderId="24" applyNumberFormat="0" applyFont="0" applyAlignment="0" applyProtection="0"/>
    <xf numFmtId="0" fontId="61" fillId="38" borderId="24" applyNumberFormat="0" applyFont="0" applyAlignment="0" applyProtection="0">
      <alignment vertical="center"/>
    </xf>
    <xf numFmtId="0" fontId="58" fillId="38" borderId="24" applyNumberFormat="0" applyFont="0" applyAlignment="0" applyProtection="0">
      <alignment vertical="center"/>
    </xf>
    <xf numFmtId="0" fontId="58" fillId="0" borderId="0"/>
    <xf numFmtId="0" fontId="13" fillId="38" borderId="24" applyNumberFormat="0" applyFont="0" applyAlignment="0" applyProtection="0">
      <alignment vertical="center"/>
    </xf>
    <xf numFmtId="178" fontId="13" fillId="38" borderId="24" applyNumberFormat="0" applyFont="0" applyAlignment="0" applyProtection="0">
      <alignment vertical="center"/>
    </xf>
    <xf numFmtId="0" fontId="58" fillId="0" borderId="0"/>
    <xf numFmtId="0" fontId="13" fillId="38" borderId="24" applyNumberFormat="0" applyFont="0" applyAlignment="0" applyProtection="0">
      <alignment vertical="center"/>
    </xf>
    <xf numFmtId="0" fontId="13" fillId="38" borderId="24" applyNumberFormat="0" applyFont="0" applyAlignment="0" applyProtection="0">
      <alignment vertical="center"/>
    </xf>
    <xf numFmtId="0" fontId="61" fillId="12" borderId="13" applyNumberFormat="0" applyFont="0" applyAlignment="0" applyProtection="0">
      <alignment vertical="center"/>
    </xf>
    <xf numFmtId="0" fontId="58" fillId="0" borderId="0"/>
    <xf numFmtId="0" fontId="61" fillId="12" borderId="13" applyNumberFormat="0" applyFont="0" applyAlignment="0" applyProtection="0">
      <alignment vertical="center"/>
    </xf>
    <xf numFmtId="178" fontId="61" fillId="12" borderId="13" applyNumberFormat="0" applyFont="0" applyAlignment="0" applyProtection="0">
      <alignment vertical="center"/>
    </xf>
    <xf numFmtId="0" fontId="58" fillId="0" borderId="0"/>
    <xf numFmtId="0" fontId="61" fillId="12" borderId="13" applyNumberFormat="0" applyFont="0" applyAlignment="0" applyProtection="0">
      <alignment vertical="center"/>
    </xf>
    <xf numFmtId="0" fontId="61" fillId="12" borderId="13" applyNumberFormat="0" applyFont="0" applyAlignment="0" applyProtection="0">
      <alignment vertical="center"/>
    </xf>
    <xf numFmtId="0" fontId="61" fillId="12" borderId="13" applyNumberFormat="0" applyFont="0" applyAlignment="0" applyProtection="0">
      <alignment vertical="center"/>
    </xf>
    <xf numFmtId="0" fontId="61" fillId="12" borderId="13" applyNumberFormat="0" applyFont="0" applyAlignment="0" applyProtection="0">
      <alignment vertical="center"/>
    </xf>
    <xf numFmtId="0" fontId="61" fillId="12" borderId="13" applyNumberFormat="0" applyFont="0" applyAlignment="0" applyProtection="0">
      <alignment vertical="center"/>
    </xf>
    <xf numFmtId="0" fontId="61" fillId="38" borderId="24" applyNumberFormat="0" applyFont="0" applyAlignment="0" applyProtection="0">
      <alignment vertical="center"/>
    </xf>
    <xf numFmtId="0" fontId="58" fillId="0" borderId="0"/>
    <xf numFmtId="0" fontId="61" fillId="38" borderId="24" applyNumberFormat="0" applyFont="0" applyAlignment="0" applyProtection="0">
      <alignment vertical="center"/>
    </xf>
    <xf numFmtId="0" fontId="61" fillId="38" borderId="24" applyNumberFormat="0" applyFont="0" applyAlignment="0" applyProtection="0">
      <alignment vertical="center"/>
    </xf>
    <xf numFmtId="0" fontId="61" fillId="38" borderId="24" applyNumberFormat="0" applyFont="0" applyAlignment="0" applyProtection="0">
      <alignment vertical="center"/>
    </xf>
    <xf numFmtId="0" fontId="61" fillId="38" borderId="24" applyNumberFormat="0" applyFont="0" applyAlignment="0" applyProtection="0">
      <alignment vertical="center"/>
    </xf>
    <xf numFmtId="0" fontId="58" fillId="38" borderId="24" applyNumberFormat="0" applyFont="0" applyAlignment="0" applyProtection="0">
      <alignment vertical="center"/>
    </xf>
    <xf numFmtId="0" fontId="231" fillId="0" borderId="0" applyFont="0" applyFill="0" applyBorder="0" applyAlignment="0" applyProtection="0"/>
    <xf numFmtId="0" fontId="231" fillId="0" borderId="0" applyFont="0" applyFill="0" applyBorder="0" applyAlignment="0" applyProtection="0"/>
    <xf numFmtId="0" fontId="216"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232" fillId="0" borderId="0" applyNumberFormat="0" applyFill="0" applyBorder="0" applyAlignment="0" applyProtection="0"/>
    <xf numFmtId="0" fontId="233" fillId="0" borderId="38" applyNumberFormat="0" applyFill="0" applyAlignment="0" applyProtection="0">
      <alignment vertical="center"/>
    </xf>
    <xf numFmtId="0" fontId="233" fillId="0" borderId="38" applyNumberFormat="0" applyFill="0" applyAlignment="0" applyProtection="0">
      <alignment vertical="center"/>
    </xf>
    <xf numFmtId="0" fontId="234" fillId="0" borderId="38" applyNumberFormat="0" applyFill="0" applyAlignment="0" applyProtection="0">
      <alignment vertical="center"/>
    </xf>
    <xf numFmtId="0" fontId="235" fillId="0" borderId="40" applyNumberFormat="0" applyFill="0" applyAlignment="0" applyProtection="0">
      <alignment vertical="center"/>
    </xf>
    <xf numFmtId="0" fontId="235" fillId="0" borderId="40" applyNumberFormat="0" applyFill="0" applyAlignment="0" applyProtection="0">
      <alignment vertical="center"/>
    </xf>
    <xf numFmtId="0" fontId="236" fillId="0" borderId="40" applyNumberFormat="0" applyFill="0" applyAlignment="0" applyProtection="0">
      <alignment vertical="center"/>
    </xf>
    <xf numFmtId="0" fontId="237" fillId="0" borderId="41" applyNumberFormat="0" applyFill="0" applyAlignment="0" applyProtection="0">
      <alignment vertical="center"/>
    </xf>
    <xf numFmtId="0" fontId="237" fillId="0" borderId="41" applyNumberFormat="0" applyFill="0" applyAlignment="0" applyProtection="0">
      <alignment vertical="center"/>
    </xf>
    <xf numFmtId="0" fontId="238" fillId="0" borderId="41" applyNumberFormat="0" applyFill="0" applyAlignment="0" applyProtection="0">
      <alignment vertical="center"/>
    </xf>
    <xf numFmtId="0" fontId="237"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38" fillId="0" borderId="0" applyNumberFormat="0" applyFill="0" applyBorder="0" applyAlignment="0" applyProtection="0">
      <alignment vertical="center"/>
    </xf>
    <xf numFmtId="0" fontId="239" fillId="0" borderId="0" applyNumberFormat="0" applyFill="0" applyBorder="0" applyAlignment="0" applyProtection="0"/>
    <xf numFmtId="0" fontId="112" fillId="0" borderId="0" applyNumberFormat="0" applyFill="0" applyBorder="0" applyAlignment="0" applyProtection="0">
      <alignment vertical="center"/>
    </xf>
    <xf numFmtId="178" fontId="112" fillId="0" borderId="0" applyNumberFormat="0" applyFill="0" applyBorder="0" applyAlignment="0" applyProtection="0">
      <alignment vertical="center"/>
    </xf>
    <xf numFmtId="0" fontId="64" fillId="0" borderId="0"/>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2" fillId="0" borderId="0" applyNumberFormat="0" applyFill="0" applyBorder="0" applyAlignment="0" applyProtection="0">
      <alignment vertical="center"/>
    </xf>
    <xf numFmtId="178" fontId="112" fillId="0" borderId="0" applyNumberFormat="0" applyFill="0" applyBorder="0" applyAlignment="0" applyProtection="0">
      <alignment vertical="center"/>
    </xf>
    <xf numFmtId="0" fontId="64" fillId="0" borderId="0"/>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40" fillId="52" borderId="31" applyNumberFormat="0" applyAlignment="0" applyProtection="0">
      <alignment vertical="center"/>
    </xf>
    <xf numFmtId="0" fontId="240" fillId="52" borderId="31" applyNumberFormat="0" applyAlignment="0" applyProtection="0">
      <alignment vertical="center"/>
    </xf>
    <xf numFmtId="0" fontId="241" fillId="52" borderId="31" applyNumberFormat="0" applyAlignment="0" applyProtection="0">
      <alignment vertical="center"/>
    </xf>
    <xf numFmtId="0" fontId="242" fillId="0" borderId="0" applyNumberFormat="0" applyFill="0" applyBorder="0" applyAlignment="0" applyProtection="0">
      <alignment vertical="center"/>
    </xf>
    <xf numFmtId="0" fontId="242"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5" fillId="0" borderId="0" applyNumberFormat="0" applyFill="0" applyBorder="0" applyAlignment="0" applyProtection="0">
      <alignment vertical="center"/>
    </xf>
    <xf numFmtId="0" fontId="246" fillId="0" borderId="0" applyNumberFormat="0" applyFill="0" applyBorder="0" applyAlignment="0" applyProtection="0"/>
    <xf numFmtId="0" fontId="194" fillId="0" borderId="0" applyNumberFormat="0" applyFill="0" applyBorder="0" applyAlignment="0" applyProtection="0">
      <alignment vertical="center"/>
    </xf>
    <xf numFmtId="178" fontId="194" fillId="0" borderId="0" applyNumberFormat="0" applyFill="0" applyBorder="0" applyAlignment="0" applyProtection="0">
      <alignment vertical="center"/>
    </xf>
    <xf numFmtId="0" fontId="64" fillId="0" borderId="0"/>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4" fillId="0" borderId="0" applyNumberFormat="0" applyFill="0" applyBorder="0" applyAlignment="0" applyProtection="0">
      <alignment vertical="center"/>
    </xf>
    <xf numFmtId="178" fontId="194" fillId="0" borderId="0" applyNumberFormat="0" applyFill="0" applyBorder="0" applyAlignment="0" applyProtection="0">
      <alignment vertical="center"/>
    </xf>
    <xf numFmtId="0" fontId="64" fillId="0" borderId="0"/>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7" fillId="52" borderId="31" applyNumberFormat="0" applyAlignment="0" applyProtection="0"/>
    <xf numFmtId="0" fontId="90" fillId="10" borderId="9" applyNumberFormat="0" applyAlignment="0" applyProtection="0">
      <alignment vertical="center"/>
    </xf>
    <xf numFmtId="178" fontId="90" fillId="10" borderId="9" applyNumberFormat="0" applyAlignment="0" applyProtection="0">
      <alignment vertical="center"/>
    </xf>
    <xf numFmtId="0" fontId="64" fillId="0" borderId="0"/>
    <xf numFmtId="0" fontId="90" fillId="10" borderId="9" applyNumberFormat="0" applyAlignment="0" applyProtection="0">
      <alignment vertical="center"/>
    </xf>
    <xf numFmtId="0" fontId="90" fillId="10" borderId="9" applyNumberFormat="0" applyAlignment="0" applyProtection="0">
      <alignment vertical="center"/>
    </xf>
    <xf numFmtId="0" fontId="90" fillId="10" borderId="9" applyNumberFormat="0" applyAlignment="0" applyProtection="0">
      <alignment vertical="center"/>
    </xf>
    <xf numFmtId="0" fontId="25" fillId="10" borderId="9"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178" fontId="89" fillId="52" borderId="31" applyNumberFormat="0" applyAlignment="0" applyProtection="0">
      <alignment vertical="center"/>
    </xf>
    <xf numFmtId="0" fontId="58" fillId="0" borderId="0"/>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89" fillId="52" borderId="31" applyNumberFormat="0" applyAlignment="0" applyProtection="0">
      <alignment vertical="center"/>
    </xf>
    <xf numFmtId="0" fontId="90" fillId="10" borderId="9" applyNumberFormat="0" applyAlignment="0" applyProtection="0">
      <alignment vertical="center"/>
    </xf>
    <xf numFmtId="178" fontId="90" fillId="10" borderId="9" applyNumberFormat="0" applyAlignment="0" applyProtection="0">
      <alignment vertical="center"/>
    </xf>
    <xf numFmtId="0" fontId="64" fillId="0" borderId="0"/>
    <xf numFmtId="0" fontId="90" fillId="10" borderId="9" applyNumberFormat="0" applyAlignment="0" applyProtection="0">
      <alignment vertical="center"/>
    </xf>
    <xf numFmtId="0" fontId="90" fillId="10" borderId="9" applyNumberFormat="0" applyAlignment="0" applyProtection="0">
      <alignment vertical="center"/>
    </xf>
    <xf numFmtId="0" fontId="90" fillId="10" borderId="9" applyNumberFormat="0" applyAlignment="0" applyProtection="0">
      <alignment vertical="center"/>
    </xf>
    <xf numFmtId="0" fontId="25" fillId="10" borderId="9" applyNumberFormat="0" applyAlignment="0" applyProtection="0">
      <alignment vertical="center"/>
    </xf>
    <xf numFmtId="185" fontId="210" fillId="0" borderId="0" applyFont="0" applyFill="0" applyBorder="0" applyAlignment="0" applyProtection="0"/>
    <xf numFmtId="185" fontId="44" fillId="0" borderId="0" applyFont="0" applyFill="0" applyBorder="0" applyAlignment="0" applyProtection="0"/>
    <xf numFmtId="175" fontId="210" fillId="0" borderId="0" applyFont="0" applyFill="0" applyBorder="0" applyAlignment="0" applyProtection="0"/>
    <xf numFmtId="231" fontId="13" fillId="0" borderId="0" applyFont="0" applyFill="0" applyBorder="0" applyAlignment="0" applyProtection="0">
      <alignment vertical="center"/>
    </xf>
    <xf numFmtId="0" fontId="58" fillId="0" borderId="0"/>
    <xf numFmtId="231" fontId="13" fillId="0" borderId="0" applyFont="0" applyFill="0" applyBorder="0" applyAlignment="0" applyProtection="0">
      <alignment vertical="center"/>
    </xf>
    <xf numFmtId="0" fontId="248"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84" fontId="139" fillId="0" borderId="0" applyNumberFormat="0" applyFill="0" applyBorder="0" applyAlignment="0" applyProtection="0">
      <alignment vertical="top"/>
      <protection locked="0"/>
    </xf>
    <xf numFmtId="0" fontId="250" fillId="44" borderId="31" applyNumberFormat="0" applyAlignment="0" applyProtection="0"/>
    <xf numFmtId="0" fontId="140" fillId="9" borderId="9" applyNumberFormat="0" applyAlignment="0" applyProtection="0">
      <alignment vertical="center"/>
    </xf>
    <xf numFmtId="178" fontId="140" fillId="9" borderId="9" applyNumberFormat="0" applyAlignment="0" applyProtection="0">
      <alignment vertical="center"/>
    </xf>
    <xf numFmtId="0" fontId="64" fillId="0" borderId="0"/>
    <xf numFmtId="0" fontId="140" fillId="9" borderId="9" applyNumberFormat="0" applyAlignment="0" applyProtection="0">
      <alignment vertical="center"/>
    </xf>
    <xf numFmtId="0" fontId="140" fillId="9" borderId="9" applyNumberFormat="0" applyAlignment="0" applyProtection="0">
      <alignment vertical="center"/>
    </xf>
    <xf numFmtId="0" fontId="140" fillId="9" borderId="9" applyNumberFormat="0" applyAlignment="0" applyProtection="0">
      <alignment vertical="center"/>
    </xf>
    <xf numFmtId="0" fontId="23" fillId="9" borderId="9"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178" fontId="141" fillId="44" borderId="31" applyNumberFormat="0" applyAlignment="0" applyProtection="0">
      <alignment vertical="center"/>
    </xf>
    <xf numFmtId="0" fontId="58" fillId="0" borderId="0"/>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1" fillId="44" borderId="31" applyNumberFormat="0" applyAlignment="0" applyProtection="0">
      <alignment vertical="center"/>
    </xf>
    <xf numFmtId="0" fontId="140" fillId="9" borderId="9" applyNumberFormat="0" applyAlignment="0" applyProtection="0">
      <alignment vertical="center"/>
    </xf>
    <xf numFmtId="178" fontId="140" fillId="9" borderId="9" applyNumberFormat="0" applyAlignment="0" applyProtection="0">
      <alignment vertical="center"/>
    </xf>
    <xf numFmtId="0" fontId="64" fillId="0" borderId="0"/>
    <xf numFmtId="0" fontId="140" fillId="9" borderId="9" applyNumberFormat="0" applyAlignment="0" applyProtection="0">
      <alignment vertical="center"/>
    </xf>
    <xf numFmtId="0" fontId="140" fillId="9" borderId="9" applyNumberFormat="0" applyAlignment="0" applyProtection="0">
      <alignment vertical="center"/>
    </xf>
    <xf numFmtId="0" fontId="140" fillId="9" borderId="9" applyNumberFormat="0" applyAlignment="0" applyProtection="0">
      <alignment vertical="center"/>
    </xf>
    <xf numFmtId="0" fontId="23" fillId="9" borderId="9" applyNumberFormat="0" applyAlignment="0" applyProtection="0">
      <alignment vertical="center"/>
    </xf>
    <xf numFmtId="0" fontId="251" fillId="52" borderId="46" applyNumberFormat="0" applyAlignment="0" applyProtection="0"/>
    <xf numFmtId="0" fontId="166" fillId="10" borderId="10" applyNumberFormat="0" applyAlignment="0" applyProtection="0">
      <alignment vertical="center"/>
    </xf>
    <xf numFmtId="178" fontId="166" fillId="10" borderId="10" applyNumberFormat="0" applyAlignment="0" applyProtection="0">
      <alignment vertical="center"/>
    </xf>
    <xf numFmtId="0" fontId="64" fillId="0" borderId="0"/>
    <xf numFmtId="0" fontId="166" fillId="10" borderId="10" applyNumberFormat="0" applyAlignment="0" applyProtection="0">
      <alignment vertical="center"/>
    </xf>
    <xf numFmtId="0" fontId="166" fillId="10" borderId="10" applyNumberFormat="0" applyAlignment="0" applyProtection="0">
      <alignment vertical="center"/>
    </xf>
    <xf numFmtId="0" fontId="166" fillId="10" borderId="10" applyNumberFormat="0" applyAlignment="0" applyProtection="0">
      <alignment vertical="center"/>
    </xf>
    <xf numFmtId="0" fontId="24" fillId="10" borderId="10"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178" fontId="164" fillId="52" borderId="46" applyNumberFormat="0" applyAlignment="0" applyProtection="0">
      <alignment vertical="center"/>
    </xf>
    <xf numFmtId="0" fontId="58" fillId="0" borderId="0"/>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4" fillId="52" borderId="46" applyNumberFormat="0" applyAlignment="0" applyProtection="0">
      <alignment vertical="center"/>
    </xf>
    <xf numFmtId="0" fontId="166" fillId="10" borderId="10" applyNumberFormat="0" applyAlignment="0" applyProtection="0">
      <alignment vertical="center"/>
    </xf>
    <xf numFmtId="178" fontId="166" fillId="10" borderId="10" applyNumberFormat="0" applyAlignment="0" applyProtection="0">
      <alignment vertical="center"/>
    </xf>
    <xf numFmtId="0" fontId="64" fillId="0" borderId="0"/>
    <xf numFmtId="0" fontId="166" fillId="10" borderId="10" applyNumberFormat="0" applyAlignment="0" applyProtection="0">
      <alignment vertical="center"/>
    </xf>
    <xf numFmtId="0" fontId="166" fillId="10" borderId="10" applyNumberFormat="0" applyAlignment="0" applyProtection="0">
      <alignment vertical="center"/>
    </xf>
    <xf numFmtId="0" fontId="166" fillId="10" borderId="10" applyNumberFormat="0" applyAlignment="0" applyProtection="0">
      <alignment vertical="center"/>
    </xf>
    <xf numFmtId="0" fontId="24" fillId="10" borderId="10" applyNumberFormat="0" applyAlignment="0" applyProtection="0">
      <alignment vertical="center"/>
    </xf>
    <xf numFmtId="0" fontId="252" fillId="53" borderId="0" applyNumberFormat="0" applyBorder="0" applyAlignment="0" applyProtection="0"/>
    <xf numFmtId="0" fontId="147" fillId="8" borderId="0" applyNumberFormat="0" applyBorder="0" applyAlignment="0" applyProtection="0">
      <alignment vertical="center"/>
    </xf>
    <xf numFmtId="178" fontId="147" fillId="8" borderId="0" applyNumberFormat="0" applyBorder="0" applyAlignment="0" applyProtection="0">
      <alignment vertical="center"/>
    </xf>
    <xf numFmtId="0" fontId="64" fillId="0" borderId="0"/>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22" fillId="8"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7" fillId="8" borderId="0" applyNumberFormat="0" applyBorder="0" applyAlignment="0" applyProtection="0">
      <alignment vertical="center"/>
    </xf>
    <xf numFmtId="178" fontId="147" fillId="8" borderId="0" applyNumberFormat="0" applyBorder="0" applyAlignment="0" applyProtection="0">
      <alignment vertical="center"/>
    </xf>
    <xf numFmtId="0" fontId="64" fillId="0" borderId="0"/>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22" fillId="8" borderId="0" applyNumberFormat="0" applyBorder="0" applyAlignment="0" applyProtection="0">
      <alignment vertical="center"/>
    </xf>
    <xf numFmtId="168" fontId="13" fillId="0" borderId="0" applyFont="0" applyFill="0" applyBorder="0" applyAlignment="0" applyProtection="0"/>
    <xf numFmtId="166" fontId="13" fillId="0" borderId="0" applyFont="0" applyFill="0" applyBorder="0" applyAlignment="0" applyProtection="0"/>
    <xf numFmtId="0" fontId="253" fillId="0" borderId="32" applyNumberFormat="0" applyFill="0" applyAlignment="0" applyProtection="0"/>
    <xf numFmtId="0" fontId="142" fillId="0" borderId="11" applyNumberFormat="0" applyFill="0" applyAlignment="0" applyProtection="0">
      <alignment vertical="center"/>
    </xf>
    <xf numFmtId="178" fontId="142" fillId="0" borderId="11" applyNumberFormat="0" applyFill="0" applyAlignment="0" applyProtection="0">
      <alignment vertical="center"/>
    </xf>
    <xf numFmtId="0" fontId="64" fillId="0" borderId="0"/>
    <xf numFmtId="0" fontId="142" fillId="0" borderId="11" applyNumberFormat="0" applyFill="0" applyAlignment="0" applyProtection="0">
      <alignment vertical="center"/>
    </xf>
    <xf numFmtId="0" fontId="142" fillId="0" borderId="11" applyNumberFormat="0" applyFill="0" applyAlignment="0" applyProtection="0">
      <alignment vertical="center"/>
    </xf>
    <xf numFmtId="0" fontId="142" fillId="0" borderId="11" applyNumberFormat="0" applyFill="0" applyAlignment="0" applyProtection="0">
      <alignment vertical="center"/>
    </xf>
    <xf numFmtId="0" fontId="26" fillId="0" borderId="11"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178" fontId="144" fillId="0" borderId="32" applyNumberFormat="0" applyFill="0" applyAlignment="0" applyProtection="0">
      <alignment vertical="center"/>
    </xf>
    <xf numFmtId="0" fontId="58" fillId="0" borderId="0"/>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4" fillId="0" borderId="32" applyNumberFormat="0" applyFill="0" applyAlignment="0" applyProtection="0">
      <alignment vertical="center"/>
    </xf>
    <xf numFmtId="0" fontId="142" fillId="0" borderId="11" applyNumberFormat="0" applyFill="0" applyAlignment="0" applyProtection="0">
      <alignment vertical="center"/>
    </xf>
    <xf numFmtId="178" fontId="142" fillId="0" borderId="11" applyNumberFormat="0" applyFill="0" applyAlignment="0" applyProtection="0">
      <alignment vertical="center"/>
    </xf>
    <xf numFmtId="0" fontId="64" fillId="0" borderId="0"/>
    <xf numFmtId="0" fontId="142" fillId="0" borderId="11" applyNumberFormat="0" applyFill="0" applyAlignment="0" applyProtection="0">
      <alignment vertical="center"/>
    </xf>
    <xf numFmtId="0" fontId="142" fillId="0" borderId="11" applyNumberFormat="0" applyFill="0" applyAlignment="0" applyProtection="0">
      <alignment vertical="center"/>
    </xf>
    <xf numFmtId="0" fontId="142" fillId="0" borderId="11" applyNumberFormat="0" applyFill="0" applyAlignment="0" applyProtection="0">
      <alignment vertical="center"/>
    </xf>
    <xf numFmtId="0" fontId="26" fillId="0" borderId="11" applyNumberFormat="0" applyFill="0" applyAlignment="0" applyProtection="0">
      <alignment vertical="center"/>
    </xf>
    <xf numFmtId="0" fontId="254" fillId="0" borderId="0" applyNumberFormat="0" applyFill="0" applyBorder="0" applyAlignment="0" applyProtection="0">
      <alignment vertical="top"/>
      <protection locked="0"/>
    </xf>
    <xf numFmtId="0" fontId="255" fillId="0" borderId="49" applyNumberFormat="0" applyFill="0" applyAlignment="0" applyProtection="0">
      <alignment vertical="center"/>
    </xf>
    <xf numFmtId="0" fontId="255" fillId="0" borderId="49" applyNumberFormat="0" applyFill="0" applyAlignment="0" applyProtection="0">
      <alignment vertical="center"/>
    </xf>
    <xf numFmtId="0" fontId="256" fillId="0" borderId="49" applyNumberFormat="0" applyFill="0" applyAlignment="0" applyProtection="0">
      <alignment vertical="center"/>
    </xf>
    <xf numFmtId="0" fontId="13" fillId="38" borderId="24" applyNumberFormat="0" applyFont="0" applyAlignment="0" applyProtection="0">
      <alignment vertical="center"/>
    </xf>
    <xf numFmtId="0" fontId="43" fillId="0" borderId="0"/>
    <xf numFmtId="0" fontId="144" fillId="0" borderId="32" applyNumberFormat="0" applyFill="0" applyAlignment="0" applyProtection="0">
      <alignment vertical="center"/>
    </xf>
    <xf numFmtId="0" fontId="72" fillId="57" borderId="0" applyNumberFormat="0" applyBorder="0" applyAlignment="0" applyProtection="0">
      <alignment vertical="center"/>
    </xf>
    <xf numFmtId="0" fontId="130" fillId="0" borderId="0" applyNumberFormat="0" applyFill="0" applyBorder="0" applyAlignment="0" applyProtection="0">
      <alignment vertical="center"/>
    </xf>
    <xf numFmtId="0" fontId="72" fillId="62" borderId="0" applyNumberFormat="0" applyBorder="0" applyAlignment="0" applyProtection="0">
      <alignment vertical="center"/>
    </xf>
    <xf numFmtId="0" fontId="95" fillId="46" borderId="34" applyNumberFormat="0" applyAlignment="0" applyProtection="0">
      <alignment vertical="center"/>
    </xf>
    <xf numFmtId="0" fontId="72" fillId="57" borderId="0" applyNumberFormat="0" applyBorder="0" applyAlignment="0" applyProtection="0">
      <alignment vertical="center"/>
    </xf>
    <xf numFmtId="0" fontId="72" fillId="62" borderId="0" applyNumberFormat="0" applyBorder="0" applyAlignment="0" applyProtection="0">
      <alignment vertical="center"/>
    </xf>
    <xf numFmtId="0" fontId="223" fillId="0" borderId="0">
      <alignment vertical="center"/>
    </xf>
    <xf numFmtId="0" fontId="43" fillId="0" borderId="0"/>
    <xf numFmtId="0" fontId="72" fillId="55" borderId="0" applyNumberFormat="0" applyBorder="0" applyAlignment="0" applyProtection="0">
      <alignment vertical="center"/>
    </xf>
    <xf numFmtId="0" fontId="72" fillId="60" borderId="0" applyNumberFormat="0" applyBorder="0" applyAlignment="0" applyProtection="0">
      <alignment vertical="center"/>
    </xf>
    <xf numFmtId="168" fontId="264" fillId="0" borderId="0" applyFont="0" applyFill="0" applyBorder="0" applyAlignment="0" applyProtection="0"/>
    <xf numFmtId="9" fontId="264" fillId="0" borderId="0" applyFont="0" applyFill="0" applyBorder="0" applyAlignment="0" applyProtection="0"/>
    <xf numFmtId="0" fontId="138" fillId="0" borderId="0" applyNumberFormat="0" applyFill="0" applyBorder="0" applyAlignment="0" applyProtection="0"/>
  </cellStyleXfs>
  <cellXfs count="272">
    <xf numFmtId="0" fontId="0" fillId="0" borderId="0" xfId="0"/>
    <xf numFmtId="0" fontId="2" fillId="2" borderId="0" xfId="0" applyFont="1" applyFill="1" applyAlignment="1">
      <alignment horizontal="left" vertical="center" indent="1"/>
    </xf>
    <xf numFmtId="0" fontId="6" fillId="2" borderId="0" xfId="0" applyFont="1" applyFill="1" applyAlignment="1">
      <alignment horizontal="left" vertical="center" inden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Border="1" applyAlignment="1">
      <alignment horizontal="left" vertical="center" indent="1"/>
    </xf>
    <xf numFmtId="0" fontId="6" fillId="2" borderId="0" xfId="0" applyFont="1" applyFill="1" applyBorder="1" applyAlignment="1">
      <alignment horizontal="center" vertical="center"/>
    </xf>
    <xf numFmtId="0" fontId="2" fillId="2" borderId="0" xfId="0" applyFont="1" applyFill="1" applyBorder="1" applyAlignment="1">
      <alignment horizontal="center" vertical="center"/>
    </xf>
    <xf numFmtId="6" fontId="2" fillId="2" borderId="1" xfId="0" applyNumberFormat="1" applyFont="1" applyFill="1" applyBorder="1" applyAlignment="1">
      <alignment horizontal="center" vertical="center"/>
    </xf>
    <xf numFmtId="171" fontId="5" fillId="2" borderId="0"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172" fontId="6" fillId="2" borderId="0" xfId="0" applyNumberFormat="1" applyFont="1" applyFill="1" applyAlignment="1">
      <alignment horizontal="left" vertical="center" indent="1"/>
    </xf>
    <xf numFmtId="0" fontId="10" fillId="5" borderId="0" xfId="0" applyFont="1" applyFill="1" applyAlignment="1">
      <alignment horizontal="center" vertical="center"/>
    </xf>
    <xf numFmtId="0" fontId="12" fillId="2" borderId="0" xfId="0" applyFont="1" applyFill="1" applyBorder="1" applyAlignment="1">
      <alignment horizontal="center" vertical="center"/>
    </xf>
    <xf numFmtId="0" fontId="10" fillId="2" borderId="0" xfId="0" applyFont="1" applyFill="1" applyAlignment="1">
      <alignment horizontal="center" vertical="center"/>
    </xf>
    <xf numFmtId="0" fontId="4" fillId="2" borderId="2" xfId="0" applyFont="1" applyFill="1" applyBorder="1" applyAlignment="1">
      <alignment horizontal="left" vertical="center" indent="1"/>
    </xf>
    <xf numFmtId="171" fontId="7" fillId="4" borderId="3" xfId="0" applyNumberFormat="1" applyFont="1" applyFill="1" applyBorder="1" applyAlignment="1">
      <alignment horizontal="left" vertical="center" wrapText="1" indent="1"/>
    </xf>
    <xf numFmtId="0" fontId="2" fillId="2" borderId="2" xfId="0" applyFont="1" applyFill="1" applyBorder="1" applyAlignment="1">
      <alignment horizontal="left" vertical="center" indent="1"/>
    </xf>
    <xf numFmtId="0" fontId="5" fillId="2" borderId="2" xfId="0" applyFont="1" applyFill="1" applyBorder="1" applyAlignment="1">
      <alignment horizontal="left" vertical="center" indent="1"/>
    </xf>
    <xf numFmtId="172" fontId="2" fillId="2" borderId="2" xfId="0" applyNumberFormat="1" applyFont="1" applyFill="1" applyBorder="1" applyAlignment="1">
      <alignment horizontal="left" vertical="center" indent="1"/>
    </xf>
    <xf numFmtId="6" fontId="2" fillId="2" borderId="0" xfId="0" applyNumberFormat="1" applyFont="1" applyFill="1" applyBorder="1" applyAlignment="1">
      <alignment horizontal="center" vertical="center"/>
    </xf>
    <xf numFmtId="172" fontId="6" fillId="2" borderId="0" xfId="0" applyNumberFormat="1" applyFont="1" applyFill="1" applyBorder="1" applyAlignment="1">
      <alignment horizontal="center" vertical="center"/>
    </xf>
    <xf numFmtId="0" fontId="15" fillId="2" borderId="0" xfId="0" applyFont="1" applyFill="1" applyAlignment="1">
      <alignment horizontal="left" vertical="center" indent="1"/>
    </xf>
    <xf numFmtId="171" fontId="5" fillId="4" borderId="4"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71" fontId="5" fillId="2" borderId="5" xfId="0" applyNumberFormat="1" applyFont="1" applyFill="1" applyBorder="1" applyAlignment="1">
      <alignment horizontal="center" vertical="center" wrapText="1"/>
    </xf>
    <xf numFmtId="3" fontId="2" fillId="2" borderId="0" xfId="0" applyNumberFormat="1" applyFont="1" applyFill="1" applyBorder="1" applyAlignment="1">
      <alignment horizontal="right" vertical="center" indent="1"/>
    </xf>
    <xf numFmtId="171" fontId="6" fillId="2" borderId="0" xfId="0" applyNumberFormat="1" applyFont="1" applyFill="1" applyAlignment="1">
      <alignment horizontal="right" vertical="center" indent="1"/>
    </xf>
    <xf numFmtId="173" fontId="33" fillId="2" borderId="0" xfId="0" applyNumberFormat="1" applyFont="1" applyFill="1" applyBorder="1" applyAlignment="1">
      <alignment horizontal="center" vertical="center"/>
    </xf>
    <xf numFmtId="0" fontId="33" fillId="2" borderId="0" xfId="0" applyFont="1" applyFill="1" applyAlignment="1">
      <alignment horizontal="left" vertical="center" indent="1"/>
    </xf>
    <xf numFmtId="0" fontId="6" fillId="2" borderId="0" xfId="0" applyNumberFormat="1" applyFont="1" applyFill="1" applyAlignment="1">
      <alignment horizontal="left" vertical="center" indent="1"/>
    </xf>
    <xf numFmtId="0" fontId="34" fillId="2" borderId="0" xfId="0" applyFont="1" applyFill="1" applyAlignment="1">
      <alignment horizontal="left" vertical="center" indent="1"/>
    </xf>
    <xf numFmtId="0" fontId="6" fillId="0" borderId="15" xfId="0" applyNumberFormat="1" applyFont="1" applyFill="1" applyBorder="1" applyAlignment="1">
      <alignment horizontal="left" vertical="center" indent="1"/>
    </xf>
    <xf numFmtId="0" fontId="6" fillId="0" borderId="15" xfId="0" applyFont="1" applyFill="1" applyBorder="1" applyAlignment="1">
      <alignment horizontal="left" vertical="center" indent="1"/>
    </xf>
    <xf numFmtId="0" fontId="34" fillId="0" borderId="15" xfId="0" applyFont="1" applyFill="1" applyBorder="1" applyAlignment="1">
      <alignment horizontal="left" vertical="center" indent="1"/>
    </xf>
    <xf numFmtId="0" fontId="33" fillId="0" borderId="15" xfId="0" applyNumberFormat="1" applyFont="1" applyFill="1" applyBorder="1" applyAlignment="1">
      <alignment horizontal="left" vertical="center" indent="1"/>
    </xf>
    <xf numFmtId="0" fontId="36" fillId="2" borderId="0" xfId="0" applyFont="1" applyFill="1" applyBorder="1" applyAlignment="1">
      <alignment horizontal="left" indent="1"/>
    </xf>
    <xf numFmtId="0" fontId="36" fillId="4" borderId="16" xfId="0" applyFont="1" applyFill="1" applyBorder="1" applyAlignment="1">
      <alignment horizontal="right" indent="1"/>
    </xf>
    <xf numFmtId="0" fontId="36" fillId="4" borderId="15" xfId="0" applyFont="1" applyFill="1" applyBorder="1" applyAlignment="1">
      <alignment horizontal="left" indent="1"/>
    </xf>
    <xf numFmtId="0" fontId="32" fillId="4" borderId="15" xfId="0" applyNumberFormat="1" applyFont="1" applyFill="1" applyBorder="1" applyAlignment="1">
      <alignment horizontal="left" indent="1"/>
    </xf>
    <xf numFmtId="0" fontId="32" fillId="4" borderId="15" xfId="0" applyFont="1" applyFill="1" applyBorder="1" applyAlignment="1">
      <alignment horizontal="left" indent="1"/>
    </xf>
    <xf numFmtId="0" fontId="38" fillId="4" borderId="15" xfId="0" applyFont="1" applyFill="1" applyBorder="1" applyAlignment="1">
      <alignment horizontal="left" vertical="center" indent="1"/>
    </xf>
    <xf numFmtId="0" fontId="4" fillId="0" borderId="15" xfId="0" applyFont="1" applyFill="1" applyBorder="1" applyAlignment="1">
      <alignment horizontal="left" vertical="center" indent="1"/>
    </xf>
    <xf numFmtId="0" fontId="4" fillId="2" borderId="0" xfId="0" applyFont="1" applyFill="1" applyBorder="1" applyAlignment="1">
      <alignment horizontal="left" wrapText="1" indent="1"/>
    </xf>
    <xf numFmtId="0" fontId="2" fillId="2" borderId="0" xfId="0" applyNumberFormat="1" applyFont="1" applyFill="1" applyAlignment="1">
      <alignment horizontal="left" vertical="center" indent="1"/>
    </xf>
    <xf numFmtId="0" fontId="39" fillId="2" borderId="18" xfId="0" applyFont="1" applyFill="1" applyBorder="1" applyAlignment="1">
      <alignment horizontal="center" vertical="center"/>
    </xf>
    <xf numFmtId="0" fontId="40" fillId="2" borderId="19" xfId="0" applyFont="1" applyFill="1" applyBorder="1" applyAlignment="1">
      <alignment horizontal="center" vertical="center"/>
    </xf>
    <xf numFmtId="0" fontId="40" fillId="2" borderId="20" xfId="0" applyFont="1" applyFill="1" applyBorder="1" applyAlignment="1">
      <alignment horizontal="center" vertical="center"/>
    </xf>
    <xf numFmtId="0" fontId="38" fillId="37" borderId="0" xfId="0" applyFont="1" applyFill="1" applyBorder="1" applyAlignment="1">
      <alignment horizontal="left" vertical="center" indent="1"/>
    </xf>
    <xf numFmtId="0" fontId="33" fillId="2" borderId="21" xfId="0" applyFont="1" applyFill="1" applyBorder="1" applyAlignment="1">
      <alignment horizontal="center" vertical="center"/>
    </xf>
    <xf numFmtId="0" fontId="33" fillId="2" borderId="22" xfId="0" applyFont="1" applyFill="1" applyBorder="1" applyAlignment="1">
      <alignment horizontal="center" vertical="center"/>
    </xf>
    <xf numFmtId="0" fontId="33" fillId="2" borderId="23" xfId="0" applyFont="1" applyFill="1" applyBorder="1" applyAlignment="1">
      <alignment horizontal="center" vertical="center"/>
    </xf>
    <xf numFmtId="0" fontId="41" fillId="2" borderId="0" xfId="3" applyFont="1" applyFill="1" applyAlignment="1">
      <alignment horizontal="center" vertical="center"/>
    </xf>
    <xf numFmtId="0" fontId="42" fillId="2" borderId="0" xfId="3" applyFont="1" applyFill="1" applyAlignment="1">
      <alignment horizontal="left" vertical="center" indent="5"/>
    </xf>
    <xf numFmtId="0" fontId="35" fillId="2" borderId="0" xfId="0" applyFont="1" applyFill="1" applyBorder="1" applyAlignment="1">
      <alignment horizontal="left" vertical="center" indent="1"/>
    </xf>
    <xf numFmtId="0" fontId="35" fillId="2" borderId="0" xfId="0" applyFont="1" applyFill="1" applyBorder="1" applyAlignment="1">
      <alignment horizontal="center" vertical="center"/>
    </xf>
    <xf numFmtId="14" fontId="6" fillId="2" borderId="0" xfId="0" applyNumberFormat="1" applyFont="1" applyFill="1" applyAlignment="1">
      <alignment horizontal="right" vertical="center" indent="1"/>
    </xf>
    <xf numFmtId="0" fontId="32" fillId="3" borderId="0" xfId="0" applyFont="1" applyFill="1" applyBorder="1" applyAlignment="1">
      <alignment horizontal="left" wrapText="1" indent="1"/>
    </xf>
    <xf numFmtId="0" fontId="32" fillId="3" borderId="0" xfId="0" applyNumberFormat="1" applyFont="1" applyFill="1" applyBorder="1" applyAlignment="1">
      <alignment horizontal="left" wrapText="1" indent="1"/>
    </xf>
    <xf numFmtId="0" fontId="32" fillId="3" borderId="0" xfId="0" applyFont="1" applyFill="1" applyAlignment="1">
      <alignment horizontal="left" indent="1"/>
    </xf>
    <xf numFmtId="171" fontId="258" fillId="2" borderId="0" xfId="0" applyNumberFormat="1" applyFont="1" applyFill="1" applyAlignment="1">
      <alignment horizontal="right" vertical="center"/>
    </xf>
    <xf numFmtId="171" fontId="258" fillId="0" borderId="15" xfId="0" applyNumberFormat="1" applyFont="1" applyFill="1" applyBorder="1" applyAlignment="1">
      <alignment horizontal="right" vertical="center" indent="1"/>
    </xf>
    <xf numFmtId="171" fontId="32" fillId="2" borderId="0" xfId="0" applyNumberFormat="1" applyFont="1" applyFill="1" applyAlignment="1">
      <alignment horizontal="right" vertical="center" indent="1"/>
    </xf>
    <xf numFmtId="171" fontId="35" fillId="0" borderId="16" xfId="0" applyNumberFormat="1" applyFont="1" applyFill="1" applyBorder="1" applyAlignment="1">
      <alignment horizontal="right" vertical="center" indent="1"/>
    </xf>
    <xf numFmtId="0" fontId="259" fillId="4" borderId="16" xfId="0" applyFont="1" applyFill="1" applyBorder="1" applyAlignment="1">
      <alignment horizontal="right" indent="1"/>
    </xf>
    <xf numFmtId="171" fontId="35" fillId="2" borderId="0" xfId="0" applyNumberFormat="1" applyFont="1" applyFill="1" applyAlignment="1">
      <alignment horizontal="right" vertical="center" indent="1"/>
    </xf>
    <xf numFmtId="0" fontId="260" fillId="2" borderId="0" xfId="3" applyFont="1" applyFill="1" applyAlignment="1">
      <alignment horizontal="left" vertical="center" indent="5"/>
    </xf>
    <xf numFmtId="0" fontId="35" fillId="2" borderId="0" xfId="0" applyFont="1" applyFill="1" applyAlignment="1">
      <alignment horizontal="left" vertical="center" indent="1"/>
    </xf>
    <xf numFmtId="173" fontId="37" fillId="4" borderId="16" xfId="0" applyNumberFormat="1" applyFont="1" applyFill="1" applyBorder="1" applyAlignment="1">
      <alignment horizontal="center" vertical="center"/>
    </xf>
    <xf numFmtId="173" fontId="6" fillId="2" borderId="15" xfId="0" applyNumberFormat="1" applyFont="1" applyFill="1" applyBorder="1" applyAlignment="1">
      <alignment horizontal="left" vertical="center" indent="1"/>
    </xf>
    <xf numFmtId="0" fontId="36" fillId="3" borderId="58" xfId="0" applyFont="1" applyFill="1" applyBorder="1" applyAlignment="1">
      <alignment horizontal="left" wrapText="1" indent="1"/>
    </xf>
    <xf numFmtId="0" fontId="32" fillId="3" borderId="59" xfId="0" applyFont="1" applyFill="1" applyBorder="1" applyAlignment="1">
      <alignment horizontal="left" wrapText="1" indent="1"/>
    </xf>
    <xf numFmtId="0" fontId="32" fillId="3" borderId="60" xfId="0" applyFont="1" applyFill="1" applyBorder="1" applyAlignment="1">
      <alignment horizontal="left" wrapText="1" indent="1"/>
    </xf>
    <xf numFmtId="9" fontId="2" fillId="2" borderId="0" xfId="0" applyNumberFormat="1" applyFont="1" applyFill="1" applyAlignment="1">
      <alignment horizontal="left" vertical="center" indent="1"/>
    </xf>
    <xf numFmtId="0" fontId="6" fillId="0" borderId="1" xfId="0" applyFont="1" applyFill="1" applyBorder="1" applyAlignment="1">
      <alignment horizontal="center" vertical="center"/>
    </xf>
    <xf numFmtId="0" fontId="8" fillId="4" borderId="63" xfId="0" applyFont="1" applyFill="1" applyBorder="1" applyAlignment="1">
      <alignment horizontal="center" vertical="center" wrapText="1"/>
    </xf>
    <xf numFmtId="0" fontId="4" fillId="2" borderId="64" xfId="0" applyFont="1" applyFill="1" applyBorder="1" applyAlignment="1">
      <alignment horizontal="left" vertical="center" indent="1"/>
    </xf>
    <xf numFmtId="0" fontId="4" fillId="0" borderId="2" xfId="0" applyFont="1" applyFill="1" applyBorder="1" applyAlignment="1">
      <alignment horizontal="left" vertical="center" indent="1"/>
    </xf>
    <xf numFmtId="0" fontId="4" fillId="0" borderId="62" xfId="0" applyFont="1" applyFill="1" applyBorder="1" applyAlignment="1">
      <alignment horizontal="center" vertical="center"/>
    </xf>
    <xf numFmtId="0" fontId="4" fillId="0" borderId="0" xfId="0" applyFont="1" applyFill="1" applyAlignment="1">
      <alignment horizontal="left" vertical="center" indent="1"/>
    </xf>
    <xf numFmtId="0" fontId="34" fillId="2"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2" borderId="0" xfId="0" applyFont="1" applyFill="1" applyBorder="1" applyAlignment="1">
      <alignment horizontal="center" vertical="center"/>
    </xf>
    <xf numFmtId="232" fontId="35" fillId="0" borderId="16" xfId="0" applyNumberFormat="1" applyFont="1" applyFill="1" applyBorder="1" applyAlignment="1">
      <alignment horizontal="right" vertical="center" indent="1"/>
    </xf>
    <xf numFmtId="16" fontId="34" fillId="0" borderId="15" xfId="0" applyNumberFormat="1" applyFont="1" applyFill="1" applyBorder="1" applyAlignment="1">
      <alignment horizontal="left" vertical="center" indent="1"/>
    </xf>
    <xf numFmtId="0" fontId="10" fillId="2" borderId="54" xfId="0" applyFont="1" applyFill="1" applyBorder="1" applyAlignment="1">
      <alignment vertical="center"/>
    </xf>
    <xf numFmtId="0" fontId="38" fillId="4" borderId="15" xfId="0" applyFont="1" applyFill="1" applyBorder="1" applyAlignment="1">
      <alignment horizontal="left" vertical="center" wrapText="1" indent="1"/>
    </xf>
    <xf numFmtId="1" fontId="6" fillId="2" borderId="1" xfId="0" applyNumberFormat="1" applyFont="1" applyFill="1" applyBorder="1" applyAlignment="1">
      <alignment horizontal="center" vertical="center"/>
    </xf>
    <xf numFmtId="0" fontId="3" fillId="2" borderId="0" xfId="0" applyFont="1" applyFill="1" applyBorder="1" applyAlignment="1">
      <alignment horizontal="left" vertical="center" wrapText="1" indent="6"/>
    </xf>
    <xf numFmtId="6" fontId="36" fillId="4" borderId="16" xfId="0" applyNumberFormat="1" applyFont="1" applyFill="1" applyBorder="1" applyAlignment="1">
      <alignment horizontal="right" indent="1"/>
    </xf>
    <xf numFmtId="0" fontId="10" fillId="5" borderId="54" xfId="0" applyFont="1" applyFill="1" applyBorder="1" applyAlignment="1">
      <alignment horizontal="center" vertical="center"/>
    </xf>
    <xf numFmtId="0" fontId="4" fillId="2" borderId="0" xfId="0" applyFont="1" applyFill="1" applyBorder="1" applyAlignment="1">
      <alignment horizontal="center" vertical="center"/>
    </xf>
    <xf numFmtId="0" fontId="4" fillId="0" borderId="0" xfId="0" applyFont="1" applyFill="1" applyBorder="1" applyAlignment="1">
      <alignment horizontal="left" vertical="center" indent="1"/>
    </xf>
    <xf numFmtId="0" fontId="7" fillId="5" borderId="0" xfId="0" applyFont="1" applyFill="1" applyAlignment="1">
      <alignment horizontal="left" vertical="center" indent="1"/>
    </xf>
    <xf numFmtId="0" fontId="6" fillId="5" borderId="0" xfId="0" applyFont="1" applyFill="1" applyAlignment="1">
      <alignment horizontal="center" vertical="center" wrapText="1"/>
    </xf>
    <xf numFmtId="0" fontId="2" fillId="0" borderId="0"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67" xfId="0" applyFont="1" applyFill="1" applyBorder="1" applyAlignment="1">
      <alignment horizontal="center" vertical="center"/>
    </xf>
    <xf numFmtId="0" fontId="2" fillId="0" borderId="65" xfId="0" applyFont="1" applyFill="1" applyBorder="1" applyAlignment="1">
      <alignment horizontal="center" vertical="center"/>
    </xf>
    <xf numFmtId="0" fontId="10" fillId="5" borderId="54" xfId="0" applyFont="1" applyFill="1" applyBorder="1" applyAlignment="1">
      <alignment horizontal="center" vertical="center"/>
    </xf>
    <xf numFmtId="172" fontId="2" fillId="2" borderId="68" xfId="0" applyNumberFormat="1" applyFont="1" applyFill="1" applyBorder="1" applyAlignment="1">
      <alignment horizontal="left" vertical="center" indent="1"/>
    </xf>
    <xf numFmtId="1" fontId="6" fillId="2" borderId="62"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171" fontId="7" fillId="4" borderId="69" xfId="0" applyNumberFormat="1" applyFont="1" applyFill="1" applyBorder="1" applyAlignment="1">
      <alignment horizontal="left" vertical="center" wrapText="1" indent="1"/>
    </xf>
    <xf numFmtId="171" fontId="4" fillId="4" borderId="0" xfId="0" applyNumberFormat="1" applyFont="1" applyFill="1" applyBorder="1" applyAlignment="1">
      <alignment horizontal="center" vertical="center" wrapText="1"/>
    </xf>
    <xf numFmtId="0" fontId="2" fillId="2" borderId="0" xfId="0" applyFont="1" applyFill="1" applyAlignment="1">
      <alignment horizontal="left" vertical="center" wrapText="1"/>
    </xf>
    <xf numFmtId="0" fontId="6" fillId="2" borderId="0" xfId="0" applyFont="1" applyFill="1" applyBorder="1" applyAlignment="1">
      <alignment horizontal="center" vertical="center" wrapText="1"/>
    </xf>
    <xf numFmtId="0" fontId="6" fillId="2" borderId="0" xfId="0" applyFont="1" applyFill="1" applyAlignment="1">
      <alignment horizontal="left" vertical="center" wrapText="1"/>
    </xf>
    <xf numFmtId="46" fontId="2" fillId="2" borderId="1" xfId="0" applyNumberFormat="1" applyFont="1" applyFill="1" applyBorder="1" applyAlignment="1">
      <alignment horizontal="center" vertical="center" wrapText="1"/>
    </xf>
    <xf numFmtId="1" fontId="6" fillId="2" borderId="62" xfId="0" applyNumberFormat="1" applyFont="1" applyFill="1" applyBorder="1" applyAlignment="1">
      <alignment horizontal="center" vertical="center" wrapText="1"/>
    </xf>
    <xf numFmtId="172" fontId="6" fillId="2" borderId="0" xfId="0" applyNumberFormat="1" applyFont="1" applyFill="1" applyBorder="1" applyAlignment="1">
      <alignment horizontal="center" vertical="center" wrapText="1"/>
    </xf>
    <xf numFmtId="172" fontId="6" fillId="2" borderId="0" xfId="0" applyNumberFormat="1" applyFont="1" applyFill="1" applyAlignment="1">
      <alignment horizontal="left" vertical="center" wrapText="1"/>
    </xf>
    <xf numFmtId="172" fontId="262" fillId="2" borderId="68" xfId="0" applyNumberFormat="1" applyFont="1" applyFill="1" applyBorder="1" applyAlignment="1">
      <alignment horizontal="left" vertical="center" indent="1"/>
    </xf>
    <xf numFmtId="1" fontId="262" fillId="2" borderId="62" xfId="0" applyNumberFormat="1" applyFont="1" applyFill="1" applyBorder="1" applyAlignment="1">
      <alignment horizontal="center" vertical="center" wrapText="1"/>
    </xf>
    <xf numFmtId="172" fontId="262" fillId="2" borderId="0" xfId="0" applyNumberFormat="1" applyFont="1" applyFill="1" applyBorder="1" applyAlignment="1">
      <alignment horizontal="center" vertical="center" wrapText="1"/>
    </xf>
    <xf numFmtId="172" fontId="262" fillId="2" borderId="0" xfId="0" applyNumberFormat="1" applyFont="1" applyFill="1" applyAlignment="1">
      <alignment horizontal="left" vertical="center" wrapText="1"/>
    </xf>
    <xf numFmtId="16" fontId="2" fillId="2" borderId="1" xfId="0" applyNumberFormat="1" applyFont="1" applyFill="1" applyBorder="1" applyAlignment="1">
      <alignment horizontal="center" vertical="center" wrapText="1"/>
    </xf>
    <xf numFmtId="9" fontId="5" fillId="2" borderId="2" xfId="0" applyNumberFormat="1" applyFont="1" applyFill="1" applyBorder="1" applyAlignment="1">
      <alignment horizontal="left" vertical="center" indent="1"/>
    </xf>
    <xf numFmtId="9" fontId="6" fillId="2" borderId="1" xfId="0" applyNumberFormat="1" applyFont="1" applyFill="1" applyBorder="1" applyAlignment="1">
      <alignment horizontal="center" vertical="center" wrapText="1"/>
    </xf>
    <xf numFmtId="9" fontId="6" fillId="2" borderId="0" xfId="0" applyNumberFormat="1" applyFont="1" applyFill="1" applyBorder="1" applyAlignment="1">
      <alignment horizontal="center" vertical="center"/>
    </xf>
    <xf numFmtId="9" fontId="6" fillId="0" borderId="1" xfId="0" applyNumberFormat="1" applyFont="1" applyFill="1" applyBorder="1" applyAlignment="1">
      <alignment horizontal="center" vertical="center" wrapText="1"/>
    </xf>
    <xf numFmtId="9" fontId="6" fillId="2" borderId="0" xfId="0" applyNumberFormat="1" applyFont="1" applyFill="1" applyAlignment="1">
      <alignment horizontal="left" vertical="center" indent="1"/>
    </xf>
    <xf numFmtId="0" fontId="10" fillId="5" borderId="54" xfId="0" applyFont="1" applyFill="1" applyBorder="1" applyAlignment="1">
      <alignment horizontal="center" vertical="center"/>
    </xf>
    <xf numFmtId="16" fontId="2" fillId="0"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33" fillId="0" borderId="15" xfId="0" applyNumberFormat="1" applyFont="1" applyFill="1" applyBorder="1" applyAlignment="1">
      <alignment horizontal="left" vertical="center" indent="1"/>
    </xf>
    <xf numFmtId="49" fontId="6" fillId="0" borderId="15" xfId="0" applyNumberFormat="1" applyFont="1" applyFill="1" applyBorder="1" applyAlignment="1">
      <alignment horizontal="left" vertical="center" indent="1"/>
    </xf>
    <xf numFmtId="9" fontId="33" fillId="0" borderId="15" xfId="0" applyNumberFormat="1" applyFont="1" applyFill="1" applyBorder="1" applyAlignment="1">
      <alignment horizontal="left" vertical="center" indent="1"/>
    </xf>
    <xf numFmtId="0" fontId="10" fillId="5" borderId="54" xfId="0" applyFont="1" applyFill="1" applyBorder="1" applyAlignment="1">
      <alignment horizontal="center" vertical="center"/>
    </xf>
    <xf numFmtId="0" fontId="9" fillId="0" borderId="52" xfId="0" applyFont="1" applyFill="1" applyBorder="1" applyAlignment="1">
      <alignment horizontal="center" vertical="center"/>
    </xf>
    <xf numFmtId="171" fontId="5" fillId="4" borderId="5" xfId="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1" fontId="6" fillId="2" borderId="0" xfId="0" applyNumberFormat="1" applyFont="1" applyFill="1" applyBorder="1" applyAlignment="1">
      <alignment horizontal="center" vertical="center"/>
    </xf>
    <xf numFmtId="1" fontId="6" fillId="2" borderId="0" xfId="0" applyNumberFormat="1" applyFont="1" applyFill="1" applyBorder="1" applyAlignment="1">
      <alignment horizontal="center" vertical="center" wrapText="1"/>
    </xf>
    <xf numFmtId="1" fontId="262" fillId="2" borderId="0" xfId="0" applyNumberFormat="1" applyFont="1" applyFill="1" applyBorder="1" applyAlignment="1">
      <alignment horizontal="center" vertical="center" wrapText="1"/>
    </xf>
    <xf numFmtId="0" fontId="4" fillId="0" borderId="61" xfId="0" applyFont="1" applyFill="1" applyBorder="1" applyAlignment="1">
      <alignment horizontal="left" vertical="center" indent="1"/>
    </xf>
    <xf numFmtId="0" fontId="4" fillId="0" borderId="53" xfId="0" applyFont="1" applyFill="1" applyBorder="1" applyAlignment="1">
      <alignment horizontal="left" vertical="center" indent="1"/>
    </xf>
    <xf numFmtId="0" fontId="4" fillId="4" borderId="73" xfId="0" applyFont="1" applyFill="1" applyBorder="1" applyAlignment="1">
      <alignment horizontal="left" vertical="center" indent="1"/>
    </xf>
    <xf numFmtId="0" fontId="4" fillId="3" borderId="0" xfId="0" applyFont="1" applyFill="1" applyBorder="1" applyAlignment="1">
      <alignment horizontal="left" vertical="center" indent="1"/>
    </xf>
    <xf numFmtId="0" fontId="12" fillId="3" borderId="0" xfId="0" applyFont="1" applyFill="1" applyBorder="1" applyAlignment="1">
      <alignment horizontal="center" vertical="center"/>
    </xf>
    <xf numFmtId="0" fontId="261" fillId="3" borderId="0" xfId="0" applyFont="1" applyFill="1" applyBorder="1" applyAlignment="1">
      <alignment horizontal="center" vertical="center"/>
    </xf>
    <xf numFmtId="0" fontId="11" fillId="2" borderId="0" xfId="0" applyFont="1" applyFill="1" applyBorder="1" applyAlignment="1">
      <alignment horizontal="left" vertical="center" indent="1"/>
    </xf>
    <xf numFmtId="0" fontId="0" fillId="2" borderId="0" xfId="0" applyFill="1"/>
    <xf numFmtId="0" fontId="13" fillId="2" borderId="0" xfId="0" applyFont="1" applyFill="1"/>
    <xf numFmtId="9" fontId="0" fillId="2" borderId="0" xfId="0" applyNumberFormat="1" applyFill="1"/>
    <xf numFmtId="0" fontId="59" fillId="2" borderId="0" xfId="0" applyFont="1" applyFill="1"/>
    <xf numFmtId="0" fontId="7" fillId="5" borderId="0" xfId="17784" applyFont="1" applyFill="1" applyAlignment="1">
      <alignment vertical="center" wrapText="1"/>
    </xf>
    <xf numFmtId="168" fontId="0" fillId="5" borderId="0" xfId="38328" applyFont="1" applyFill="1"/>
    <xf numFmtId="0" fontId="59" fillId="5" borderId="0" xfId="0" applyFont="1" applyFill="1"/>
    <xf numFmtId="0" fontId="0" fillId="5" borderId="0" xfId="0" applyFill="1"/>
    <xf numFmtId="44" fontId="59" fillId="5" borderId="0" xfId="0" applyNumberFormat="1" applyFont="1" applyFill="1"/>
    <xf numFmtId="0" fontId="13" fillId="5" borderId="0" xfId="0" applyFont="1" applyFill="1"/>
    <xf numFmtId="44" fontId="0" fillId="5" borderId="0" xfId="0" applyNumberFormat="1" applyFill="1"/>
    <xf numFmtId="232" fontId="0" fillId="2" borderId="0" xfId="21368" applyNumberFormat="1" applyFont="1" applyFill="1"/>
    <xf numFmtId="44" fontId="0" fillId="2" borderId="0" xfId="0" applyNumberFormat="1" applyFill="1"/>
    <xf numFmtId="232" fontId="0" fillId="2" borderId="0" xfId="0" applyNumberFormat="1" applyFill="1"/>
    <xf numFmtId="0" fontId="0" fillId="83" borderId="0" xfId="0" applyFill="1"/>
    <xf numFmtId="168" fontId="0" fillId="83" borderId="0" xfId="38328" applyFont="1" applyFill="1"/>
    <xf numFmtId="0" fontId="59" fillId="83" borderId="0" xfId="0" applyFont="1" applyFill="1"/>
    <xf numFmtId="44" fontId="59" fillId="83" borderId="0" xfId="0" applyNumberFormat="1" applyFont="1" applyFill="1"/>
    <xf numFmtId="0" fontId="13" fillId="83" borderId="0" xfId="0" applyFont="1" applyFill="1"/>
    <xf numFmtId="0" fontId="265" fillId="2" borderId="0" xfId="0" applyFont="1" applyFill="1" applyAlignment="1">
      <alignment horizontal="left" vertical="center" readingOrder="1"/>
    </xf>
    <xf numFmtId="44" fontId="0" fillId="83" borderId="0" xfId="0" applyNumberFormat="1" applyFill="1"/>
    <xf numFmtId="0" fontId="266" fillId="2" borderId="0" xfId="0" applyFont="1" applyFill="1" applyAlignment="1">
      <alignment horizontal="left" vertical="center" readingOrder="1"/>
    </xf>
    <xf numFmtId="0" fontId="267" fillId="2" borderId="0" xfId="0" applyFont="1" applyFill="1" applyAlignment="1">
      <alignment horizontal="left" vertical="center" readingOrder="1"/>
    </xf>
    <xf numFmtId="44" fontId="59" fillId="2" borderId="0" xfId="0" applyNumberFormat="1" applyFont="1" applyFill="1"/>
    <xf numFmtId="0" fontId="5" fillId="2" borderId="0" xfId="0" applyFont="1" applyFill="1" applyAlignment="1">
      <alignment horizontal="left" vertical="center" indent="1"/>
    </xf>
    <xf numFmtId="0" fontId="13" fillId="76" borderId="0" xfId="0" applyFont="1" applyFill="1" applyAlignment="1">
      <alignment wrapText="1"/>
    </xf>
    <xf numFmtId="0" fontId="7" fillId="0" borderId="4" xfId="17784" applyFont="1" applyFill="1" applyBorder="1" applyAlignment="1">
      <alignment horizontal="center" vertical="center" wrapText="1"/>
    </xf>
    <xf numFmtId="171" fontId="5" fillId="0" borderId="4" xfId="0" applyNumberFormat="1" applyFont="1" applyBorder="1" applyAlignment="1">
      <alignment horizontal="center" vertical="center" wrapText="1"/>
    </xf>
    <xf numFmtId="171" fontId="7" fillId="4" borderId="4" xfId="0" applyNumberFormat="1" applyFont="1" applyFill="1" applyBorder="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16992" applyFont="1" applyFill="1" applyBorder="1" applyAlignment="1">
      <alignment horizontal="center" vertical="center" wrapText="1"/>
    </xf>
    <xf numFmtId="0" fontId="41" fillId="0" borderId="4" xfId="0" applyFont="1" applyBorder="1" applyAlignment="1">
      <alignment horizontal="center" vertical="center" wrapText="1"/>
    </xf>
    <xf numFmtId="0" fontId="268" fillId="76" borderId="4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16992" applyFont="1" applyFill="1" applyBorder="1" applyAlignment="1">
      <alignment horizontal="center" vertical="center" wrapText="1"/>
    </xf>
    <xf numFmtId="14" fontId="41" fillId="2" borderId="4" xfId="16992" applyNumberFormat="1" applyFont="1" applyFill="1" applyBorder="1" applyAlignment="1">
      <alignment horizontal="center" vertical="center" wrapText="1"/>
    </xf>
    <xf numFmtId="14" fontId="5" fillId="4" borderId="4" xfId="16992" applyNumberFormat="1" applyFont="1" applyFill="1" applyBorder="1" applyAlignment="1">
      <alignment horizontal="center" vertical="center" wrapText="1"/>
    </xf>
    <xf numFmtId="14" fontId="41" fillId="0" borderId="4" xfId="16992" applyNumberFormat="1" applyFont="1" applyFill="1" applyBorder="1" applyAlignment="1">
      <alignment horizontal="center" vertical="center" wrapText="1"/>
    </xf>
    <xf numFmtId="0" fontId="5" fillId="0" borderId="4" xfId="0" applyFont="1" applyBorder="1" applyAlignment="1">
      <alignment horizontal="center" vertical="center"/>
    </xf>
    <xf numFmtId="172" fontId="41" fillId="0" borderId="4" xfId="0" applyNumberFormat="1" applyFont="1" applyBorder="1" applyAlignment="1">
      <alignment horizontal="center" vertical="center" wrapText="1"/>
    </xf>
    <xf numFmtId="0" fontId="269" fillId="0" borderId="74" xfId="0" applyFont="1" applyBorder="1" applyAlignment="1">
      <alignment horizontal="center" vertical="center" wrapText="1"/>
    </xf>
    <xf numFmtId="1" fontId="5" fillId="0" borderId="4" xfId="0" quotePrefix="1" applyNumberFormat="1" applyFont="1" applyBorder="1" applyAlignment="1">
      <alignment horizontal="center" vertical="center"/>
    </xf>
    <xf numFmtId="0" fontId="13" fillId="2" borderId="0" xfId="0" applyFont="1" applyFill="1" applyAlignment="1">
      <alignment horizontal="left" wrapText="1" indent="1"/>
    </xf>
    <xf numFmtId="0" fontId="12" fillId="0" borderId="0" xfId="0" applyFont="1" applyFill="1" applyBorder="1" applyAlignment="1">
      <alignment horizontal="center" vertical="center"/>
    </xf>
    <xf numFmtId="0" fontId="270" fillId="2" borderId="75" xfId="0" applyFont="1" applyFill="1" applyBorder="1" applyAlignment="1">
      <alignment horizontal="left" vertical="center" indent="1"/>
    </xf>
    <xf numFmtId="0" fontId="4" fillId="0" borderId="15" xfId="0" applyFont="1" applyBorder="1" applyAlignment="1">
      <alignment horizontal="left" vertical="center" indent="1"/>
    </xf>
    <xf numFmtId="0" fontId="33" fillId="0" borderId="15" xfId="0" applyFont="1" applyBorder="1" applyAlignment="1">
      <alignment horizontal="left" vertical="center" indent="1"/>
    </xf>
    <xf numFmtId="0" fontId="34" fillId="0" borderId="15" xfId="0" applyFont="1" applyBorder="1" applyAlignment="1">
      <alignment horizontal="left" vertical="center" indent="1"/>
    </xf>
    <xf numFmtId="0" fontId="6" fillId="0" borderId="15" xfId="0" applyFont="1" applyBorder="1" applyAlignment="1">
      <alignment horizontal="left" vertical="center" indent="1"/>
    </xf>
    <xf numFmtId="9" fontId="33" fillId="0" borderId="15" xfId="0" applyNumberFormat="1" applyFont="1" applyBorder="1" applyAlignment="1">
      <alignment horizontal="left" vertical="center" indent="1"/>
    </xf>
    <xf numFmtId="171" fontId="35" fillId="0" borderId="16" xfId="0" applyNumberFormat="1" applyFont="1" applyBorder="1" applyAlignment="1">
      <alignment horizontal="right" vertical="center" indent="1"/>
    </xf>
    <xf numFmtId="171" fontId="258" fillId="0" borderId="15" xfId="0" applyNumberFormat="1" applyFont="1" applyBorder="1" applyAlignment="1">
      <alignment horizontal="right" vertical="center" indent="1"/>
    </xf>
    <xf numFmtId="0" fontId="12" fillId="4" borderId="0" xfId="0" applyFont="1" applyFill="1" applyAlignment="1">
      <alignment horizontal="center" vertical="center" wrapText="1"/>
    </xf>
    <xf numFmtId="0" fontId="5" fillId="0" borderId="78" xfId="0" applyFont="1" applyBorder="1" applyAlignment="1">
      <alignment horizontal="center" vertical="center" wrapText="1"/>
    </xf>
    <xf numFmtId="0" fontId="7" fillId="2" borderId="0" xfId="0" applyFont="1" applyFill="1" applyAlignment="1">
      <alignment horizontal="center" vertical="center" wrapText="1"/>
    </xf>
    <xf numFmtId="0" fontId="9" fillId="2" borderId="52" xfId="0" applyFont="1" applyFill="1" applyBorder="1" applyAlignment="1">
      <alignment horizontal="center" vertical="center"/>
    </xf>
    <xf numFmtId="0" fontId="9" fillId="2" borderId="77" xfId="0" applyFont="1" applyFill="1" applyBorder="1" applyAlignment="1">
      <alignment horizontal="center" vertical="center"/>
    </xf>
    <xf numFmtId="0" fontId="4" fillId="2" borderId="53" xfId="0" applyFont="1" applyFill="1" applyBorder="1" applyAlignment="1">
      <alignment horizontal="left" vertical="center" indent="1"/>
    </xf>
    <xf numFmtId="49" fontId="271" fillId="2" borderId="76" xfId="0" applyNumberFormat="1" applyFont="1" applyFill="1" applyBorder="1" applyAlignment="1">
      <alignment horizontal="left" vertical="center" wrapText="1"/>
    </xf>
    <xf numFmtId="49" fontId="4" fillId="2" borderId="76" xfId="0" applyNumberFormat="1" applyFont="1" applyFill="1" applyBorder="1" applyAlignment="1">
      <alignment horizontal="center" vertical="center"/>
    </xf>
    <xf numFmtId="49" fontId="59" fillId="76" borderId="76" xfId="0" applyNumberFormat="1" applyFont="1" applyFill="1" applyBorder="1" applyAlignment="1">
      <alignment horizontal="center" vertical="center" wrapText="1"/>
    </xf>
    <xf numFmtId="49" fontId="4" fillId="2" borderId="0" xfId="0" applyNumberFormat="1" applyFont="1" applyFill="1" applyAlignment="1">
      <alignment horizontal="left" vertical="center" indent="1"/>
    </xf>
    <xf numFmtId="49" fontId="4" fillId="2" borderId="45" xfId="0" applyNumberFormat="1" applyFont="1" applyFill="1" applyBorder="1" applyAlignment="1">
      <alignment horizontal="center" vertical="center"/>
    </xf>
    <xf numFmtId="0" fontId="5" fillId="2" borderId="0" xfId="0" applyFont="1" applyFill="1" applyAlignment="1">
      <alignment horizontal="center" vertical="center" wrapText="1"/>
    </xf>
    <xf numFmtId="171" fontId="258" fillId="0" borderId="16" xfId="0" applyNumberFormat="1" applyFont="1" applyFill="1" applyBorder="1" applyAlignment="1">
      <alignment horizontal="right" vertical="center" indent="1"/>
    </xf>
    <xf numFmtId="0" fontId="7" fillId="53" borderId="4" xfId="17784" applyFont="1" applyBorder="1" applyAlignment="1">
      <alignment horizontal="center" vertical="center" wrapText="1"/>
    </xf>
    <xf numFmtId="0" fontId="258" fillId="2" borderId="75" xfId="0" applyFont="1" applyFill="1" applyBorder="1" applyAlignment="1">
      <alignment horizontal="left" vertical="center" indent="1"/>
    </xf>
    <xf numFmtId="20" fontId="36" fillId="2" borderId="0" xfId="0" applyNumberFormat="1" applyFont="1" applyFill="1" applyBorder="1" applyAlignment="1">
      <alignment horizontal="left" indent="1"/>
    </xf>
    <xf numFmtId="49" fontId="36" fillId="2" borderId="0" xfId="0" applyNumberFormat="1" applyFont="1" applyFill="1" applyBorder="1" applyAlignment="1">
      <alignment horizontal="left" indent="1"/>
    </xf>
    <xf numFmtId="9" fontId="36" fillId="2" borderId="0" xfId="0" applyNumberFormat="1" applyFont="1" applyFill="1" applyBorder="1" applyAlignment="1">
      <alignment horizontal="left" indent="1"/>
    </xf>
    <xf numFmtId="9" fontId="36" fillId="2" borderId="0" xfId="38329" applyFont="1" applyFill="1" applyBorder="1" applyAlignment="1">
      <alignment horizontal="left" indent="1"/>
    </xf>
    <xf numFmtId="0" fontId="272" fillId="0" borderId="0" xfId="0" applyFont="1"/>
    <xf numFmtId="0" fontId="273" fillId="0" borderId="0" xfId="0" applyFont="1"/>
    <xf numFmtId="0" fontId="272" fillId="0" borderId="0" xfId="0" applyFont="1" applyAlignment="1">
      <alignment vertical="center"/>
    </xf>
    <xf numFmtId="0" fontId="273" fillId="0" borderId="0" xfId="0" applyFont="1" applyAlignment="1">
      <alignment horizontal="center" vertical="center"/>
    </xf>
    <xf numFmtId="0" fontId="273" fillId="0" borderId="0" xfId="0" applyFont="1" applyAlignment="1">
      <alignment horizontal="center"/>
    </xf>
    <xf numFmtId="0" fontId="273" fillId="0" borderId="0" xfId="0" applyFont="1" applyAlignment="1">
      <alignment horizontal="left" vertical="center"/>
    </xf>
    <xf numFmtId="0" fontId="273" fillId="0" borderId="0" xfId="0" applyFont="1" applyAlignment="1">
      <alignment horizontal="left" vertical="center" wrapText="1"/>
    </xf>
    <xf numFmtId="0" fontId="272" fillId="0" borderId="0" xfId="0" applyFont="1" applyAlignment="1">
      <alignment horizontal="center" vertical="center"/>
    </xf>
    <xf numFmtId="0" fontId="273" fillId="84" borderId="0" xfId="0" applyFont="1" applyFill="1"/>
    <xf numFmtId="0" fontId="273" fillId="85" borderId="0" xfId="0" applyFont="1" applyFill="1"/>
    <xf numFmtId="9" fontId="273" fillId="85" borderId="0" xfId="21368" applyFont="1" applyFill="1"/>
    <xf numFmtId="233" fontId="273" fillId="0" borderId="0" xfId="0" applyNumberFormat="1" applyFont="1"/>
    <xf numFmtId="0" fontId="9" fillId="87" borderId="77" xfId="0" applyFont="1" applyFill="1" applyBorder="1" applyAlignment="1">
      <alignment horizontal="center" vertical="center"/>
    </xf>
    <xf numFmtId="0" fontId="5" fillId="0" borderId="0" xfId="0" applyFont="1" applyAlignment="1">
      <alignment horizontal="center" vertical="center" wrapText="1"/>
    </xf>
    <xf numFmtId="0" fontId="7" fillId="0" borderId="0" xfId="17784"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8" fillId="4" borderId="4" xfId="38330" applyFill="1" applyBorder="1" applyAlignment="1">
      <alignment horizontal="center" vertical="center" wrapText="1"/>
    </xf>
    <xf numFmtId="0" fontId="36" fillId="2" borderId="0" xfId="0" applyFont="1" applyFill="1" applyBorder="1" applyAlignment="1">
      <alignment horizontal="center" vertical="center"/>
    </xf>
    <xf numFmtId="0" fontId="7" fillId="2" borderId="0" xfId="17784" applyFont="1" applyFill="1" applyBorder="1" applyAlignment="1">
      <alignment horizontal="center" vertical="center" wrapText="1"/>
    </xf>
    <xf numFmtId="0" fontId="7" fillId="83" borderId="0" xfId="17784" applyFont="1" applyFill="1" applyBorder="1" applyAlignment="1">
      <alignment vertical="center" wrapText="1"/>
    </xf>
    <xf numFmtId="168" fontId="0" fillId="83" borderId="0" xfId="38328" applyFont="1" applyFill="1" applyBorder="1"/>
    <xf numFmtId="232" fontId="59" fillId="83" borderId="0" xfId="21368" applyNumberFormat="1" applyFont="1" applyFill="1" applyBorder="1"/>
    <xf numFmtId="0" fontId="7" fillId="2" borderId="0" xfId="17784" applyFont="1" applyFill="1" applyBorder="1" applyAlignment="1">
      <alignment vertical="center" wrapText="1"/>
    </xf>
    <xf numFmtId="232" fontId="59" fillId="2" borderId="0" xfId="21368" applyNumberFormat="1" applyFont="1" applyFill="1" applyBorder="1"/>
    <xf numFmtId="9" fontId="0" fillId="2" borderId="0" xfId="21368" applyFont="1" applyFill="1" applyBorder="1"/>
    <xf numFmtId="0" fontId="7" fillId="5" borderId="0" xfId="17784" applyFont="1" applyFill="1" applyBorder="1" applyAlignment="1">
      <alignment vertical="center" wrapText="1"/>
    </xf>
    <xf numFmtId="168" fontId="0" fillId="5" borderId="0" xfId="38328" applyFont="1" applyFill="1" applyBorder="1"/>
    <xf numFmtId="232" fontId="59" fillId="5" borderId="0" xfId="21368" applyNumberFormat="1" applyFont="1" applyFill="1" applyBorder="1"/>
    <xf numFmtId="168" fontId="0" fillId="2" borderId="0" xfId="38328" applyFont="1" applyFill="1" applyBorder="1"/>
    <xf numFmtId="232" fontId="0" fillId="2" borderId="0" xfId="21368" applyNumberFormat="1" applyFont="1" applyFill="1" applyBorder="1"/>
    <xf numFmtId="0" fontId="2" fillId="2" borderId="70" xfId="0" applyFont="1" applyFill="1" applyBorder="1" applyAlignment="1">
      <alignment horizontal="left" vertical="center"/>
    </xf>
    <xf numFmtId="0" fontId="2" fillId="2" borderId="71" xfId="0" applyFont="1" applyFill="1" applyBorder="1" applyAlignment="1">
      <alignment horizontal="left" vertical="center"/>
    </xf>
    <xf numFmtId="0" fontId="2" fillId="2" borderId="72" xfId="0" applyFont="1" applyFill="1" applyBorder="1" applyAlignment="1">
      <alignment horizontal="left" vertical="center"/>
    </xf>
    <xf numFmtId="0" fontId="10" fillId="5" borderId="54" xfId="0" applyFont="1" applyFill="1" applyBorder="1" applyAlignment="1">
      <alignment horizontal="center" vertical="center"/>
    </xf>
    <xf numFmtId="0" fontId="33" fillId="2" borderId="17" xfId="0" applyFont="1" applyFill="1" applyBorder="1" applyAlignment="1">
      <alignment horizontal="center" vertical="center"/>
    </xf>
    <xf numFmtId="0" fontId="257" fillId="37" borderId="0" xfId="0" applyFont="1" applyFill="1" applyBorder="1" applyAlignment="1">
      <alignment horizontal="right" vertical="center" wrapText="1" indent="1"/>
    </xf>
    <xf numFmtId="0" fontId="0" fillId="0" borderId="0" xfId="0" applyAlignment="1">
      <alignment horizontal="right" vertical="center" indent="1"/>
    </xf>
    <xf numFmtId="0" fontId="33"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5" borderId="0" xfId="0" applyFill="1" applyAlignment="1">
      <alignment horizontal="left" vertical="top" wrapText="1"/>
    </xf>
    <xf numFmtId="0" fontId="0" fillId="5" borderId="0" xfId="0" applyFill="1" applyAlignment="1">
      <alignment horizontal="center"/>
    </xf>
    <xf numFmtId="0" fontId="13" fillId="5" borderId="0" xfId="0" applyFont="1" applyFill="1" applyAlignment="1">
      <alignment horizontal="center"/>
    </xf>
    <xf numFmtId="0" fontId="59" fillId="2" borderId="0" xfId="0" applyFont="1" applyFill="1" applyAlignment="1">
      <alignment horizontal="center"/>
    </xf>
    <xf numFmtId="0" fontId="0" fillId="83" borderId="0" xfId="0" applyFill="1" applyAlignment="1">
      <alignment horizontal="center"/>
    </xf>
    <xf numFmtId="0" fontId="0" fillId="2" borderId="0" xfId="0" applyFill="1" applyAlignment="1">
      <alignment horizontal="center"/>
    </xf>
    <xf numFmtId="0" fontId="13" fillId="2" borderId="0" xfId="0" applyFont="1" applyFill="1" applyAlignment="1">
      <alignment horizontal="center"/>
    </xf>
    <xf numFmtId="0" fontId="274" fillId="0" borderId="0" xfId="0" applyFont="1" applyAlignment="1">
      <alignment horizontal="left" vertical="center" wrapText="1"/>
    </xf>
    <xf numFmtId="0" fontId="274" fillId="0" borderId="0" xfId="0" applyFont="1" applyAlignment="1">
      <alignment horizontal="left" vertical="center"/>
    </xf>
    <xf numFmtId="0" fontId="273" fillId="85" borderId="0" xfId="0" applyFont="1" applyFill="1" applyAlignment="1">
      <alignment horizontal="center" vertical="center"/>
    </xf>
    <xf numFmtId="0" fontId="273" fillId="86" borderId="0" xfId="0" applyFont="1" applyFill="1" applyAlignment="1">
      <alignment horizontal="center" vertical="center"/>
    </xf>
    <xf numFmtId="0" fontId="273" fillId="0" borderId="0" xfId="0" applyFont="1" applyAlignment="1">
      <alignment horizontal="left" wrapText="1"/>
    </xf>
  </cellXfs>
  <cellStyles count="38331">
    <cellStyle name=" 1" xfId="4" xr:uid="{00000000-0005-0000-0000-000000000000}"/>
    <cellStyle name=" 1 2" xfId="5" xr:uid="{00000000-0005-0000-0000-000001000000}"/>
    <cellStyle name=" 1 3" xfId="6" xr:uid="{00000000-0005-0000-0000-000002000000}"/>
    <cellStyle name=" 1 4" xfId="7" xr:uid="{00000000-0005-0000-0000-000003000000}"/>
    <cellStyle name=" 1 5" xfId="8" xr:uid="{00000000-0005-0000-0000-000004000000}"/>
    <cellStyle name=" 1 6" xfId="9" xr:uid="{00000000-0005-0000-0000-000005000000}"/>
    <cellStyle name="_x000d__x000a_JournalTemplate=C:\COMFO\CTALK\JOURSTD.TPL_x000d__x000a_LbStateAddress=3 3 0 251 1 89 2 311_x000d__x000a_LbStateJou" xfId="10" xr:uid="{00000000-0005-0000-0000-000006000000}"/>
    <cellStyle name="?" xfId="11" xr:uid="{00000000-0005-0000-0000-000007000000}"/>
    <cellStyle name="??" xfId="12" xr:uid="{00000000-0005-0000-0000-000008000000}"/>
    <cellStyle name="?? [0]_??" xfId="13" xr:uid="{00000000-0005-0000-0000-000009000000}"/>
    <cellStyle name="???[0]_~ME0858" xfId="14" xr:uid="{00000000-0005-0000-0000-00000A000000}"/>
    <cellStyle name="???_~ME0858" xfId="15" xr:uid="{00000000-0005-0000-0000-00000B000000}"/>
    <cellStyle name="??_?.????" xfId="16" xr:uid="{00000000-0005-0000-0000-00000C000000}"/>
    <cellStyle name="?_IAL57262_ThinkCentre M71z Montego Bay_20110809 - Service_2" xfId="17" xr:uid="{00000000-0005-0000-0000-00000D000000}"/>
    <cellStyle name="?_IAL57262_ThinkCentre M71z Montego Bay_20110809 - Service_3" xfId="18" xr:uid="{00000000-0005-0000-0000-00000E000000}"/>
    <cellStyle name="_~1422476" xfId="19" xr:uid="{00000000-0005-0000-0000-00000F000000}"/>
    <cellStyle name="_~5047361" xfId="20" xr:uid="{00000000-0005-0000-0000-000010000000}"/>
    <cellStyle name="_~5507287" xfId="21" xr:uid="{00000000-0005-0000-0000-000011000000}"/>
    <cellStyle name="_~6830570" xfId="22" xr:uid="{00000000-0005-0000-0000-000012000000}"/>
    <cellStyle name="_~9102759" xfId="23" xr:uid="{00000000-0005-0000-0000-000013000000}"/>
    <cellStyle name="_02Wk2_GMPackage" xfId="24" xr:uid="{00000000-0005-0000-0000-000014000000}"/>
    <cellStyle name="_03Wk1_GMPackage" xfId="25" xr:uid="{00000000-0005-0000-0000-000015000000}"/>
    <cellStyle name="_05 Oct 2005 Supply Call India_newformat_Ops" xfId="26" xr:uid="{00000000-0005-0000-0000-000016000000}"/>
    <cellStyle name="_05WK04_OpsPackage_SG+Indo+PH (AP Team)" xfId="27" xr:uid="{00000000-0005-0000-0000-000017000000}"/>
    <cellStyle name="_05Wk4_ASEANOpsPackage" xfId="28" xr:uid="{00000000-0005-0000-0000-000018000000}"/>
    <cellStyle name="_10拡販メモリD向け" xfId="29" xr:uid="{00000000-0005-0000-0000-000019000000}"/>
    <cellStyle name="_11 moudule feedback1" xfId="30" xr:uid="{00000000-0005-0000-0000-00001A000000}"/>
    <cellStyle name="_11 moudule feedback1_AVL - Apollo" xfId="31" xr:uid="{00000000-0005-0000-0000-00001B000000}"/>
    <cellStyle name="_11 moudule feedback1_RemyMechMaterialSpec_Seville 081114" xfId="32" xr:uid="{00000000-0005-0000-0000-00001C000000}"/>
    <cellStyle name="_11 moudule feedback1_RemyMechMaterialSpec_Seville 081114_AVL - Apollo" xfId="33" xr:uid="{00000000-0005-0000-0000-00001D000000}"/>
    <cellStyle name="_12-22-2005 MK VB PK Lenovo Tormore ThinkCenter Proposal to Lenovo" xfId="34" xr:uid="{00000000-0005-0000-0000-00001E000000}"/>
    <cellStyle name="_12-22-2005 MK VB PK Lenovo Tormore ThinkCenter Proposal to Lenovo_AVL - Apollo" xfId="35" xr:uid="{00000000-0005-0000-0000-00001F000000}"/>
    <cellStyle name="_12-22-2005 MK VB PK Lenovo Tormore ThinkCenter Proposal to Lenovo_RemyMechMaterialSpec_Seville 081114" xfId="36" xr:uid="{00000000-0005-0000-0000-000020000000}"/>
    <cellStyle name="_12-22-2005 MK VB PK Lenovo Tormore ThinkCenter Proposal to Lenovo_RemyMechMaterialSpec_Seville 081114_AVL - Apollo" xfId="37" xr:uid="{00000000-0005-0000-0000-000021000000}"/>
    <cellStyle name="_1Q07FY Forecast template" xfId="38" xr:uid="{00000000-0005-0000-0000-000022000000}"/>
    <cellStyle name="_1Q07FY Forecast template 2" xfId="39" xr:uid="{00000000-0005-0000-0000-000023000000}"/>
    <cellStyle name="_1Q07FY Forecast template 2 2" xfId="40" xr:uid="{00000000-0005-0000-0000-000024000000}"/>
    <cellStyle name="_1Q07FY Forecast template_Book1" xfId="41" xr:uid="{00000000-0005-0000-0000-000025000000}"/>
    <cellStyle name="_1Q07FY Forecast template_Book1 2" xfId="42" xr:uid="{00000000-0005-0000-0000-000026000000}"/>
    <cellStyle name="_1Q07FY Forecast template_Book1 2 2" xfId="43" xr:uid="{00000000-0005-0000-0000-000027000000}"/>
    <cellStyle name="_1Q07FY Forecast template_Emerging Market Order Load &amp; Summary 20090922" xfId="44" xr:uid="{00000000-0005-0000-0000-000028000000}"/>
    <cellStyle name="_1Q07FY Forecast template_Emerging Market Order Load &amp; Summary 20090922 2" xfId="45" xr:uid="{00000000-0005-0000-0000-000029000000}"/>
    <cellStyle name="_1Q07FY Forecast template_Emerging Market Order Load &amp; Summary 20090922 2 2" xfId="46" xr:uid="{00000000-0005-0000-0000-00002A000000}"/>
    <cellStyle name="_1Q07FY Forecast template_Emerging Market Order Load Detail 20090720" xfId="47" xr:uid="{00000000-0005-0000-0000-00002B000000}"/>
    <cellStyle name="_1Q07FY Forecast template_Emerging Market Order Load Detail 20090720 2" xfId="48" xr:uid="{00000000-0005-0000-0000-00002C000000}"/>
    <cellStyle name="_1Q07FY Forecast template_Emerging Market Order Load Detail 20090720 2 2" xfId="49" xr:uid="{00000000-0005-0000-0000-00002D000000}"/>
    <cellStyle name="_1Q07FY Forecast template_Emerging Market Order Load Summary 20090921" xfId="50" xr:uid="{00000000-0005-0000-0000-00002E000000}"/>
    <cellStyle name="_1Q07FY Forecast template_Emerging Market Order Load Summary 20090921 2" xfId="51" xr:uid="{00000000-0005-0000-0000-00002F000000}"/>
    <cellStyle name="_1Q07FY Forecast template_Emerging Market Order Load Summary 20090921 2 2" xfId="52" xr:uid="{00000000-0005-0000-0000-000030000000}"/>
    <cellStyle name="_1Q09 Summary" xfId="53" xr:uid="{00000000-0005-0000-0000-000031000000}"/>
    <cellStyle name="_2000 - 2006 CA History MB" xfId="54" xr:uid="{00000000-0005-0000-0000-000032000000}"/>
    <cellStyle name="_2005 Brand key metrics 0715-2005_a" xfId="55" xr:uid="{00000000-0005-0000-0000-000033000000}"/>
    <cellStyle name="_20050715_Work File" xfId="56" xr:uid="{00000000-0005-0000-0000-000034000000}"/>
    <cellStyle name="_20050719_Jul Fcst by Segment" xfId="57" xr:uid="{00000000-0005-0000-0000-000035000000}"/>
    <cellStyle name="_20050801_Work File" xfId="58" xr:uid="{00000000-0005-0000-0000-000036000000}"/>
    <cellStyle name="_20070409 contry matrix" xfId="59" xr:uid="{00000000-0005-0000-0000-000037000000}"/>
    <cellStyle name="_2Q05_0505_Japan_mbl_summary_detail" xfId="60" xr:uid="{00000000-0005-0000-0000-000038000000}"/>
    <cellStyle name="_2Q09 TM NB POR MASTER 060908" xfId="61" xr:uid="{00000000-0005-0000-0000-000039000000}"/>
    <cellStyle name="_3Q05_Jul05fcst_mbl_v1" xfId="62" xr:uid="{00000000-0005-0000-0000-00003A000000}"/>
    <cellStyle name="_4Q06 TO&amp;S" xfId="63" xr:uid="{00000000-0005-0000-0000-00003B000000}"/>
    <cellStyle name="_7.25 Changes" xfId="64" xr:uid="{00000000-0005-0000-0000-00003C000000}"/>
    <cellStyle name="_A" xfId="65" xr:uid="{00000000-0005-0000-0000-00003D000000}"/>
    <cellStyle name="_AcctInfo" xfId="66" xr:uid="{00000000-0005-0000-0000-00003E000000}"/>
    <cellStyle name="_Ace Intel Pricing Model" xfId="67" xr:uid="{00000000-0005-0000-0000-00003F000000}"/>
    <cellStyle name="_Affiliate Software" xfId="68" xr:uid="{00000000-0005-0000-0000-000040000000}"/>
    <cellStyle name="_Airquote - DELL chasis (FP)" xfId="69" xr:uid="{00000000-0005-0000-0000-000041000000}"/>
    <cellStyle name="_Airquote - DELL chasis (FP)_AVL - Apollo" xfId="70" xr:uid="{00000000-0005-0000-0000-000042000000}"/>
    <cellStyle name="_Airquote - DELL chasis (FP)_IBM Bearcat Cost Roll UP (1019051) - to Doug REV 7.0" xfId="71" xr:uid="{00000000-0005-0000-0000-000043000000}"/>
    <cellStyle name="_Airquote - DELL chasis (FP)_IBM Bearcat Cost Roll UP (1019051) - to Doug REV 7.0_AVL - Apollo" xfId="72" xr:uid="{00000000-0005-0000-0000-000044000000}"/>
    <cellStyle name="_Airquote - DELL chasis (FP)_IBM Bearcat Cost Roll UP (1019051) - to Doug REV 7.0_RemyMechMaterialSpec_Seville 081114" xfId="73" xr:uid="{00000000-0005-0000-0000-000045000000}"/>
    <cellStyle name="_Airquote - DELL chasis (FP)_IBM Bearcat Cost Roll UP (1019051) - to Doug REV 7.0_RemyMechMaterialSpec_Seville 081114_AVL - Apollo" xfId="74" xr:uid="{00000000-0005-0000-0000-000046000000}"/>
    <cellStyle name="_Airquote - DELL chasis (FP)_IBM Bearcat RFQ DOUMEN 17 May 05 Rev2A" xfId="75" xr:uid="{00000000-0005-0000-0000-000047000000}"/>
    <cellStyle name="_Airquote - DELL chasis (FP)_IBM Bearcat RFQ DOUMEN 17 May 05 Rev2A_AVL - Apollo" xfId="76" xr:uid="{00000000-0005-0000-0000-000048000000}"/>
    <cellStyle name="_Airquote - DELL chasis (FP)_IBM Bearcat RFQ DOUMEN 17 May 05 Rev2A_IBM Bearcat Cost Roll UP (1019051) - to Doug REV 7.0" xfId="77" xr:uid="{00000000-0005-0000-0000-000049000000}"/>
    <cellStyle name="_Airquote - DELL chasis (FP)_IBM Bearcat RFQ DOUMEN 17 May 05 Rev2A_IBM Bearcat Cost Roll UP (1019051) - to Doug REV 7.0_AVL - Apollo" xfId="78" xr:uid="{00000000-0005-0000-0000-00004A000000}"/>
    <cellStyle name="_Airquote - DELL chasis (FP)_IBM Bearcat RFQ DOUMEN 17 May 05 Rev2A_IBM Bearcat Cost Roll UP (1019051) - to Doug REV 7.0_RemyMechMaterialSpec_Seville 081114" xfId="79" xr:uid="{00000000-0005-0000-0000-00004B000000}"/>
    <cellStyle name="_Airquote - DELL chasis (FP)_IBM Bearcat RFQ DOUMEN 17 May 05 Rev2A_IBM Bearcat Cost Roll UP (1019051) - to Doug REV 7.0_RemyMechMaterialSpec_Seville 081114_AVL - Apollo" xfId="80" xr:uid="{00000000-0005-0000-0000-00004C000000}"/>
    <cellStyle name="_Airquote - DELL chasis (FP)_IBM Bearcat RFQ DOUMEN 17 May 05 Rev2A_RemyMechMaterialSpec_Seville 081114" xfId="81" xr:uid="{00000000-0005-0000-0000-00004D000000}"/>
    <cellStyle name="_Airquote - DELL chasis (FP)_IBM Bearcat RFQ DOUMEN 17 May 05 Rev2A_RemyMechMaterialSpec_Seville 081114_AVL - Apollo" xfId="82" xr:uid="{00000000-0005-0000-0000-00004E000000}"/>
    <cellStyle name="_Airquote - DELL chasis (FP)_IBM Bearcat RFQ DOUMEN 17 May 05 Rev2A_Zero cost of IBM Bearcat (090105)" xfId="83" xr:uid="{00000000-0005-0000-0000-00004F000000}"/>
    <cellStyle name="_Airquote - DELL chasis (FP)_IBM Bearcat RFQ DOUMEN 17 May 05 Rev2A_Zero cost of IBM Bearcat (090105)_AVL - Apollo" xfId="84" xr:uid="{00000000-0005-0000-0000-000050000000}"/>
    <cellStyle name="_Airquote - DELL chasis (FP)_IBM Bearcat RFQ DOUMEN 17 May 05 Rev2A_Zero cost of IBM Bearcat (090105)_RemyMechMaterialSpec_Seville 081114" xfId="85" xr:uid="{00000000-0005-0000-0000-000051000000}"/>
    <cellStyle name="_Airquote - DELL chasis (FP)_IBM Bearcat RFQ DOUMEN 17 May 05 Rev2A_Zero cost of IBM Bearcat (090105)_RemyMechMaterialSpec_Seville 081114_AVL - Apollo" xfId="86" xr:uid="{00000000-0005-0000-0000-000052000000}"/>
    <cellStyle name="_Airquote - DELL chasis (FP)_Lenovo PACK  Packing Proposal" xfId="87" xr:uid="{00000000-0005-0000-0000-000053000000}"/>
    <cellStyle name="_Airquote - DELL chasis (FP)_Lenovo PACK  Packing Proposal_AVL - Apollo" xfId="88" xr:uid="{00000000-0005-0000-0000-000054000000}"/>
    <cellStyle name="_Airquote - DELL chasis (FP)_Lenovo PACK  Packing Proposal_RemyMechMaterialSpec_Seville 081114" xfId="89" xr:uid="{00000000-0005-0000-0000-000055000000}"/>
    <cellStyle name="_Airquote - DELL chasis (FP)_Lenovo PACK  Packing Proposal_RemyMechMaterialSpec_Seville 081114_AVL - Apollo" xfId="90" xr:uid="{00000000-0005-0000-0000-000056000000}"/>
    <cellStyle name="_Airquote - DELL chasis (FP)_Lenovo Park Format_July 07 05" xfId="91" xr:uid="{00000000-0005-0000-0000-000057000000}"/>
    <cellStyle name="_Airquote - DELL chasis (FP)_Lenovo Park Format_July 07 05_AVL - Apollo" xfId="92" xr:uid="{00000000-0005-0000-0000-000058000000}"/>
    <cellStyle name="_Airquote - DELL chasis (FP)_Lenovo Park Format_July 07 05_RemyMechMaterialSpec_Seville 081114" xfId="93" xr:uid="{00000000-0005-0000-0000-000059000000}"/>
    <cellStyle name="_Airquote - DELL chasis (FP)_Lenovo Park Format_July 07 05_RemyMechMaterialSpec_Seville 081114_AVL - Apollo" xfId="94" xr:uid="{00000000-0005-0000-0000-00005A000000}"/>
    <cellStyle name="_Airquote - DELL chasis (FP)_Lenovo Park Format_July 07 05V2" xfId="95" xr:uid="{00000000-0005-0000-0000-00005B000000}"/>
    <cellStyle name="_Airquote - DELL chasis (FP)_Lenovo Park Format_July 07 05V2_AVL - Apollo" xfId="96" xr:uid="{00000000-0005-0000-0000-00005C000000}"/>
    <cellStyle name="_Airquote - DELL chasis (FP)_Lenovo Park Format_July 07 05V2_RemyMechMaterialSpec_Seville 081114" xfId="97" xr:uid="{00000000-0005-0000-0000-00005D000000}"/>
    <cellStyle name="_Airquote - DELL chasis (FP)_Lenovo Park Format_July 07 05V2_RemyMechMaterialSpec_Seville 081114_AVL - Apollo" xfId="98" xr:uid="{00000000-0005-0000-0000-00005E000000}"/>
    <cellStyle name="_Airquote - DELL chasis (FP)_RemyMechMaterialSpec_Seville 081114" xfId="99" xr:uid="{00000000-0005-0000-0000-00005F000000}"/>
    <cellStyle name="_Airquote - DELL chasis (FP)_RemyMechMaterialSpec_Seville 081114_AVL - Apollo" xfId="100" xr:uid="{00000000-0005-0000-0000-000060000000}"/>
    <cellStyle name="_Announced" xfId="101" xr:uid="{00000000-0005-0000-0000-000061000000}"/>
    <cellStyle name="_Announced 2" xfId="102" xr:uid="{00000000-0005-0000-0000-000062000000}"/>
    <cellStyle name="_Announced_Compatibility Matrix" xfId="103" xr:uid="{00000000-0005-0000-0000-000063000000}"/>
    <cellStyle name="_ANZ" xfId="104" xr:uid="{00000000-0005-0000-0000-000064000000}"/>
    <cellStyle name="_ANZ-Weekly Review Template_v5" xfId="105" xr:uid="{00000000-0005-0000-0000-000065000000}"/>
    <cellStyle name="_AP Express ACtions 031105" xfId="106" xr:uid="{00000000-0005-0000-0000-000066000000}"/>
    <cellStyle name="_AP- ROL " xfId="107" xr:uid="{00000000-0005-0000-0000-000067000000}"/>
    <cellStyle name="_AP Unit Costs 1-31-07" xfId="108" xr:uid="{00000000-0005-0000-0000-000068000000}"/>
    <cellStyle name="_apollo desktop description (Sep 10)" xfId="109" xr:uid="{00000000-0005-0000-0000-000069000000}"/>
    <cellStyle name="_apollo desktop description (Sep 10) 2" xfId="110" xr:uid="{00000000-0005-0000-0000-00006A000000}"/>
    <cellStyle name="_apollo desktop description (Sep 10)_Compatibility Matrix" xfId="111" xr:uid="{00000000-0005-0000-0000-00006B000000}"/>
    <cellStyle name="_Apr 1" xfId="112" xr:uid="{00000000-0005-0000-0000-00006C000000}"/>
    <cellStyle name="_Apr 1_AVL - Apollo" xfId="113" xr:uid="{00000000-0005-0000-0000-00006D000000}"/>
    <cellStyle name="_Apr 1_IBM Bearcat Cost Roll UP (1019051) - to Doug REV 7.0" xfId="114" xr:uid="{00000000-0005-0000-0000-00006E000000}"/>
    <cellStyle name="_Apr 1_IBM Bearcat Cost Roll UP (1019051) - to Doug REV 7.0_AVL - Apollo" xfId="115" xr:uid="{00000000-0005-0000-0000-00006F000000}"/>
    <cellStyle name="_Apr 1_IBM Bearcat Cost Roll UP (1019051) - to Doug REV 7.0_RemyMechMaterialSpec_Seville 081114" xfId="116" xr:uid="{00000000-0005-0000-0000-000070000000}"/>
    <cellStyle name="_Apr 1_IBM Bearcat Cost Roll UP (1019051) - to Doug REV 7.0_RemyMechMaterialSpec_Seville 081114_AVL - Apollo" xfId="117" xr:uid="{00000000-0005-0000-0000-000071000000}"/>
    <cellStyle name="_Apr 1_IBM Bearcat RFQ DOUMEN 17 May 05 Rev2A" xfId="118" xr:uid="{00000000-0005-0000-0000-000072000000}"/>
    <cellStyle name="_Apr 1_IBM Bearcat RFQ DOUMEN 17 May 05 Rev2A_AVL - Apollo" xfId="119" xr:uid="{00000000-0005-0000-0000-000073000000}"/>
    <cellStyle name="_Apr 1_IBM Bearcat RFQ DOUMEN 17 May 05 Rev2A_IBM Bearcat Cost Roll UP (1019051) - to Doug REV 7.0" xfId="120" xr:uid="{00000000-0005-0000-0000-000074000000}"/>
    <cellStyle name="_Apr 1_IBM Bearcat RFQ DOUMEN 17 May 05 Rev2A_IBM Bearcat Cost Roll UP (1019051) - to Doug REV 7.0_AVL - Apollo" xfId="121" xr:uid="{00000000-0005-0000-0000-000075000000}"/>
    <cellStyle name="_Apr 1_IBM Bearcat RFQ DOUMEN 17 May 05 Rev2A_IBM Bearcat Cost Roll UP (1019051) - to Doug REV 7.0_RemyMechMaterialSpec_Seville 081114" xfId="122" xr:uid="{00000000-0005-0000-0000-000076000000}"/>
    <cellStyle name="_Apr 1_IBM Bearcat RFQ DOUMEN 17 May 05 Rev2A_IBM Bearcat Cost Roll UP (1019051) - to Doug REV 7.0_RemyMechMaterialSpec_Seville 081114_AVL - Apollo" xfId="123" xr:uid="{00000000-0005-0000-0000-000077000000}"/>
    <cellStyle name="_Apr 1_IBM Bearcat RFQ DOUMEN 17 May 05 Rev2A_RemyMechMaterialSpec_Seville 081114" xfId="124" xr:uid="{00000000-0005-0000-0000-000078000000}"/>
    <cellStyle name="_Apr 1_IBM Bearcat RFQ DOUMEN 17 May 05 Rev2A_RemyMechMaterialSpec_Seville 081114_AVL - Apollo" xfId="125" xr:uid="{00000000-0005-0000-0000-000079000000}"/>
    <cellStyle name="_Apr 1_IBM Bearcat RFQ DOUMEN 17 May 05 Rev2A_Zero cost of IBM Bearcat (090105)" xfId="126" xr:uid="{00000000-0005-0000-0000-00007A000000}"/>
    <cellStyle name="_Apr 1_IBM Bearcat RFQ DOUMEN 17 May 05 Rev2A_Zero cost of IBM Bearcat (090105)_AVL - Apollo" xfId="127" xr:uid="{00000000-0005-0000-0000-00007B000000}"/>
    <cellStyle name="_Apr 1_IBM Bearcat RFQ DOUMEN 17 May 05 Rev2A_Zero cost of IBM Bearcat (090105)_RemyMechMaterialSpec_Seville 081114" xfId="128" xr:uid="{00000000-0005-0000-0000-00007C000000}"/>
    <cellStyle name="_Apr 1_IBM Bearcat RFQ DOUMEN 17 May 05 Rev2A_Zero cost of IBM Bearcat (090105)_RemyMechMaterialSpec_Seville 081114_AVL - Apollo" xfId="129" xr:uid="{00000000-0005-0000-0000-00007D000000}"/>
    <cellStyle name="_Apr 1_RemyMechMaterialSpec_Seville 081114" xfId="130" xr:uid="{00000000-0005-0000-0000-00007E000000}"/>
    <cellStyle name="_Apr 1_RemyMechMaterialSpec_Seville 081114_AVL - Apollo" xfId="131" xr:uid="{00000000-0005-0000-0000-00007F000000}"/>
    <cellStyle name="_APR Plan" xfId="132" xr:uid="{00000000-0005-0000-0000-000080000000}"/>
    <cellStyle name="_APR Quote Template 4-30-04_99999" xfId="133" xr:uid="{00000000-0005-0000-0000-000081000000}"/>
    <cellStyle name="_APR Quote Template 4-30-04_99999_AVL - Apollo" xfId="134" xr:uid="{00000000-0005-0000-0000-000082000000}"/>
    <cellStyle name="_APR Quote Template 4-30-04_99999_IBM Bearcat Cost Roll UP (1019051) - to Doug REV 7.0" xfId="135" xr:uid="{00000000-0005-0000-0000-000083000000}"/>
    <cellStyle name="_APR Quote Template 4-30-04_99999_IBM Bearcat Cost Roll UP (1019051) - to Doug REV 7.0_AVL - Apollo" xfId="136" xr:uid="{00000000-0005-0000-0000-000084000000}"/>
    <cellStyle name="_APR Quote Template 4-30-04_99999_IBM Bearcat Cost Roll UP (1019051) - to Doug REV 7.0_RemyMechMaterialSpec_Seville 081114" xfId="137" xr:uid="{00000000-0005-0000-0000-000085000000}"/>
    <cellStyle name="_APR Quote Template 4-30-04_99999_IBM Bearcat Cost Roll UP (1019051) - to Doug REV 7.0_RemyMechMaterialSpec_Seville 081114_AVL - Apollo" xfId="138" xr:uid="{00000000-0005-0000-0000-000086000000}"/>
    <cellStyle name="_APR Quote Template 4-30-04_99999_IBM Bearcat RFQ DOUMEN 17 May 05 Rev2A" xfId="139" xr:uid="{00000000-0005-0000-0000-000087000000}"/>
    <cellStyle name="_APR Quote Template 4-30-04_99999_IBM Bearcat RFQ DOUMEN 17 May 05 Rev2A_AVL - Apollo" xfId="140" xr:uid="{00000000-0005-0000-0000-000088000000}"/>
    <cellStyle name="_APR Quote Template 4-30-04_99999_IBM Bearcat RFQ DOUMEN 17 May 05 Rev2A_IBM Bearcat Cost Roll UP (1019051) - to Doug REV 7.0" xfId="141" xr:uid="{00000000-0005-0000-0000-000089000000}"/>
    <cellStyle name="_APR Quote Template 4-30-04_99999_IBM Bearcat RFQ DOUMEN 17 May 05 Rev2A_IBM Bearcat Cost Roll UP (1019051) - to Doug REV 7.0_AVL - Apollo" xfId="142" xr:uid="{00000000-0005-0000-0000-00008A000000}"/>
    <cellStyle name="_APR Quote Template 4-30-04_99999_IBM Bearcat RFQ DOUMEN 17 May 05 Rev2A_IBM Bearcat Cost Roll UP (1019051) - to Doug REV 7.0_RemyMechMaterialSpec_Seville 081114" xfId="143" xr:uid="{00000000-0005-0000-0000-00008B000000}"/>
    <cellStyle name="_APR Quote Template 4-30-04_99999_IBM Bearcat RFQ DOUMEN 17 May 05 Rev2A_IBM Bearcat Cost Roll UP (1019051) - to Doug REV 7.0_RemyMechMaterialSpec_Seville 081114_AVL - Apollo" xfId="144" xr:uid="{00000000-0005-0000-0000-00008C000000}"/>
    <cellStyle name="_APR Quote Template 4-30-04_99999_IBM Bearcat RFQ DOUMEN 17 May 05 Rev2A_RemyMechMaterialSpec_Seville 081114" xfId="145" xr:uid="{00000000-0005-0000-0000-00008D000000}"/>
    <cellStyle name="_APR Quote Template 4-30-04_99999_IBM Bearcat RFQ DOUMEN 17 May 05 Rev2A_RemyMechMaterialSpec_Seville 081114_AVL - Apollo" xfId="146" xr:uid="{00000000-0005-0000-0000-00008E000000}"/>
    <cellStyle name="_APR Quote Template 4-30-04_99999_IBM Bearcat RFQ DOUMEN 17 May 05 Rev2A_Zero cost of IBM Bearcat (090105)" xfId="147" xr:uid="{00000000-0005-0000-0000-00008F000000}"/>
    <cellStyle name="_APR Quote Template 4-30-04_99999_IBM Bearcat RFQ DOUMEN 17 May 05 Rev2A_Zero cost of IBM Bearcat (090105)_AVL - Apollo" xfId="148" xr:uid="{00000000-0005-0000-0000-000090000000}"/>
    <cellStyle name="_APR Quote Template 4-30-04_99999_IBM Bearcat RFQ DOUMEN 17 May 05 Rev2A_Zero cost of IBM Bearcat (090105)_RemyMechMaterialSpec_Seville 081114" xfId="149" xr:uid="{00000000-0005-0000-0000-000091000000}"/>
    <cellStyle name="_APR Quote Template 4-30-04_99999_IBM Bearcat RFQ DOUMEN 17 May 05 Rev2A_Zero cost of IBM Bearcat (090105)_RemyMechMaterialSpec_Seville 081114_AVL - Apollo" xfId="150" xr:uid="{00000000-0005-0000-0000-000092000000}"/>
    <cellStyle name="_APR Quote Template 4-30-04_99999_RemyMechMaterialSpec_Seville 081114" xfId="151" xr:uid="{00000000-0005-0000-0000-000093000000}"/>
    <cellStyle name="_APR Quote Template 4-30-04_99999_RemyMechMaterialSpec_Seville 081114_AVL - Apollo" xfId="152" xr:uid="{00000000-0005-0000-0000-000094000000}"/>
    <cellStyle name="_April GP Resource Charts" xfId="153" xr:uid="{00000000-0005-0000-0000-000095000000}"/>
    <cellStyle name="_Asean 1Q07FY Forecast - Apr 10 2006" xfId="154" xr:uid="{00000000-0005-0000-0000-000096000000}"/>
    <cellStyle name="_Asean 1Q07FY Forecast - Apr 10 2006 2" xfId="155" xr:uid="{00000000-0005-0000-0000-000097000000}"/>
    <cellStyle name="_Asean 1Q07FY Forecast - Apr 10 2006 2 2" xfId="156" xr:uid="{00000000-0005-0000-0000-000098000000}"/>
    <cellStyle name="_Asean 1Q07FY Forecast - Apr 10 2006_Book1" xfId="157" xr:uid="{00000000-0005-0000-0000-000099000000}"/>
    <cellStyle name="_Asean 1Q07FY Forecast - Apr 10 2006_Book1 2" xfId="158" xr:uid="{00000000-0005-0000-0000-00009A000000}"/>
    <cellStyle name="_Asean 1Q07FY Forecast - Apr 10 2006_Book1 2 2" xfId="159" xr:uid="{00000000-0005-0000-0000-00009B000000}"/>
    <cellStyle name="_Asean 1Q07FY Forecast - Apr 10 2006_Emerging Market Order Load &amp; Summary 20090922" xfId="160" xr:uid="{00000000-0005-0000-0000-00009C000000}"/>
    <cellStyle name="_Asean 1Q07FY Forecast - Apr 10 2006_Emerging Market Order Load &amp; Summary 20090922 2" xfId="161" xr:uid="{00000000-0005-0000-0000-00009D000000}"/>
    <cellStyle name="_Asean 1Q07FY Forecast - Apr 10 2006_Emerging Market Order Load &amp; Summary 20090922 2 2" xfId="162" xr:uid="{00000000-0005-0000-0000-00009E000000}"/>
    <cellStyle name="_Asean 1Q07FY Forecast - Apr 10 2006_Emerging Market Order Load Detail 20090720" xfId="163" xr:uid="{00000000-0005-0000-0000-00009F000000}"/>
    <cellStyle name="_Asean 1Q07FY Forecast - Apr 10 2006_Emerging Market Order Load Detail 20090720 2" xfId="164" xr:uid="{00000000-0005-0000-0000-0000A0000000}"/>
    <cellStyle name="_Asean 1Q07FY Forecast - Apr 10 2006_Emerging Market Order Load Detail 20090720 2 2" xfId="165" xr:uid="{00000000-0005-0000-0000-0000A1000000}"/>
    <cellStyle name="_Asean 1Q07FY Forecast - Apr 10 2006_Emerging Market Order Load Summary 20090921" xfId="166" xr:uid="{00000000-0005-0000-0000-0000A2000000}"/>
    <cellStyle name="_Asean 1Q07FY Forecast - Apr 10 2006_Emerging Market Order Load Summary 20090921 2" xfId="167" xr:uid="{00000000-0005-0000-0000-0000A3000000}"/>
    <cellStyle name="_Asean 1Q07FY Forecast - Apr 10 2006_Emerging Market Order Load Summary 20090921 2 2" xfId="168" xr:uid="{00000000-0005-0000-0000-0000A4000000}"/>
    <cellStyle name="_Asean 3Q06FY Forecast - Dec 9" xfId="169" xr:uid="{00000000-0005-0000-0000-0000A5000000}"/>
    <cellStyle name="_Asean 3Q06FY Forecast - Nov 9" xfId="170" xr:uid="{00000000-0005-0000-0000-0000A6000000}"/>
    <cellStyle name="_Asean 4Q06FY Forecast - Jan 9" xfId="171" xr:uid="{00000000-0005-0000-0000-0000A7000000}"/>
    <cellStyle name="_Asean 4Q06FY Forecast - Mar 10 2006_v1" xfId="172" xr:uid="{00000000-0005-0000-0000-0000A8000000}"/>
    <cellStyle name="_Asean 4Q06FY Forecast - Mar 10 2006_v1 2" xfId="173" xr:uid="{00000000-0005-0000-0000-0000A9000000}"/>
    <cellStyle name="_Asean 4Q06FY Forecast - Mar 10 2006_v1 2 2" xfId="174" xr:uid="{00000000-0005-0000-0000-0000AA000000}"/>
    <cellStyle name="_Asean 4Q06FY Forecast - Mar 10 2006_v1_Book1" xfId="175" xr:uid="{00000000-0005-0000-0000-0000AB000000}"/>
    <cellStyle name="_Asean 4Q06FY Forecast - Mar 10 2006_v1_Book1 2" xfId="176" xr:uid="{00000000-0005-0000-0000-0000AC000000}"/>
    <cellStyle name="_Asean 4Q06FY Forecast - Mar 10 2006_v1_Book1 2 2" xfId="177" xr:uid="{00000000-0005-0000-0000-0000AD000000}"/>
    <cellStyle name="_Asean 4Q06FY Forecast - Mar 10 2006_v1_Emerging Market Order Load &amp; Summary 20090922" xfId="178" xr:uid="{00000000-0005-0000-0000-0000AE000000}"/>
    <cellStyle name="_Asean 4Q06FY Forecast - Mar 10 2006_v1_Emerging Market Order Load &amp; Summary 20090922 2" xfId="179" xr:uid="{00000000-0005-0000-0000-0000AF000000}"/>
    <cellStyle name="_Asean 4Q06FY Forecast - Mar 10 2006_v1_Emerging Market Order Load &amp; Summary 20090922 2 2" xfId="180" xr:uid="{00000000-0005-0000-0000-0000B0000000}"/>
    <cellStyle name="_Asean 4Q06FY Forecast - Mar 10 2006_v1_Emerging Market Order Load Detail 20090720" xfId="181" xr:uid="{00000000-0005-0000-0000-0000B1000000}"/>
    <cellStyle name="_Asean 4Q06FY Forecast - Mar 10 2006_v1_Emerging Market Order Load Detail 20090720 2" xfId="182" xr:uid="{00000000-0005-0000-0000-0000B2000000}"/>
    <cellStyle name="_Asean 4Q06FY Forecast - Mar 10 2006_v1_Emerging Market Order Load Detail 20090720 2 2" xfId="183" xr:uid="{00000000-0005-0000-0000-0000B3000000}"/>
    <cellStyle name="_Asean 4Q06FY Forecast - Mar 10 2006_v1_Emerging Market Order Load Summary 20090921" xfId="184" xr:uid="{00000000-0005-0000-0000-0000B4000000}"/>
    <cellStyle name="_Asean 4Q06FY Forecast - Mar 10 2006_v1_Emerging Market Order Load Summary 20090921 2" xfId="185" xr:uid="{00000000-0005-0000-0000-0000B5000000}"/>
    <cellStyle name="_Asean 4Q06FY Forecast - Mar 10 2006_v1_Emerging Market Order Load Summary 20090921 2 2" xfId="186" xr:uid="{00000000-0005-0000-0000-0000B6000000}"/>
    <cellStyle name="_ASEAN Ctys BU Mar 6" xfId="187" xr:uid="{00000000-0005-0000-0000-0000B7000000}"/>
    <cellStyle name="_Asean Ctys I&amp;E Mar 6" xfId="188" xr:uid="{00000000-0005-0000-0000-0000B8000000}"/>
    <cellStyle name="_Asean SSP and VISUAL Operations_Apr 12th" xfId="189" xr:uid="{00000000-0005-0000-0000-0000B9000000}"/>
    <cellStyle name="_ASEAN Target_by Countries" xfId="190" xr:uid="{00000000-0005-0000-0000-0000BA000000}"/>
    <cellStyle name="_ASEAN Target_by Countries 2" xfId="191" xr:uid="{00000000-0005-0000-0000-0000BB000000}"/>
    <cellStyle name="_ASEAN Target_by Countries 2 2" xfId="192" xr:uid="{00000000-0005-0000-0000-0000BC000000}"/>
    <cellStyle name="_ASEAN Target_by Countries_Book1" xfId="193" xr:uid="{00000000-0005-0000-0000-0000BD000000}"/>
    <cellStyle name="_ASEAN Target_by Countries_Book1 2" xfId="194" xr:uid="{00000000-0005-0000-0000-0000BE000000}"/>
    <cellStyle name="_ASEAN Target_by Countries_Book1 2 2" xfId="195" xr:uid="{00000000-0005-0000-0000-0000BF000000}"/>
    <cellStyle name="_ASEAN Target_by Countries_Emerging Market Order Load &amp; Summary 20090922" xfId="196" xr:uid="{00000000-0005-0000-0000-0000C0000000}"/>
    <cellStyle name="_ASEAN Target_by Countries_Emerging Market Order Load &amp; Summary 20090922 2" xfId="197" xr:uid="{00000000-0005-0000-0000-0000C1000000}"/>
    <cellStyle name="_ASEAN Target_by Countries_Emerging Market Order Load &amp; Summary 20090922 2 2" xfId="198" xr:uid="{00000000-0005-0000-0000-0000C2000000}"/>
    <cellStyle name="_ASEAN Target_by Countries_Emerging Market Order Load Detail 20090720" xfId="199" xr:uid="{00000000-0005-0000-0000-0000C3000000}"/>
    <cellStyle name="_ASEAN Target_by Countries_Emerging Market Order Load Detail 20090720 2" xfId="200" xr:uid="{00000000-0005-0000-0000-0000C4000000}"/>
    <cellStyle name="_ASEAN Target_by Countries_Emerging Market Order Load Detail 20090720 2 2" xfId="201" xr:uid="{00000000-0005-0000-0000-0000C5000000}"/>
    <cellStyle name="_ASEAN Target_by Countries_Emerging Market Order Load Summary 20090921" xfId="202" xr:uid="{00000000-0005-0000-0000-0000C6000000}"/>
    <cellStyle name="_ASEAN Target_by Countries_Emerging Market Order Load Summary 20090921 2" xfId="203" xr:uid="{00000000-0005-0000-0000-0000C7000000}"/>
    <cellStyle name="_ASEAN Target_by Countries_Emerging Market Order Load Summary 20090921 2 2" xfId="204" xr:uid="{00000000-0005-0000-0000-0000C8000000}"/>
    <cellStyle name="_Aug. Announce" xfId="205" xr:uid="{00000000-0005-0000-0000-0000C9000000}"/>
    <cellStyle name="_AVL" xfId="206" xr:uid="{00000000-0005-0000-0000-0000CA000000}"/>
    <cellStyle name="_AVL 2" xfId="207" xr:uid="{00000000-0005-0000-0000-0000CB000000}"/>
    <cellStyle name="_AVL 2 2" xfId="208" xr:uid="{00000000-0005-0000-0000-0000CC000000}"/>
    <cellStyle name="_AVL 2 3" xfId="209" xr:uid="{00000000-0005-0000-0000-0000CD000000}"/>
    <cellStyle name="_AVL 2_AVL &amp; Mech BOM - Raleigh V1.5 Pre" xfId="210" xr:uid="{00000000-0005-0000-0000-0000CE000000}"/>
    <cellStyle name="_AVL 2_AVL &amp; Mech BOM - Raleigh V1.5 Pre 2" xfId="211" xr:uid="{00000000-0005-0000-0000-0000CF000000}"/>
    <cellStyle name="_AVL 2_AVL &amp; Mech BOM - Raleigh V1.5 Pre 2 2" xfId="212" xr:uid="{00000000-0005-0000-0000-0000D0000000}"/>
    <cellStyle name="_AVL 2_AVL &amp; Mech BOM - Raleigh V1.5 Pre 2 3" xfId="213" xr:uid="{00000000-0005-0000-0000-0000D1000000}"/>
    <cellStyle name="_AVL 2_AVL &amp; Mech BOM - Raleigh V1.5 Pre 2_AVL &amp; Mech BOM - Reno V1.6" xfId="214" xr:uid="{00000000-0005-0000-0000-0000D2000000}"/>
    <cellStyle name="_AVL 2_AVL &amp; Mech BOM - Raleigh V1.5 Pre 2_AVL &amp; Mech BOM - Reno V1.6 2" xfId="215" xr:uid="{00000000-0005-0000-0000-0000D3000000}"/>
    <cellStyle name="_AVL 2_AVL &amp; Mech BOM - Raleigh V1.5 Pre 2_AVL &amp; Mech BOM - Reno V1.6 2 2" xfId="216" xr:uid="{00000000-0005-0000-0000-0000D4000000}"/>
    <cellStyle name="_AVL 2_AVL &amp; Mech BOM - Raleigh V1.5 Pre 2_AVL &amp; Mech BOM - Reno V1.6 2 3" xfId="217" xr:uid="{00000000-0005-0000-0000-0000D5000000}"/>
    <cellStyle name="_AVL 2_AVL &amp; Mech BOM - Raleigh V1.5 Pre 2_AVL &amp; Mech BOM - Reno V1.6 3" xfId="218" xr:uid="{00000000-0005-0000-0000-0000D6000000}"/>
    <cellStyle name="_AVL 2_AVL &amp; Mech BOM - Raleigh V1.5 Pre 2_AVL &amp; Mech BOM - Reno V1.6 4" xfId="219" xr:uid="{00000000-0005-0000-0000-0000D7000000}"/>
    <cellStyle name="_AVL 2_AVL &amp; Mech BOM - Raleigh V1.5 Pre 2_RD430 Mech BOM" xfId="220" xr:uid="{00000000-0005-0000-0000-0000D8000000}"/>
    <cellStyle name="_AVL 2_AVL &amp; Mech BOM - Raleigh V1.5 Pre 2_RD430 Mech BOM 2" xfId="221" xr:uid="{00000000-0005-0000-0000-0000D9000000}"/>
    <cellStyle name="_AVL 2_AVL &amp; Mech BOM - Raleigh V1.5 Pre 2_RD430 Mech BOM 2 2" xfId="222" xr:uid="{00000000-0005-0000-0000-0000DA000000}"/>
    <cellStyle name="_AVL 2_AVL &amp; Mech BOM - Raleigh V1.5 Pre 2_RD430 Mech BOM 2 3" xfId="223" xr:uid="{00000000-0005-0000-0000-0000DB000000}"/>
    <cellStyle name="_AVL 2_AVL &amp; Mech BOM - Raleigh V1.5 Pre 2_RD430 Mech BOM 3" xfId="224" xr:uid="{00000000-0005-0000-0000-0000DC000000}"/>
    <cellStyle name="_AVL 2_AVL &amp; Mech BOM - Raleigh V1.5 Pre 2_RD430 Mech BOM 4" xfId="225" xr:uid="{00000000-0005-0000-0000-0000DD000000}"/>
    <cellStyle name="_AVL 2_AVL &amp; Mech BOM - Raleigh V1.5 Pre 3" xfId="226" xr:uid="{00000000-0005-0000-0000-0000DE000000}"/>
    <cellStyle name="_AVL 2_AVL &amp; Mech BOM - Raleigh V1.5 Pre 4" xfId="227" xr:uid="{00000000-0005-0000-0000-0000DF000000}"/>
    <cellStyle name="_AVL 2_AVL &amp; Mech BOM - Raleigh V1.5 Pre_AVL &amp; Mech BOM - Reno V1.6上传版" xfId="228" xr:uid="{00000000-0005-0000-0000-0000E0000000}"/>
    <cellStyle name="_AVL 2_AVL &amp; Mech BOM - Raleigh V1.5 Pre_AVL &amp; Mech BOM - Reno V1.6上传版 2" xfId="229" xr:uid="{00000000-0005-0000-0000-0000E1000000}"/>
    <cellStyle name="_AVL 2_AVL &amp; Mech BOM - Raleigh V1.5 Pre_AVL &amp; Mech BOM - Reno V1.6上传版 2 2" xfId="230" xr:uid="{00000000-0005-0000-0000-0000E2000000}"/>
    <cellStyle name="_AVL 2_AVL &amp; Mech BOM - Raleigh V1.5 Pre_AVL &amp; Mech BOM - Reno V1.6上传版 2 3" xfId="231" xr:uid="{00000000-0005-0000-0000-0000E3000000}"/>
    <cellStyle name="_AVL 2_AVL &amp; Mech BOM - Raleigh V1.5 Pre_AVL &amp; Mech BOM - Reno V1.6上传版 3" xfId="232" xr:uid="{00000000-0005-0000-0000-0000E4000000}"/>
    <cellStyle name="_AVL 2_AVL &amp; Mech BOM - Raleigh V1.5 Pre_AVL &amp; Mech BOM - Reno V1.6上传版 4" xfId="233" xr:uid="{00000000-0005-0000-0000-0000E5000000}"/>
    <cellStyle name="_AVL 2_AVL &amp; Mech BOM - Raleigh V1.5 Pre_AVL &amp; Mech BOM - Rhodes V0.2" xfId="234" xr:uid="{00000000-0005-0000-0000-0000E6000000}"/>
    <cellStyle name="_AVL 2_AVL &amp; Mech BOM - Raleigh V1.5 Pre_RD330 Mech BOM" xfId="235" xr:uid="{00000000-0005-0000-0000-0000E7000000}"/>
    <cellStyle name="_AVL 2_AVL &amp; Mech BOM - Raleigh V1.5 Pre_RD330 Mech BOM 2" xfId="236" xr:uid="{00000000-0005-0000-0000-0000E8000000}"/>
    <cellStyle name="_AVL 2_AVL &amp; Mech BOM - Raleigh V1.5 Pre_RD330 Mech BOM 2 2" xfId="237" xr:uid="{00000000-0005-0000-0000-0000E9000000}"/>
    <cellStyle name="_AVL 2_AVL &amp; Mech BOM - Raleigh V1.5 Pre_RD330 Mech BOM 2 3" xfId="238" xr:uid="{00000000-0005-0000-0000-0000EA000000}"/>
    <cellStyle name="_AVL 2_AVL &amp; Mech BOM - Raleigh V1.5 Pre_RD330 Mech BOM 3" xfId="239" xr:uid="{00000000-0005-0000-0000-0000EB000000}"/>
    <cellStyle name="_AVL 2_AVL &amp; Mech BOM - Raleigh V1.5 Pre_RD330 Mech BOM 4" xfId="240" xr:uid="{00000000-0005-0000-0000-0000EC000000}"/>
    <cellStyle name="_AVL 2_AVL &amp; Mech BOM - Raleigh V1.5 Pre_RD330 Mech BOM_AVL &amp; Mech BOM - Rhodes V0.2" xfId="241" xr:uid="{00000000-0005-0000-0000-0000ED000000}"/>
    <cellStyle name="_AVL 2_AVL &amp; Mech BOM - Raleigh V1.5 Pre_RD430 Mech BOM" xfId="242" xr:uid="{00000000-0005-0000-0000-0000EE000000}"/>
    <cellStyle name="_AVL 2_AVL &amp; Mech BOM - Raleigh V1.5 Pre_RD430 Mech BOM 2" xfId="243" xr:uid="{00000000-0005-0000-0000-0000EF000000}"/>
    <cellStyle name="_AVL 2_AVL &amp; Mech BOM - Raleigh V1.5 Pre_RD430 Mech BOM 2 2" xfId="244" xr:uid="{00000000-0005-0000-0000-0000F0000000}"/>
    <cellStyle name="_AVL 2_AVL &amp; Mech BOM - Raleigh V1.5 Pre_RD430 Mech BOM 2 3" xfId="245" xr:uid="{00000000-0005-0000-0000-0000F1000000}"/>
    <cellStyle name="_AVL 2_AVL &amp; Mech BOM - Raleigh V1.5 Pre_RD430 Mech BOM 3" xfId="246" xr:uid="{00000000-0005-0000-0000-0000F2000000}"/>
    <cellStyle name="_AVL 2_AVL &amp; Mech BOM - Raleigh V1.5 Pre_RD430 Mech BOM 4" xfId="247" xr:uid="{00000000-0005-0000-0000-0000F3000000}"/>
    <cellStyle name="_AVL 2_AVL &amp; Mech BOM - Raleigh V1.6 pre" xfId="248" xr:uid="{00000000-0005-0000-0000-0000F4000000}"/>
    <cellStyle name="_AVL 2_AVL &amp; Mech BOM - Raleigh V1.6 pre 2" xfId="249" xr:uid="{00000000-0005-0000-0000-0000F5000000}"/>
    <cellStyle name="_AVL 2_AVL &amp; Mech BOM - Raleigh V1.6 pre 2 2" xfId="250" xr:uid="{00000000-0005-0000-0000-0000F6000000}"/>
    <cellStyle name="_AVL 2_AVL &amp; Mech BOM - Raleigh V1.6 pre 2 3" xfId="251" xr:uid="{00000000-0005-0000-0000-0000F7000000}"/>
    <cellStyle name="_AVL 2_AVL &amp; Mech BOM - Raleigh V1.6 pre 3" xfId="252" xr:uid="{00000000-0005-0000-0000-0000F8000000}"/>
    <cellStyle name="_AVL 2_AVL &amp; Mech BOM - Raleigh V1.6 pre 4" xfId="253" xr:uid="{00000000-0005-0000-0000-0000F9000000}"/>
    <cellStyle name="_AVL 2_AVL &amp; Mech BOM - Raleigh V1.6 pre_AVL &amp; Mech BOM - Rhodes V0.2" xfId="254" xr:uid="{00000000-0005-0000-0000-0000FA000000}"/>
    <cellStyle name="_AVL 2_AVL &amp; Mech BOM - Raleigh V1.6 pre_RD330 Mech BOM" xfId="255" xr:uid="{00000000-0005-0000-0000-0000FB000000}"/>
    <cellStyle name="_AVL 2_AVL &amp; Mech BOM - Raleigh V1.6 pre_RD330 Mech BOM 2" xfId="256" xr:uid="{00000000-0005-0000-0000-0000FC000000}"/>
    <cellStyle name="_AVL 2_AVL &amp; Mech BOM - Raleigh V1.6 pre_RD330 Mech BOM 2 2" xfId="257" xr:uid="{00000000-0005-0000-0000-0000FD000000}"/>
    <cellStyle name="_AVL 2_AVL &amp; Mech BOM - Raleigh V1.6 pre_RD330 Mech BOM 2 3" xfId="258" xr:uid="{00000000-0005-0000-0000-0000FE000000}"/>
    <cellStyle name="_AVL 2_AVL &amp; Mech BOM - Raleigh V1.6 pre_RD330 Mech BOM 3" xfId="259" xr:uid="{00000000-0005-0000-0000-0000FF000000}"/>
    <cellStyle name="_AVL 2_AVL &amp; Mech BOM - Raleigh V1.6 pre_RD330 Mech BOM 4" xfId="260" xr:uid="{00000000-0005-0000-0000-000000010000}"/>
    <cellStyle name="_AVL 2_AVL &amp; Mech BOM - Raleigh V1.6 pre_RD330 Mech BOM_AVL &amp; Mech BOM - Rhodes V0.2" xfId="261" xr:uid="{00000000-0005-0000-0000-000001010000}"/>
    <cellStyle name="_AVL 2_AVL &amp; Mech BOM - Reno V1.6" xfId="262" xr:uid="{00000000-0005-0000-0000-000002010000}"/>
    <cellStyle name="_AVL 2_AVL &amp; Mech BOM - Reno V1.6 2" xfId="263" xr:uid="{00000000-0005-0000-0000-000003010000}"/>
    <cellStyle name="_AVL 2_AVL &amp; Mech BOM - Reno V1.6 2 2" xfId="264" xr:uid="{00000000-0005-0000-0000-000004010000}"/>
    <cellStyle name="_AVL 2_AVL &amp; Mech BOM - Reno V1.6 2 3" xfId="265" xr:uid="{00000000-0005-0000-0000-000005010000}"/>
    <cellStyle name="_AVL 2_AVL &amp; Mech BOM - Reno V1.6 3" xfId="266" xr:uid="{00000000-0005-0000-0000-000006010000}"/>
    <cellStyle name="_AVL 2_AVL &amp; Mech BOM - Reno V1.6 4" xfId="267" xr:uid="{00000000-0005-0000-0000-000007010000}"/>
    <cellStyle name="_AVL 2_AVL &amp; Mech BOM - Reno V1.6上传版" xfId="268" xr:uid="{00000000-0005-0000-0000-000008010000}"/>
    <cellStyle name="_AVL 2_AVL &amp; Mech BOM - Reno V1.6上传版 2" xfId="269" xr:uid="{00000000-0005-0000-0000-000009010000}"/>
    <cellStyle name="_AVL 2_AVL &amp; Mech BOM - Reno V1.6上传版 2 2" xfId="270" xr:uid="{00000000-0005-0000-0000-00000A010000}"/>
    <cellStyle name="_AVL 2_AVL &amp; Mech BOM - Reno V1.6上传版 2 3" xfId="271" xr:uid="{00000000-0005-0000-0000-00000B010000}"/>
    <cellStyle name="_AVL 2_AVL &amp; Mech BOM - Reno V1.6上传版 3" xfId="272" xr:uid="{00000000-0005-0000-0000-00000C010000}"/>
    <cellStyle name="_AVL 2_AVL &amp; Mech BOM - Reno V1.6上传版 4" xfId="273" xr:uid="{00000000-0005-0000-0000-00000D010000}"/>
    <cellStyle name="_AVL 2_AVL &amp; Mech BOM - Rhodes V0.2" xfId="274" xr:uid="{00000000-0005-0000-0000-00000E010000}"/>
    <cellStyle name="_AVL 2_AVL &amp; Mech BOM - Rhodes V0.2 2" xfId="275" xr:uid="{00000000-0005-0000-0000-00000F010000}"/>
    <cellStyle name="_AVL 2_AVL &amp; Mech BOM - Rhodes V0.2 2 2" xfId="276" xr:uid="{00000000-0005-0000-0000-000010010000}"/>
    <cellStyle name="_AVL 2_AVL &amp; Mech BOM - Rhodes V0.2 2 3" xfId="277" xr:uid="{00000000-0005-0000-0000-000011010000}"/>
    <cellStyle name="_AVL 2_AVL &amp; Mech BOM - Rhodes V0.2 3" xfId="278" xr:uid="{00000000-0005-0000-0000-000012010000}"/>
    <cellStyle name="_AVL 2_AVL &amp; Mech BOM - Rhodes V0.2 4" xfId="279" xr:uid="{00000000-0005-0000-0000-000013010000}"/>
    <cellStyle name="_AVL 2_AVL Raleigh RD430" xfId="280" xr:uid="{00000000-0005-0000-0000-000014010000}"/>
    <cellStyle name="_AVL 2_AVL Raleigh RD430 2" xfId="281" xr:uid="{00000000-0005-0000-0000-000015010000}"/>
    <cellStyle name="_AVL 2_AVL Raleigh RD430 2 2" xfId="282" xr:uid="{00000000-0005-0000-0000-000016010000}"/>
    <cellStyle name="_AVL 2_AVL Raleigh RD430 2 3" xfId="283" xr:uid="{00000000-0005-0000-0000-000017010000}"/>
    <cellStyle name="_AVL 2_AVL Raleigh RD430 2_AVL &amp; Mech BOM - Reno V1.6" xfId="284" xr:uid="{00000000-0005-0000-0000-000018010000}"/>
    <cellStyle name="_AVL 2_AVL Raleigh RD430 2_AVL &amp; Mech BOM - Reno V1.6 2" xfId="285" xr:uid="{00000000-0005-0000-0000-000019010000}"/>
    <cellStyle name="_AVL 2_AVL Raleigh RD430 2_AVL &amp; Mech BOM - Reno V1.6 2 2" xfId="286" xr:uid="{00000000-0005-0000-0000-00001A010000}"/>
    <cellStyle name="_AVL 2_AVL Raleigh RD430 2_AVL &amp; Mech BOM - Reno V1.6 2 3" xfId="287" xr:uid="{00000000-0005-0000-0000-00001B010000}"/>
    <cellStyle name="_AVL 2_AVL Raleigh RD430 2_AVL &amp; Mech BOM - Reno V1.6 3" xfId="288" xr:uid="{00000000-0005-0000-0000-00001C010000}"/>
    <cellStyle name="_AVL 2_AVL Raleigh RD430 2_AVL &amp; Mech BOM - Reno V1.6 4" xfId="289" xr:uid="{00000000-0005-0000-0000-00001D010000}"/>
    <cellStyle name="_AVL 2_AVL Raleigh RD430 2_RD430 Mech BOM" xfId="290" xr:uid="{00000000-0005-0000-0000-00001E010000}"/>
    <cellStyle name="_AVL 2_AVL Raleigh RD430 2_RD430 Mech BOM 2" xfId="291" xr:uid="{00000000-0005-0000-0000-00001F010000}"/>
    <cellStyle name="_AVL 2_AVL Raleigh RD430 2_RD430 Mech BOM 2 2" xfId="292" xr:uid="{00000000-0005-0000-0000-000020010000}"/>
    <cellStyle name="_AVL 2_AVL Raleigh RD430 2_RD430 Mech BOM 2 3" xfId="293" xr:uid="{00000000-0005-0000-0000-000021010000}"/>
    <cellStyle name="_AVL 2_AVL Raleigh RD430 2_RD430 Mech BOM 3" xfId="294" xr:uid="{00000000-0005-0000-0000-000022010000}"/>
    <cellStyle name="_AVL 2_AVL Raleigh RD430 2_RD430 Mech BOM 4" xfId="295" xr:uid="{00000000-0005-0000-0000-000023010000}"/>
    <cellStyle name="_AVL 2_AVL Raleigh RD430 3" xfId="296" xr:uid="{00000000-0005-0000-0000-000024010000}"/>
    <cellStyle name="_AVL 2_AVL Raleigh RD430 4" xfId="297" xr:uid="{00000000-0005-0000-0000-000025010000}"/>
    <cellStyle name="_AVL 2_AVL Raleigh RD430_AVL &amp; Mech BOM - Reno V1.6上传版" xfId="298" xr:uid="{00000000-0005-0000-0000-000026010000}"/>
    <cellStyle name="_AVL 2_AVL Raleigh RD430_AVL &amp; Mech BOM - Reno V1.6上传版 2" xfId="299" xr:uid="{00000000-0005-0000-0000-000027010000}"/>
    <cellStyle name="_AVL 2_AVL Raleigh RD430_AVL &amp; Mech BOM - Reno V1.6上传版 2 2" xfId="300" xr:uid="{00000000-0005-0000-0000-000028010000}"/>
    <cellStyle name="_AVL 2_AVL Raleigh RD430_AVL &amp; Mech BOM - Reno V1.6上传版 2 3" xfId="301" xr:uid="{00000000-0005-0000-0000-000029010000}"/>
    <cellStyle name="_AVL 2_AVL Raleigh RD430_AVL &amp; Mech BOM - Reno V1.6上传版 3" xfId="302" xr:uid="{00000000-0005-0000-0000-00002A010000}"/>
    <cellStyle name="_AVL 2_AVL Raleigh RD430_AVL &amp; Mech BOM - Reno V1.6上传版 4" xfId="303" xr:uid="{00000000-0005-0000-0000-00002B010000}"/>
    <cellStyle name="_AVL 2_AVL Raleigh RD430_AVL &amp; Mech BOM - Rhodes V0.2" xfId="304" xr:uid="{00000000-0005-0000-0000-00002C010000}"/>
    <cellStyle name="_AVL 2_AVL Raleigh RD430_RD330 Mech BOM" xfId="305" xr:uid="{00000000-0005-0000-0000-00002D010000}"/>
    <cellStyle name="_AVL 2_AVL Raleigh RD430_RD330 Mech BOM 2" xfId="306" xr:uid="{00000000-0005-0000-0000-00002E010000}"/>
    <cellStyle name="_AVL 2_AVL Raleigh RD430_RD330 Mech BOM 2 2" xfId="307" xr:uid="{00000000-0005-0000-0000-00002F010000}"/>
    <cellStyle name="_AVL 2_AVL Raleigh RD430_RD330 Mech BOM 2 3" xfId="308" xr:uid="{00000000-0005-0000-0000-000030010000}"/>
    <cellStyle name="_AVL 2_AVL Raleigh RD430_RD330 Mech BOM 3" xfId="309" xr:uid="{00000000-0005-0000-0000-000031010000}"/>
    <cellStyle name="_AVL 2_AVL Raleigh RD430_RD330 Mech BOM 4" xfId="310" xr:uid="{00000000-0005-0000-0000-000032010000}"/>
    <cellStyle name="_AVL 2_AVL Raleigh RD430_RD330 Mech BOM_AVL &amp; Mech BOM - Rhodes V0.2" xfId="311" xr:uid="{00000000-0005-0000-0000-000033010000}"/>
    <cellStyle name="_AVL 2_AVL Raleigh RD430_RD430 Mech BOM" xfId="312" xr:uid="{00000000-0005-0000-0000-000034010000}"/>
    <cellStyle name="_AVL 2_AVL Raleigh RD430_RD430 Mech BOM 2" xfId="313" xr:uid="{00000000-0005-0000-0000-000035010000}"/>
    <cellStyle name="_AVL 2_AVL Raleigh RD430_RD430 Mech BOM 2 2" xfId="314" xr:uid="{00000000-0005-0000-0000-000036010000}"/>
    <cellStyle name="_AVL 2_AVL Raleigh RD430_RD430 Mech BOM 2 3" xfId="315" xr:uid="{00000000-0005-0000-0000-000037010000}"/>
    <cellStyle name="_AVL 2_AVL Raleigh RD430_RD430 Mech BOM 3" xfId="316" xr:uid="{00000000-0005-0000-0000-000038010000}"/>
    <cellStyle name="_AVL 2_AVL Raleigh RD430_RD430 Mech BOM 4" xfId="317" xr:uid="{00000000-0005-0000-0000-000039010000}"/>
    <cellStyle name="_AVL 2_AVL Reno RD330" xfId="318" xr:uid="{00000000-0005-0000-0000-00003A010000}"/>
    <cellStyle name="_AVL 2_AVL Reno RD330 2" xfId="319" xr:uid="{00000000-0005-0000-0000-00003B010000}"/>
    <cellStyle name="_AVL 2_AVL Reno RD330 2 2" xfId="320" xr:uid="{00000000-0005-0000-0000-00003C010000}"/>
    <cellStyle name="_AVL 2_AVL Reno RD330 2 3" xfId="321" xr:uid="{00000000-0005-0000-0000-00003D010000}"/>
    <cellStyle name="_AVL 2_AVL Reno RD330 2_AVL &amp; Mech BOM - Reno V1.6" xfId="322" xr:uid="{00000000-0005-0000-0000-00003E010000}"/>
    <cellStyle name="_AVL 2_AVL Reno RD330 2_AVL &amp; Mech BOM - Reno V1.6 2" xfId="323" xr:uid="{00000000-0005-0000-0000-00003F010000}"/>
    <cellStyle name="_AVL 2_AVL Reno RD330 2_AVL &amp; Mech BOM - Reno V1.6 2 2" xfId="324" xr:uid="{00000000-0005-0000-0000-000040010000}"/>
    <cellStyle name="_AVL 2_AVL Reno RD330 2_AVL &amp; Mech BOM - Reno V1.6 2 3" xfId="325" xr:uid="{00000000-0005-0000-0000-000041010000}"/>
    <cellStyle name="_AVL 2_AVL Reno RD330 2_AVL &amp; Mech BOM - Reno V1.6 3" xfId="326" xr:uid="{00000000-0005-0000-0000-000042010000}"/>
    <cellStyle name="_AVL 2_AVL Reno RD330 2_AVL &amp; Mech BOM - Reno V1.6 4" xfId="327" xr:uid="{00000000-0005-0000-0000-000043010000}"/>
    <cellStyle name="_AVL 2_AVL Reno RD330 2_RD430 Mech BOM" xfId="328" xr:uid="{00000000-0005-0000-0000-000044010000}"/>
    <cellStyle name="_AVL 2_AVL Reno RD330 2_RD430 Mech BOM 2" xfId="329" xr:uid="{00000000-0005-0000-0000-000045010000}"/>
    <cellStyle name="_AVL 2_AVL Reno RD330 2_RD430 Mech BOM 2 2" xfId="330" xr:uid="{00000000-0005-0000-0000-000046010000}"/>
    <cellStyle name="_AVL 2_AVL Reno RD330 2_RD430 Mech BOM 2 3" xfId="331" xr:uid="{00000000-0005-0000-0000-000047010000}"/>
    <cellStyle name="_AVL 2_AVL Reno RD330 2_RD430 Mech BOM 3" xfId="332" xr:uid="{00000000-0005-0000-0000-000048010000}"/>
    <cellStyle name="_AVL 2_AVL Reno RD330 2_RD430 Mech BOM 4" xfId="333" xr:uid="{00000000-0005-0000-0000-000049010000}"/>
    <cellStyle name="_AVL 2_AVL Reno RD330 3" xfId="334" xr:uid="{00000000-0005-0000-0000-00004A010000}"/>
    <cellStyle name="_AVL 2_AVL Reno RD330 4" xfId="335" xr:uid="{00000000-0005-0000-0000-00004B010000}"/>
    <cellStyle name="_AVL 2_AVL Reno RD330_AVL &amp; Mech BOM - Reno V1.6上传版" xfId="336" xr:uid="{00000000-0005-0000-0000-00004C010000}"/>
    <cellStyle name="_AVL 2_AVL Reno RD330_AVL &amp; Mech BOM - Reno V1.6上传版 2" xfId="337" xr:uid="{00000000-0005-0000-0000-00004D010000}"/>
    <cellStyle name="_AVL 2_AVL Reno RD330_AVL &amp; Mech BOM - Reno V1.6上传版 2 2" xfId="338" xr:uid="{00000000-0005-0000-0000-00004E010000}"/>
    <cellStyle name="_AVL 2_AVL Reno RD330_AVL &amp; Mech BOM - Reno V1.6上传版 2 3" xfId="339" xr:uid="{00000000-0005-0000-0000-00004F010000}"/>
    <cellStyle name="_AVL 2_AVL Reno RD330_AVL &amp; Mech BOM - Reno V1.6上传版 3" xfId="340" xr:uid="{00000000-0005-0000-0000-000050010000}"/>
    <cellStyle name="_AVL 2_AVL Reno RD330_AVL &amp; Mech BOM - Reno V1.6上传版 4" xfId="341" xr:uid="{00000000-0005-0000-0000-000051010000}"/>
    <cellStyle name="_AVL 2_AVL Reno RD330_AVL &amp; Mech BOM - Rhodes V0.2" xfId="342" xr:uid="{00000000-0005-0000-0000-000052010000}"/>
    <cellStyle name="_AVL 2_AVL Reno RD330_RD330 Mech BOM" xfId="343" xr:uid="{00000000-0005-0000-0000-000053010000}"/>
    <cellStyle name="_AVL 2_AVL Reno RD330_RD330 Mech BOM 2" xfId="344" xr:uid="{00000000-0005-0000-0000-000054010000}"/>
    <cellStyle name="_AVL 2_AVL Reno RD330_RD330 Mech BOM 2 2" xfId="345" xr:uid="{00000000-0005-0000-0000-000055010000}"/>
    <cellStyle name="_AVL 2_AVL Reno RD330_RD330 Mech BOM 2 3" xfId="346" xr:uid="{00000000-0005-0000-0000-000056010000}"/>
    <cellStyle name="_AVL 2_AVL Reno RD330_RD330 Mech BOM 3" xfId="347" xr:uid="{00000000-0005-0000-0000-000057010000}"/>
    <cellStyle name="_AVL 2_AVL Reno RD330_RD330 Mech BOM 4" xfId="348" xr:uid="{00000000-0005-0000-0000-000058010000}"/>
    <cellStyle name="_AVL 2_AVL Reno RD330_RD330 Mech BOM_AVL &amp; Mech BOM - Rhodes V0.2" xfId="349" xr:uid="{00000000-0005-0000-0000-000059010000}"/>
    <cellStyle name="_AVL 2_AVL Reno RD330_RD430 Mech BOM" xfId="350" xr:uid="{00000000-0005-0000-0000-00005A010000}"/>
    <cellStyle name="_AVL 2_AVL Reno RD330_RD430 Mech BOM 2" xfId="351" xr:uid="{00000000-0005-0000-0000-00005B010000}"/>
    <cellStyle name="_AVL 2_AVL Reno RD330_RD430 Mech BOM 2 2" xfId="352" xr:uid="{00000000-0005-0000-0000-00005C010000}"/>
    <cellStyle name="_AVL 2_AVL Reno RD330_RD430 Mech BOM 2 3" xfId="353" xr:uid="{00000000-0005-0000-0000-00005D010000}"/>
    <cellStyle name="_AVL 2_AVL Reno RD330_RD430 Mech BOM 3" xfId="354" xr:uid="{00000000-0005-0000-0000-00005E010000}"/>
    <cellStyle name="_AVL 2_AVL Reno RD330_RD430 Mech BOM 4" xfId="355" xr:uid="{00000000-0005-0000-0000-00005F010000}"/>
    <cellStyle name="_AVL 2_RD330 Mech BOM" xfId="356" xr:uid="{00000000-0005-0000-0000-000060010000}"/>
    <cellStyle name="_AVL 2_RD330 Mech BOM 2" xfId="357" xr:uid="{00000000-0005-0000-0000-000061010000}"/>
    <cellStyle name="_AVL 2_RD330 Mech BOM 2 2" xfId="358" xr:uid="{00000000-0005-0000-0000-000062010000}"/>
    <cellStyle name="_AVL 2_RD330 Mech BOM 2 3" xfId="359" xr:uid="{00000000-0005-0000-0000-000063010000}"/>
    <cellStyle name="_AVL 2_RD330 Mech BOM 3" xfId="360" xr:uid="{00000000-0005-0000-0000-000064010000}"/>
    <cellStyle name="_AVL 2_RD330 Mech BOM 4" xfId="361" xr:uid="{00000000-0005-0000-0000-000065010000}"/>
    <cellStyle name="_AVL 2_RD330 Mech BOM_AVL &amp; Mech BOM - Rhodes V0.2" xfId="362" xr:uid="{00000000-0005-0000-0000-000066010000}"/>
    <cellStyle name="_AVL 2_RD330 Mech BOM_RD330 Mech BOM" xfId="363" xr:uid="{00000000-0005-0000-0000-000067010000}"/>
    <cellStyle name="_AVL 2_RD330 Mech BOM_RD330 Mech BOM 2" xfId="364" xr:uid="{00000000-0005-0000-0000-000068010000}"/>
    <cellStyle name="_AVL 2_RD330 Mech BOM_RD330 Mech BOM 2 2" xfId="365" xr:uid="{00000000-0005-0000-0000-000069010000}"/>
    <cellStyle name="_AVL 2_RD330 Mech BOM_RD330 Mech BOM 2 3" xfId="366" xr:uid="{00000000-0005-0000-0000-00006A010000}"/>
    <cellStyle name="_AVL 2_RD330 Mech BOM_RD330 Mech BOM 3" xfId="367" xr:uid="{00000000-0005-0000-0000-00006B010000}"/>
    <cellStyle name="_AVL 2_RD330 Mech BOM_RD330 Mech BOM 4" xfId="368" xr:uid="{00000000-0005-0000-0000-00006C010000}"/>
    <cellStyle name="_AVL 2_RD330 Mech BOM_RD330 Mech BOM_AVL &amp; Mech BOM - Rhodes V0.2" xfId="369" xr:uid="{00000000-0005-0000-0000-00006D010000}"/>
    <cellStyle name="_AVL 2_RD430 Mech BOM" xfId="370" xr:uid="{00000000-0005-0000-0000-00006E010000}"/>
    <cellStyle name="_AVL 2_RD430 Mech BOM 2" xfId="371" xr:uid="{00000000-0005-0000-0000-00006F010000}"/>
    <cellStyle name="_AVL 2_RD430 Mech BOM 2 2" xfId="372" xr:uid="{00000000-0005-0000-0000-000070010000}"/>
    <cellStyle name="_AVL 2_RD430 Mech BOM 2 3" xfId="373" xr:uid="{00000000-0005-0000-0000-000071010000}"/>
    <cellStyle name="_AVL 2_RD430 Mech BOM 2_AVL &amp; Mech BOM - Reno V1.6" xfId="374" xr:uid="{00000000-0005-0000-0000-000072010000}"/>
    <cellStyle name="_AVL 2_RD430 Mech BOM 2_AVL &amp; Mech BOM - Reno V1.6 2" xfId="375" xr:uid="{00000000-0005-0000-0000-000073010000}"/>
    <cellStyle name="_AVL 2_RD430 Mech BOM 2_AVL &amp; Mech BOM - Reno V1.6 2 2" xfId="376" xr:uid="{00000000-0005-0000-0000-000074010000}"/>
    <cellStyle name="_AVL 2_RD430 Mech BOM 2_AVL &amp; Mech BOM - Reno V1.6 2 3" xfId="377" xr:uid="{00000000-0005-0000-0000-000075010000}"/>
    <cellStyle name="_AVL 2_RD430 Mech BOM 2_AVL &amp; Mech BOM - Reno V1.6 3" xfId="378" xr:uid="{00000000-0005-0000-0000-000076010000}"/>
    <cellStyle name="_AVL 2_RD430 Mech BOM 2_AVL &amp; Mech BOM - Reno V1.6 4" xfId="379" xr:uid="{00000000-0005-0000-0000-000077010000}"/>
    <cellStyle name="_AVL 2_RD430 Mech BOM 2_RD430 Mech BOM" xfId="380" xr:uid="{00000000-0005-0000-0000-000078010000}"/>
    <cellStyle name="_AVL 2_RD430 Mech BOM 2_RD430 Mech BOM 2" xfId="381" xr:uid="{00000000-0005-0000-0000-000079010000}"/>
    <cellStyle name="_AVL 2_RD430 Mech BOM 2_RD430 Mech BOM 2 2" xfId="382" xr:uid="{00000000-0005-0000-0000-00007A010000}"/>
    <cellStyle name="_AVL 2_RD430 Mech BOM 2_RD430 Mech BOM 2 3" xfId="383" xr:uid="{00000000-0005-0000-0000-00007B010000}"/>
    <cellStyle name="_AVL 2_RD430 Mech BOM 2_RD430 Mech BOM 3" xfId="384" xr:uid="{00000000-0005-0000-0000-00007C010000}"/>
    <cellStyle name="_AVL 2_RD430 Mech BOM 2_RD430 Mech BOM 4" xfId="385" xr:uid="{00000000-0005-0000-0000-00007D010000}"/>
    <cellStyle name="_AVL 2_RD430 Mech BOM 3" xfId="386" xr:uid="{00000000-0005-0000-0000-00007E010000}"/>
    <cellStyle name="_AVL 2_RD430 Mech BOM 4" xfId="387" xr:uid="{00000000-0005-0000-0000-00007F010000}"/>
    <cellStyle name="_AVL 2_RD430 Mech BOM_AVL &amp; Mech BOM - Reno V1.6上传版" xfId="388" xr:uid="{00000000-0005-0000-0000-000080010000}"/>
    <cellStyle name="_AVL 2_RD430 Mech BOM_AVL &amp; Mech BOM - Reno V1.6上传版 2" xfId="389" xr:uid="{00000000-0005-0000-0000-000081010000}"/>
    <cellStyle name="_AVL 2_RD430 Mech BOM_AVL &amp; Mech BOM - Reno V1.6上传版 2 2" xfId="390" xr:uid="{00000000-0005-0000-0000-000082010000}"/>
    <cellStyle name="_AVL 2_RD430 Mech BOM_AVL &amp; Mech BOM - Reno V1.6上传版 2 3" xfId="391" xr:uid="{00000000-0005-0000-0000-000083010000}"/>
    <cellStyle name="_AVL 2_RD430 Mech BOM_AVL &amp; Mech BOM - Reno V1.6上传版 3" xfId="392" xr:uid="{00000000-0005-0000-0000-000084010000}"/>
    <cellStyle name="_AVL 2_RD430 Mech BOM_AVL &amp; Mech BOM - Reno V1.6上传版 4" xfId="393" xr:uid="{00000000-0005-0000-0000-000085010000}"/>
    <cellStyle name="_AVL 2_RD430 Mech BOM_AVL &amp; Mech BOM - Rhodes V0.2" xfId="394" xr:uid="{00000000-0005-0000-0000-000086010000}"/>
    <cellStyle name="_AVL 2_RD430 Mech BOM_RD330 Mech BOM" xfId="395" xr:uid="{00000000-0005-0000-0000-000087010000}"/>
    <cellStyle name="_AVL 2_RD430 Mech BOM_RD330 Mech BOM 2" xfId="396" xr:uid="{00000000-0005-0000-0000-000088010000}"/>
    <cellStyle name="_AVL 2_RD430 Mech BOM_RD330 Mech BOM 2 2" xfId="397" xr:uid="{00000000-0005-0000-0000-000089010000}"/>
    <cellStyle name="_AVL 2_RD430 Mech BOM_RD330 Mech BOM 2 3" xfId="398" xr:uid="{00000000-0005-0000-0000-00008A010000}"/>
    <cellStyle name="_AVL 2_RD430 Mech BOM_RD330 Mech BOM 3" xfId="399" xr:uid="{00000000-0005-0000-0000-00008B010000}"/>
    <cellStyle name="_AVL 2_RD430 Mech BOM_RD330 Mech BOM 4" xfId="400" xr:uid="{00000000-0005-0000-0000-00008C010000}"/>
    <cellStyle name="_AVL 2_RD430 Mech BOM_RD330 Mech BOM_AVL &amp; Mech BOM - Rhodes V0.2" xfId="401" xr:uid="{00000000-0005-0000-0000-00008D010000}"/>
    <cellStyle name="_AVL 2_RD430 Mech BOM_RD430 Mech BOM" xfId="402" xr:uid="{00000000-0005-0000-0000-00008E010000}"/>
    <cellStyle name="_AVL 2_RD430 Mech BOM_RD430 Mech BOM 2" xfId="403" xr:uid="{00000000-0005-0000-0000-00008F010000}"/>
    <cellStyle name="_AVL 2_RD430 Mech BOM_RD430 Mech BOM 2 2" xfId="404" xr:uid="{00000000-0005-0000-0000-000090010000}"/>
    <cellStyle name="_AVL 2_RD430 Mech BOM_RD430 Mech BOM 2 3" xfId="405" xr:uid="{00000000-0005-0000-0000-000091010000}"/>
    <cellStyle name="_AVL 2_RD430 Mech BOM_RD430 Mech BOM 3" xfId="406" xr:uid="{00000000-0005-0000-0000-000092010000}"/>
    <cellStyle name="_AVL 2_RD430 Mech BOM_RD430 Mech BOM 4" xfId="407" xr:uid="{00000000-0005-0000-0000-000093010000}"/>
    <cellStyle name="_AVL 3" xfId="408" xr:uid="{00000000-0005-0000-0000-000094010000}"/>
    <cellStyle name="_AVL 3 2" xfId="409" xr:uid="{00000000-0005-0000-0000-000095010000}"/>
    <cellStyle name="_AVL 3 3" xfId="410" xr:uid="{00000000-0005-0000-0000-000096010000}"/>
    <cellStyle name="_AVL 3_AVL &amp; Mech BOM - Raleigh V1.5 Pre" xfId="411" xr:uid="{00000000-0005-0000-0000-000097010000}"/>
    <cellStyle name="_AVL 3_AVL &amp; Mech BOM - Raleigh V1.5 Pre 2" xfId="412" xr:uid="{00000000-0005-0000-0000-000098010000}"/>
    <cellStyle name="_AVL 3_AVL &amp; Mech BOM - Raleigh V1.5 Pre 2 2" xfId="413" xr:uid="{00000000-0005-0000-0000-000099010000}"/>
    <cellStyle name="_AVL 3_AVL &amp; Mech BOM - Raleigh V1.5 Pre 2 3" xfId="414" xr:uid="{00000000-0005-0000-0000-00009A010000}"/>
    <cellStyle name="_AVL 3_AVL &amp; Mech BOM - Raleigh V1.5 Pre 2_AVL &amp; Mech BOM - Reno V1.6" xfId="415" xr:uid="{00000000-0005-0000-0000-00009B010000}"/>
    <cellStyle name="_AVL 3_AVL &amp; Mech BOM - Raleigh V1.5 Pre 2_AVL &amp; Mech BOM - Reno V1.6 2" xfId="416" xr:uid="{00000000-0005-0000-0000-00009C010000}"/>
    <cellStyle name="_AVL 3_AVL &amp; Mech BOM - Raleigh V1.5 Pre 2_AVL &amp; Mech BOM - Reno V1.6 2 2" xfId="417" xr:uid="{00000000-0005-0000-0000-00009D010000}"/>
    <cellStyle name="_AVL 3_AVL &amp; Mech BOM - Raleigh V1.5 Pre 2_AVL &amp; Mech BOM - Reno V1.6 2 3" xfId="418" xr:uid="{00000000-0005-0000-0000-00009E010000}"/>
    <cellStyle name="_AVL 3_AVL &amp; Mech BOM - Raleigh V1.5 Pre 2_AVL &amp; Mech BOM - Reno V1.6 3" xfId="419" xr:uid="{00000000-0005-0000-0000-00009F010000}"/>
    <cellStyle name="_AVL 3_AVL &amp; Mech BOM - Raleigh V1.5 Pre 2_AVL &amp; Mech BOM - Reno V1.6 4" xfId="420" xr:uid="{00000000-0005-0000-0000-0000A0010000}"/>
    <cellStyle name="_AVL 3_AVL &amp; Mech BOM - Raleigh V1.5 Pre 2_RD430 Mech BOM" xfId="421" xr:uid="{00000000-0005-0000-0000-0000A1010000}"/>
    <cellStyle name="_AVL 3_AVL &amp; Mech BOM - Raleigh V1.5 Pre 2_RD430 Mech BOM 2" xfId="422" xr:uid="{00000000-0005-0000-0000-0000A2010000}"/>
    <cellStyle name="_AVL 3_AVL &amp; Mech BOM - Raleigh V1.5 Pre 2_RD430 Mech BOM 2 2" xfId="423" xr:uid="{00000000-0005-0000-0000-0000A3010000}"/>
    <cellStyle name="_AVL 3_AVL &amp; Mech BOM - Raleigh V1.5 Pre 2_RD430 Mech BOM 2 3" xfId="424" xr:uid="{00000000-0005-0000-0000-0000A4010000}"/>
    <cellStyle name="_AVL 3_AVL &amp; Mech BOM - Raleigh V1.5 Pre 2_RD430 Mech BOM 3" xfId="425" xr:uid="{00000000-0005-0000-0000-0000A5010000}"/>
    <cellStyle name="_AVL 3_AVL &amp; Mech BOM - Raleigh V1.5 Pre 2_RD430 Mech BOM 4" xfId="426" xr:uid="{00000000-0005-0000-0000-0000A6010000}"/>
    <cellStyle name="_AVL 3_AVL &amp; Mech BOM - Raleigh V1.5 Pre 3" xfId="427" xr:uid="{00000000-0005-0000-0000-0000A7010000}"/>
    <cellStyle name="_AVL 3_AVL &amp; Mech BOM - Raleigh V1.5 Pre 4" xfId="428" xr:uid="{00000000-0005-0000-0000-0000A8010000}"/>
    <cellStyle name="_AVL 3_AVL &amp; Mech BOM - Raleigh V1.5 Pre_AVL &amp; Mech BOM - Reno V1.6上传版" xfId="429" xr:uid="{00000000-0005-0000-0000-0000A9010000}"/>
    <cellStyle name="_AVL 3_AVL &amp; Mech BOM - Raleigh V1.5 Pre_AVL &amp; Mech BOM - Reno V1.6上传版 2" xfId="430" xr:uid="{00000000-0005-0000-0000-0000AA010000}"/>
    <cellStyle name="_AVL 3_AVL &amp; Mech BOM - Raleigh V1.5 Pre_AVL &amp; Mech BOM - Reno V1.6上传版 2 2" xfId="431" xr:uid="{00000000-0005-0000-0000-0000AB010000}"/>
    <cellStyle name="_AVL 3_AVL &amp; Mech BOM - Raleigh V1.5 Pre_AVL &amp; Mech BOM - Reno V1.6上传版 2 3" xfId="432" xr:uid="{00000000-0005-0000-0000-0000AC010000}"/>
    <cellStyle name="_AVL 3_AVL &amp; Mech BOM - Raleigh V1.5 Pre_AVL &amp; Mech BOM - Reno V1.6上传版 3" xfId="433" xr:uid="{00000000-0005-0000-0000-0000AD010000}"/>
    <cellStyle name="_AVL 3_AVL &amp; Mech BOM - Raleigh V1.5 Pre_AVL &amp; Mech BOM - Reno V1.6上传版 4" xfId="434" xr:uid="{00000000-0005-0000-0000-0000AE010000}"/>
    <cellStyle name="_AVL 3_AVL &amp; Mech BOM - Raleigh V1.5 Pre_AVL &amp; Mech BOM - Rhodes V0.2" xfId="435" xr:uid="{00000000-0005-0000-0000-0000AF010000}"/>
    <cellStyle name="_AVL 3_AVL &amp; Mech BOM - Raleigh V1.5 Pre_RD330 Mech BOM" xfId="436" xr:uid="{00000000-0005-0000-0000-0000B0010000}"/>
    <cellStyle name="_AVL 3_AVL &amp; Mech BOM - Raleigh V1.5 Pre_RD330 Mech BOM 2" xfId="437" xr:uid="{00000000-0005-0000-0000-0000B1010000}"/>
    <cellStyle name="_AVL 3_AVL &amp; Mech BOM - Raleigh V1.5 Pre_RD330 Mech BOM 2 2" xfId="438" xr:uid="{00000000-0005-0000-0000-0000B2010000}"/>
    <cellStyle name="_AVL 3_AVL &amp; Mech BOM - Raleigh V1.5 Pre_RD330 Mech BOM 2 3" xfId="439" xr:uid="{00000000-0005-0000-0000-0000B3010000}"/>
    <cellStyle name="_AVL 3_AVL &amp; Mech BOM - Raleigh V1.5 Pre_RD330 Mech BOM 3" xfId="440" xr:uid="{00000000-0005-0000-0000-0000B4010000}"/>
    <cellStyle name="_AVL 3_AVL &amp; Mech BOM - Raleigh V1.5 Pre_RD330 Mech BOM 4" xfId="441" xr:uid="{00000000-0005-0000-0000-0000B5010000}"/>
    <cellStyle name="_AVL 3_AVL &amp; Mech BOM - Raleigh V1.5 Pre_RD330 Mech BOM_AVL &amp; Mech BOM - Rhodes V0.2" xfId="442" xr:uid="{00000000-0005-0000-0000-0000B6010000}"/>
    <cellStyle name="_AVL 3_AVL &amp; Mech BOM - Raleigh V1.5 Pre_RD430 Mech BOM" xfId="443" xr:uid="{00000000-0005-0000-0000-0000B7010000}"/>
    <cellStyle name="_AVL 3_AVL &amp; Mech BOM - Raleigh V1.5 Pre_RD430 Mech BOM 2" xfId="444" xr:uid="{00000000-0005-0000-0000-0000B8010000}"/>
    <cellStyle name="_AVL 3_AVL &amp; Mech BOM - Raleigh V1.5 Pre_RD430 Mech BOM 2 2" xfId="445" xr:uid="{00000000-0005-0000-0000-0000B9010000}"/>
    <cellStyle name="_AVL 3_AVL &amp; Mech BOM - Raleigh V1.5 Pre_RD430 Mech BOM 2 3" xfId="446" xr:uid="{00000000-0005-0000-0000-0000BA010000}"/>
    <cellStyle name="_AVL 3_AVL &amp; Mech BOM - Raleigh V1.5 Pre_RD430 Mech BOM 3" xfId="447" xr:uid="{00000000-0005-0000-0000-0000BB010000}"/>
    <cellStyle name="_AVL 3_AVL &amp; Mech BOM - Raleigh V1.5 Pre_RD430 Mech BOM 4" xfId="448" xr:uid="{00000000-0005-0000-0000-0000BC010000}"/>
    <cellStyle name="_AVL 3_AVL &amp; Mech BOM - Raleigh V1.6 pre" xfId="449" xr:uid="{00000000-0005-0000-0000-0000BD010000}"/>
    <cellStyle name="_AVL 3_AVL &amp; Mech BOM - Raleigh V1.6 pre 2" xfId="450" xr:uid="{00000000-0005-0000-0000-0000BE010000}"/>
    <cellStyle name="_AVL 3_AVL &amp; Mech BOM - Raleigh V1.6 pre 2 2" xfId="451" xr:uid="{00000000-0005-0000-0000-0000BF010000}"/>
    <cellStyle name="_AVL 3_AVL &amp; Mech BOM - Raleigh V1.6 pre 2 3" xfId="452" xr:uid="{00000000-0005-0000-0000-0000C0010000}"/>
    <cellStyle name="_AVL 3_AVL &amp; Mech BOM - Raleigh V1.6 pre 3" xfId="453" xr:uid="{00000000-0005-0000-0000-0000C1010000}"/>
    <cellStyle name="_AVL 3_AVL &amp; Mech BOM - Raleigh V1.6 pre 4" xfId="454" xr:uid="{00000000-0005-0000-0000-0000C2010000}"/>
    <cellStyle name="_AVL 3_AVL &amp; Mech BOM - Raleigh V1.6 pre_AVL &amp; Mech BOM - Rhodes V0.2" xfId="455" xr:uid="{00000000-0005-0000-0000-0000C3010000}"/>
    <cellStyle name="_AVL 3_AVL &amp; Mech BOM - Raleigh V1.6 pre_RD330 Mech BOM" xfId="456" xr:uid="{00000000-0005-0000-0000-0000C4010000}"/>
    <cellStyle name="_AVL 3_AVL &amp; Mech BOM - Raleigh V1.6 pre_RD330 Mech BOM 2" xfId="457" xr:uid="{00000000-0005-0000-0000-0000C5010000}"/>
    <cellStyle name="_AVL 3_AVL &amp; Mech BOM - Raleigh V1.6 pre_RD330 Mech BOM 2 2" xfId="458" xr:uid="{00000000-0005-0000-0000-0000C6010000}"/>
    <cellStyle name="_AVL 3_AVL &amp; Mech BOM - Raleigh V1.6 pre_RD330 Mech BOM 2 3" xfId="459" xr:uid="{00000000-0005-0000-0000-0000C7010000}"/>
    <cellStyle name="_AVL 3_AVL &amp; Mech BOM - Raleigh V1.6 pre_RD330 Mech BOM 3" xfId="460" xr:uid="{00000000-0005-0000-0000-0000C8010000}"/>
    <cellStyle name="_AVL 3_AVL &amp; Mech BOM - Raleigh V1.6 pre_RD330 Mech BOM 4" xfId="461" xr:uid="{00000000-0005-0000-0000-0000C9010000}"/>
    <cellStyle name="_AVL 3_AVL &amp; Mech BOM - Raleigh V1.6 pre_RD330 Mech BOM_AVL &amp; Mech BOM - Rhodes V0.2" xfId="462" xr:uid="{00000000-0005-0000-0000-0000CA010000}"/>
    <cellStyle name="_AVL 3_AVL &amp; Mech BOM - Reno V1.6" xfId="463" xr:uid="{00000000-0005-0000-0000-0000CB010000}"/>
    <cellStyle name="_AVL 3_AVL &amp; Mech BOM - Reno V1.6 2" xfId="464" xr:uid="{00000000-0005-0000-0000-0000CC010000}"/>
    <cellStyle name="_AVL 3_AVL &amp; Mech BOM - Reno V1.6 2 2" xfId="465" xr:uid="{00000000-0005-0000-0000-0000CD010000}"/>
    <cellStyle name="_AVL 3_AVL &amp; Mech BOM - Reno V1.6 2 3" xfId="466" xr:uid="{00000000-0005-0000-0000-0000CE010000}"/>
    <cellStyle name="_AVL 3_AVL &amp; Mech BOM - Reno V1.6 3" xfId="467" xr:uid="{00000000-0005-0000-0000-0000CF010000}"/>
    <cellStyle name="_AVL 3_AVL &amp; Mech BOM - Reno V1.6 4" xfId="468" xr:uid="{00000000-0005-0000-0000-0000D0010000}"/>
    <cellStyle name="_AVL 3_AVL &amp; Mech BOM - Reno V1.6上传版" xfId="469" xr:uid="{00000000-0005-0000-0000-0000D1010000}"/>
    <cellStyle name="_AVL 3_AVL &amp; Mech BOM - Reno V1.6上传版 2" xfId="470" xr:uid="{00000000-0005-0000-0000-0000D2010000}"/>
    <cellStyle name="_AVL 3_AVL &amp; Mech BOM - Reno V1.6上传版 2 2" xfId="471" xr:uid="{00000000-0005-0000-0000-0000D3010000}"/>
    <cellStyle name="_AVL 3_AVL &amp; Mech BOM - Reno V1.6上传版 2 3" xfId="472" xr:uid="{00000000-0005-0000-0000-0000D4010000}"/>
    <cellStyle name="_AVL 3_AVL &amp; Mech BOM - Reno V1.6上传版 3" xfId="473" xr:uid="{00000000-0005-0000-0000-0000D5010000}"/>
    <cellStyle name="_AVL 3_AVL &amp; Mech BOM - Reno V1.6上传版 4" xfId="474" xr:uid="{00000000-0005-0000-0000-0000D6010000}"/>
    <cellStyle name="_AVL 3_AVL &amp; Mech BOM - Rhodes V0.2" xfId="475" xr:uid="{00000000-0005-0000-0000-0000D7010000}"/>
    <cellStyle name="_AVL 3_AVL &amp; Mech BOM - Rhodes V0.2 2" xfId="476" xr:uid="{00000000-0005-0000-0000-0000D8010000}"/>
    <cellStyle name="_AVL 3_AVL &amp; Mech BOM - Rhodes V0.2 2 2" xfId="477" xr:uid="{00000000-0005-0000-0000-0000D9010000}"/>
    <cellStyle name="_AVL 3_AVL &amp; Mech BOM - Rhodes V0.2 2 3" xfId="478" xr:uid="{00000000-0005-0000-0000-0000DA010000}"/>
    <cellStyle name="_AVL 3_AVL &amp; Mech BOM - Rhodes V0.2 3" xfId="479" xr:uid="{00000000-0005-0000-0000-0000DB010000}"/>
    <cellStyle name="_AVL 3_AVL &amp; Mech BOM - Rhodes V0.2 4" xfId="480" xr:uid="{00000000-0005-0000-0000-0000DC010000}"/>
    <cellStyle name="_AVL 3_AVL Raleigh RD430" xfId="481" xr:uid="{00000000-0005-0000-0000-0000DD010000}"/>
    <cellStyle name="_AVL 3_AVL Raleigh RD430 2" xfId="482" xr:uid="{00000000-0005-0000-0000-0000DE010000}"/>
    <cellStyle name="_AVL 3_AVL Raleigh RD430 2 2" xfId="483" xr:uid="{00000000-0005-0000-0000-0000DF010000}"/>
    <cellStyle name="_AVL 3_AVL Raleigh RD430 2 3" xfId="484" xr:uid="{00000000-0005-0000-0000-0000E0010000}"/>
    <cellStyle name="_AVL 3_AVL Raleigh RD430 2_AVL &amp; Mech BOM - Reno V1.6" xfId="485" xr:uid="{00000000-0005-0000-0000-0000E1010000}"/>
    <cellStyle name="_AVL 3_AVL Raleigh RD430 2_AVL &amp; Mech BOM - Reno V1.6 2" xfId="486" xr:uid="{00000000-0005-0000-0000-0000E2010000}"/>
    <cellStyle name="_AVL 3_AVL Raleigh RD430 2_AVL &amp; Mech BOM - Reno V1.6 2 2" xfId="487" xr:uid="{00000000-0005-0000-0000-0000E3010000}"/>
    <cellStyle name="_AVL 3_AVL Raleigh RD430 2_AVL &amp; Mech BOM - Reno V1.6 2 3" xfId="488" xr:uid="{00000000-0005-0000-0000-0000E4010000}"/>
    <cellStyle name="_AVL 3_AVL Raleigh RD430 2_AVL &amp; Mech BOM - Reno V1.6 3" xfId="489" xr:uid="{00000000-0005-0000-0000-0000E5010000}"/>
    <cellStyle name="_AVL 3_AVL Raleigh RD430 2_AVL &amp; Mech BOM - Reno V1.6 4" xfId="490" xr:uid="{00000000-0005-0000-0000-0000E6010000}"/>
    <cellStyle name="_AVL 3_AVL Raleigh RD430 2_RD430 Mech BOM" xfId="491" xr:uid="{00000000-0005-0000-0000-0000E7010000}"/>
    <cellStyle name="_AVL 3_AVL Raleigh RD430 2_RD430 Mech BOM 2" xfId="492" xr:uid="{00000000-0005-0000-0000-0000E8010000}"/>
    <cellStyle name="_AVL 3_AVL Raleigh RD430 2_RD430 Mech BOM 2 2" xfId="493" xr:uid="{00000000-0005-0000-0000-0000E9010000}"/>
    <cellStyle name="_AVL 3_AVL Raleigh RD430 2_RD430 Mech BOM 2 3" xfId="494" xr:uid="{00000000-0005-0000-0000-0000EA010000}"/>
    <cellStyle name="_AVL 3_AVL Raleigh RD430 2_RD430 Mech BOM 3" xfId="495" xr:uid="{00000000-0005-0000-0000-0000EB010000}"/>
    <cellStyle name="_AVL 3_AVL Raleigh RD430 2_RD430 Mech BOM 4" xfId="496" xr:uid="{00000000-0005-0000-0000-0000EC010000}"/>
    <cellStyle name="_AVL 3_AVL Raleigh RD430 3" xfId="497" xr:uid="{00000000-0005-0000-0000-0000ED010000}"/>
    <cellStyle name="_AVL 3_AVL Raleigh RD430 4" xfId="498" xr:uid="{00000000-0005-0000-0000-0000EE010000}"/>
    <cellStyle name="_AVL 3_AVL Raleigh RD430_AVL &amp; Mech BOM - Reno V1.6上传版" xfId="499" xr:uid="{00000000-0005-0000-0000-0000EF010000}"/>
    <cellStyle name="_AVL 3_AVL Raleigh RD430_AVL &amp; Mech BOM - Reno V1.6上传版 2" xfId="500" xr:uid="{00000000-0005-0000-0000-0000F0010000}"/>
    <cellStyle name="_AVL 3_AVL Raleigh RD430_AVL &amp; Mech BOM - Reno V1.6上传版 2 2" xfId="501" xr:uid="{00000000-0005-0000-0000-0000F1010000}"/>
    <cellStyle name="_AVL 3_AVL Raleigh RD430_AVL &amp; Mech BOM - Reno V1.6上传版 2 3" xfId="502" xr:uid="{00000000-0005-0000-0000-0000F2010000}"/>
    <cellStyle name="_AVL 3_AVL Raleigh RD430_AVL &amp; Mech BOM - Reno V1.6上传版 3" xfId="503" xr:uid="{00000000-0005-0000-0000-0000F3010000}"/>
    <cellStyle name="_AVL 3_AVL Raleigh RD430_AVL &amp; Mech BOM - Reno V1.6上传版 4" xfId="504" xr:uid="{00000000-0005-0000-0000-0000F4010000}"/>
    <cellStyle name="_AVL 3_AVL Raleigh RD430_AVL &amp; Mech BOM - Rhodes V0.2" xfId="505" xr:uid="{00000000-0005-0000-0000-0000F5010000}"/>
    <cellStyle name="_AVL 3_AVL Raleigh RD430_RD330 Mech BOM" xfId="506" xr:uid="{00000000-0005-0000-0000-0000F6010000}"/>
    <cellStyle name="_AVL 3_AVL Raleigh RD430_RD330 Mech BOM 2" xfId="507" xr:uid="{00000000-0005-0000-0000-0000F7010000}"/>
    <cellStyle name="_AVL 3_AVL Raleigh RD430_RD330 Mech BOM 2 2" xfId="508" xr:uid="{00000000-0005-0000-0000-0000F8010000}"/>
    <cellStyle name="_AVL 3_AVL Raleigh RD430_RD330 Mech BOM 2 3" xfId="509" xr:uid="{00000000-0005-0000-0000-0000F9010000}"/>
    <cellStyle name="_AVL 3_AVL Raleigh RD430_RD330 Mech BOM 3" xfId="510" xr:uid="{00000000-0005-0000-0000-0000FA010000}"/>
    <cellStyle name="_AVL 3_AVL Raleigh RD430_RD330 Mech BOM 4" xfId="511" xr:uid="{00000000-0005-0000-0000-0000FB010000}"/>
    <cellStyle name="_AVL 3_AVL Raleigh RD430_RD330 Mech BOM_AVL &amp; Mech BOM - Rhodes V0.2" xfId="512" xr:uid="{00000000-0005-0000-0000-0000FC010000}"/>
    <cellStyle name="_AVL 3_AVL Raleigh RD430_RD430 Mech BOM" xfId="513" xr:uid="{00000000-0005-0000-0000-0000FD010000}"/>
    <cellStyle name="_AVL 3_AVL Raleigh RD430_RD430 Mech BOM 2" xfId="514" xr:uid="{00000000-0005-0000-0000-0000FE010000}"/>
    <cellStyle name="_AVL 3_AVL Raleigh RD430_RD430 Mech BOM 2 2" xfId="515" xr:uid="{00000000-0005-0000-0000-0000FF010000}"/>
    <cellStyle name="_AVL 3_AVL Raleigh RD430_RD430 Mech BOM 2 3" xfId="516" xr:uid="{00000000-0005-0000-0000-000000020000}"/>
    <cellStyle name="_AVL 3_AVL Raleigh RD430_RD430 Mech BOM 3" xfId="517" xr:uid="{00000000-0005-0000-0000-000001020000}"/>
    <cellStyle name="_AVL 3_AVL Raleigh RD430_RD430 Mech BOM 4" xfId="518" xr:uid="{00000000-0005-0000-0000-000002020000}"/>
    <cellStyle name="_AVL 3_AVL Reno RD330" xfId="519" xr:uid="{00000000-0005-0000-0000-000003020000}"/>
    <cellStyle name="_AVL 3_AVL Reno RD330 2" xfId="520" xr:uid="{00000000-0005-0000-0000-000004020000}"/>
    <cellStyle name="_AVL 3_AVL Reno RD330 2 2" xfId="521" xr:uid="{00000000-0005-0000-0000-000005020000}"/>
    <cellStyle name="_AVL 3_AVL Reno RD330 2 3" xfId="522" xr:uid="{00000000-0005-0000-0000-000006020000}"/>
    <cellStyle name="_AVL 3_AVL Reno RD330 2_AVL &amp; Mech BOM - Reno V1.6" xfId="523" xr:uid="{00000000-0005-0000-0000-000007020000}"/>
    <cellStyle name="_AVL 3_AVL Reno RD330 2_AVL &amp; Mech BOM - Reno V1.6 2" xfId="524" xr:uid="{00000000-0005-0000-0000-000008020000}"/>
    <cellStyle name="_AVL 3_AVL Reno RD330 2_AVL &amp; Mech BOM - Reno V1.6 2 2" xfId="525" xr:uid="{00000000-0005-0000-0000-000009020000}"/>
    <cellStyle name="_AVL 3_AVL Reno RD330 2_AVL &amp; Mech BOM - Reno V1.6 2 3" xfId="526" xr:uid="{00000000-0005-0000-0000-00000A020000}"/>
    <cellStyle name="_AVL 3_AVL Reno RD330 2_AVL &amp; Mech BOM - Reno V1.6 3" xfId="527" xr:uid="{00000000-0005-0000-0000-00000B020000}"/>
    <cellStyle name="_AVL 3_AVL Reno RD330 2_AVL &amp; Mech BOM - Reno V1.6 4" xfId="528" xr:uid="{00000000-0005-0000-0000-00000C020000}"/>
    <cellStyle name="_AVL 3_AVL Reno RD330 2_RD430 Mech BOM" xfId="529" xr:uid="{00000000-0005-0000-0000-00000D020000}"/>
    <cellStyle name="_AVL 3_AVL Reno RD330 2_RD430 Mech BOM 2" xfId="530" xr:uid="{00000000-0005-0000-0000-00000E020000}"/>
    <cellStyle name="_AVL 3_AVL Reno RD330 2_RD430 Mech BOM 2 2" xfId="531" xr:uid="{00000000-0005-0000-0000-00000F020000}"/>
    <cellStyle name="_AVL 3_AVL Reno RD330 2_RD430 Mech BOM 2 3" xfId="532" xr:uid="{00000000-0005-0000-0000-000010020000}"/>
    <cellStyle name="_AVL 3_AVL Reno RD330 2_RD430 Mech BOM 3" xfId="533" xr:uid="{00000000-0005-0000-0000-000011020000}"/>
    <cellStyle name="_AVL 3_AVL Reno RD330 2_RD430 Mech BOM 4" xfId="534" xr:uid="{00000000-0005-0000-0000-000012020000}"/>
    <cellStyle name="_AVL 3_AVL Reno RD330 3" xfId="535" xr:uid="{00000000-0005-0000-0000-000013020000}"/>
    <cellStyle name="_AVL 3_AVL Reno RD330 4" xfId="536" xr:uid="{00000000-0005-0000-0000-000014020000}"/>
    <cellStyle name="_AVL 3_AVL Reno RD330_AVL &amp; Mech BOM - Reno V1.6上传版" xfId="537" xr:uid="{00000000-0005-0000-0000-000015020000}"/>
    <cellStyle name="_AVL 3_AVL Reno RD330_AVL &amp; Mech BOM - Reno V1.6上传版 2" xfId="538" xr:uid="{00000000-0005-0000-0000-000016020000}"/>
    <cellStyle name="_AVL 3_AVL Reno RD330_AVL &amp; Mech BOM - Reno V1.6上传版 2 2" xfId="539" xr:uid="{00000000-0005-0000-0000-000017020000}"/>
    <cellStyle name="_AVL 3_AVL Reno RD330_AVL &amp; Mech BOM - Reno V1.6上传版 2 3" xfId="540" xr:uid="{00000000-0005-0000-0000-000018020000}"/>
    <cellStyle name="_AVL 3_AVL Reno RD330_AVL &amp; Mech BOM - Reno V1.6上传版 3" xfId="541" xr:uid="{00000000-0005-0000-0000-000019020000}"/>
    <cellStyle name="_AVL 3_AVL Reno RD330_AVL &amp; Mech BOM - Reno V1.6上传版 4" xfId="542" xr:uid="{00000000-0005-0000-0000-00001A020000}"/>
    <cellStyle name="_AVL 3_AVL Reno RD330_AVL &amp; Mech BOM - Rhodes V0.2" xfId="543" xr:uid="{00000000-0005-0000-0000-00001B020000}"/>
    <cellStyle name="_AVL 3_AVL Reno RD330_RD330 Mech BOM" xfId="544" xr:uid="{00000000-0005-0000-0000-00001C020000}"/>
    <cellStyle name="_AVL 3_AVL Reno RD330_RD330 Mech BOM 2" xfId="545" xr:uid="{00000000-0005-0000-0000-00001D020000}"/>
    <cellStyle name="_AVL 3_AVL Reno RD330_RD330 Mech BOM 2 2" xfId="546" xr:uid="{00000000-0005-0000-0000-00001E020000}"/>
    <cellStyle name="_AVL 3_AVL Reno RD330_RD330 Mech BOM 2 3" xfId="547" xr:uid="{00000000-0005-0000-0000-00001F020000}"/>
    <cellStyle name="_AVL 3_AVL Reno RD330_RD330 Mech BOM 3" xfId="548" xr:uid="{00000000-0005-0000-0000-000020020000}"/>
    <cellStyle name="_AVL 3_AVL Reno RD330_RD330 Mech BOM 4" xfId="549" xr:uid="{00000000-0005-0000-0000-000021020000}"/>
    <cellStyle name="_AVL 3_AVL Reno RD330_RD330 Mech BOM_AVL &amp; Mech BOM - Rhodes V0.2" xfId="550" xr:uid="{00000000-0005-0000-0000-000022020000}"/>
    <cellStyle name="_AVL 3_AVL Reno RD330_RD430 Mech BOM" xfId="551" xr:uid="{00000000-0005-0000-0000-000023020000}"/>
    <cellStyle name="_AVL 3_AVL Reno RD330_RD430 Mech BOM 2" xfId="552" xr:uid="{00000000-0005-0000-0000-000024020000}"/>
    <cellStyle name="_AVL 3_AVL Reno RD330_RD430 Mech BOM 2 2" xfId="553" xr:uid="{00000000-0005-0000-0000-000025020000}"/>
    <cellStyle name="_AVL 3_AVL Reno RD330_RD430 Mech BOM 2 3" xfId="554" xr:uid="{00000000-0005-0000-0000-000026020000}"/>
    <cellStyle name="_AVL 3_AVL Reno RD330_RD430 Mech BOM 3" xfId="555" xr:uid="{00000000-0005-0000-0000-000027020000}"/>
    <cellStyle name="_AVL 3_AVL Reno RD330_RD430 Mech BOM 4" xfId="556" xr:uid="{00000000-0005-0000-0000-000028020000}"/>
    <cellStyle name="_AVL 3_RD330 Mech BOM" xfId="557" xr:uid="{00000000-0005-0000-0000-000029020000}"/>
    <cellStyle name="_AVL 3_RD330 Mech BOM 2" xfId="558" xr:uid="{00000000-0005-0000-0000-00002A020000}"/>
    <cellStyle name="_AVL 3_RD330 Mech BOM 2 2" xfId="559" xr:uid="{00000000-0005-0000-0000-00002B020000}"/>
    <cellStyle name="_AVL 3_RD330 Mech BOM 2 3" xfId="560" xr:uid="{00000000-0005-0000-0000-00002C020000}"/>
    <cellStyle name="_AVL 3_RD330 Mech BOM 3" xfId="561" xr:uid="{00000000-0005-0000-0000-00002D020000}"/>
    <cellStyle name="_AVL 3_RD330 Mech BOM 4" xfId="562" xr:uid="{00000000-0005-0000-0000-00002E020000}"/>
    <cellStyle name="_AVL 3_RD330 Mech BOM_AVL &amp; Mech BOM - Rhodes V0.2" xfId="563" xr:uid="{00000000-0005-0000-0000-00002F020000}"/>
    <cellStyle name="_AVL 3_RD330 Mech BOM_RD330 Mech BOM" xfId="564" xr:uid="{00000000-0005-0000-0000-000030020000}"/>
    <cellStyle name="_AVL 3_RD330 Mech BOM_RD330 Mech BOM 2" xfId="565" xr:uid="{00000000-0005-0000-0000-000031020000}"/>
    <cellStyle name="_AVL 3_RD330 Mech BOM_RD330 Mech BOM 2 2" xfId="566" xr:uid="{00000000-0005-0000-0000-000032020000}"/>
    <cellStyle name="_AVL 3_RD330 Mech BOM_RD330 Mech BOM 2 3" xfId="567" xr:uid="{00000000-0005-0000-0000-000033020000}"/>
    <cellStyle name="_AVL 3_RD330 Mech BOM_RD330 Mech BOM 3" xfId="568" xr:uid="{00000000-0005-0000-0000-000034020000}"/>
    <cellStyle name="_AVL 3_RD330 Mech BOM_RD330 Mech BOM 4" xfId="569" xr:uid="{00000000-0005-0000-0000-000035020000}"/>
    <cellStyle name="_AVL 3_RD330 Mech BOM_RD330 Mech BOM_AVL &amp; Mech BOM - Rhodes V0.2" xfId="570" xr:uid="{00000000-0005-0000-0000-000036020000}"/>
    <cellStyle name="_AVL 3_RD430 Mech BOM" xfId="571" xr:uid="{00000000-0005-0000-0000-000037020000}"/>
    <cellStyle name="_AVL 3_RD430 Mech BOM 2" xfId="572" xr:uid="{00000000-0005-0000-0000-000038020000}"/>
    <cellStyle name="_AVL 3_RD430 Mech BOM 2 2" xfId="573" xr:uid="{00000000-0005-0000-0000-000039020000}"/>
    <cellStyle name="_AVL 3_RD430 Mech BOM 2 3" xfId="574" xr:uid="{00000000-0005-0000-0000-00003A020000}"/>
    <cellStyle name="_AVL 3_RD430 Mech BOM 2_AVL &amp; Mech BOM - Reno V1.6" xfId="575" xr:uid="{00000000-0005-0000-0000-00003B020000}"/>
    <cellStyle name="_AVL 3_RD430 Mech BOM 2_AVL &amp; Mech BOM - Reno V1.6 2" xfId="576" xr:uid="{00000000-0005-0000-0000-00003C020000}"/>
    <cellStyle name="_AVL 3_RD430 Mech BOM 2_AVL &amp; Mech BOM - Reno V1.6 2 2" xfId="577" xr:uid="{00000000-0005-0000-0000-00003D020000}"/>
    <cellStyle name="_AVL 3_RD430 Mech BOM 2_AVL &amp; Mech BOM - Reno V1.6 2 3" xfId="578" xr:uid="{00000000-0005-0000-0000-00003E020000}"/>
    <cellStyle name="_AVL 3_RD430 Mech BOM 2_AVL &amp; Mech BOM - Reno V1.6 3" xfId="579" xr:uid="{00000000-0005-0000-0000-00003F020000}"/>
    <cellStyle name="_AVL 3_RD430 Mech BOM 2_AVL &amp; Mech BOM - Reno V1.6 4" xfId="580" xr:uid="{00000000-0005-0000-0000-000040020000}"/>
    <cellStyle name="_AVL 3_RD430 Mech BOM 2_RD430 Mech BOM" xfId="581" xr:uid="{00000000-0005-0000-0000-000041020000}"/>
    <cellStyle name="_AVL 3_RD430 Mech BOM 2_RD430 Mech BOM 2" xfId="582" xr:uid="{00000000-0005-0000-0000-000042020000}"/>
    <cellStyle name="_AVL 3_RD430 Mech BOM 2_RD430 Mech BOM 2 2" xfId="583" xr:uid="{00000000-0005-0000-0000-000043020000}"/>
    <cellStyle name="_AVL 3_RD430 Mech BOM 2_RD430 Mech BOM 2 3" xfId="584" xr:uid="{00000000-0005-0000-0000-000044020000}"/>
    <cellStyle name="_AVL 3_RD430 Mech BOM 2_RD430 Mech BOM 3" xfId="585" xr:uid="{00000000-0005-0000-0000-000045020000}"/>
    <cellStyle name="_AVL 3_RD430 Mech BOM 2_RD430 Mech BOM 4" xfId="586" xr:uid="{00000000-0005-0000-0000-000046020000}"/>
    <cellStyle name="_AVL 3_RD430 Mech BOM 3" xfId="587" xr:uid="{00000000-0005-0000-0000-000047020000}"/>
    <cellStyle name="_AVL 3_RD430 Mech BOM 4" xfId="588" xr:uid="{00000000-0005-0000-0000-000048020000}"/>
    <cellStyle name="_AVL 3_RD430 Mech BOM_AVL &amp; Mech BOM - Reno V1.6上传版" xfId="589" xr:uid="{00000000-0005-0000-0000-000049020000}"/>
    <cellStyle name="_AVL 3_RD430 Mech BOM_AVL &amp; Mech BOM - Reno V1.6上传版 2" xfId="590" xr:uid="{00000000-0005-0000-0000-00004A020000}"/>
    <cellStyle name="_AVL 3_RD430 Mech BOM_AVL &amp; Mech BOM - Reno V1.6上传版 2 2" xfId="591" xr:uid="{00000000-0005-0000-0000-00004B020000}"/>
    <cellStyle name="_AVL 3_RD430 Mech BOM_AVL &amp; Mech BOM - Reno V1.6上传版 2 3" xfId="592" xr:uid="{00000000-0005-0000-0000-00004C020000}"/>
    <cellStyle name="_AVL 3_RD430 Mech BOM_AVL &amp; Mech BOM - Reno V1.6上传版 3" xfId="593" xr:uid="{00000000-0005-0000-0000-00004D020000}"/>
    <cellStyle name="_AVL 3_RD430 Mech BOM_AVL &amp; Mech BOM - Reno V1.6上传版 4" xfId="594" xr:uid="{00000000-0005-0000-0000-00004E020000}"/>
    <cellStyle name="_AVL 3_RD430 Mech BOM_AVL &amp; Mech BOM - Rhodes V0.2" xfId="595" xr:uid="{00000000-0005-0000-0000-00004F020000}"/>
    <cellStyle name="_AVL 3_RD430 Mech BOM_RD330 Mech BOM" xfId="596" xr:uid="{00000000-0005-0000-0000-000050020000}"/>
    <cellStyle name="_AVL 3_RD430 Mech BOM_RD330 Mech BOM 2" xfId="597" xr:uid="{00000000-0005-0000-0000-000051020000}"/>
    <cellStyle name="_AVL 3_RD430 Mech BOM_RD330 Mech BOM 2 2" xfId="598" xr:uid="{00000000-0005-0000-0000-000052020000}"/>
    <cellStyle name="_AVL 3_RD430 Mech BOM_RD330 Mech BOM 2 3" xfId="599" xr:uid="{00000000-0005-0000-0000-000053020000}"/>
    <cellStyle name="_AVL 3_RD430 Mech BOM_RD330 Mech BOM 3" xfId="600" xr:uid="{00000000-0005-0000-0000-000054020000}"/>
    <cellStyle name="_AVL 3_RD430 Mech BOM_RD330 Mech BOM 4" xfId="601" xr:uid="{00000000-0005-0000-0000-000055020000}"/>
    <cellStyle name="_AVL 3_RD430 Mech BOM_RD330 Mech BOM_AVL &amp; Mech BOM - Rhodes V0.2" xfId="602" xr:uid="{00000000-0005-0000-0000-000056020000}"/>
    <cellStyle name="_AVL 3_RD430 Mech BOM_RD430 Mech BOM" xfId="603" xr:uid="{00000000-0005-0000-0000-000057020000}"/>
    <cellStyle name="_AVL 3_RD430 Mech BOM_RD430 Mech BOM 2" xfId="604" xr:uid="{00000000-0005-0000-0000-000058020000}"/>
    <cellStyle name="_AVL 3_RD430 Mech BOM_RD430 Mech BOM 2 2" xfId="605" xr:uid="{00000000-0005-0000-0000-000059020000}"/>
    <cellStyle name="_AVL 3_RD430 Mech BOM_RD430 Mech BOM 2 3" xfId="606" xr:uid="{00000000-0005-0000-0000-00005A020000}"/>
    <cellStyle name="_AVL 3_RD430 Mech BOM_RD430 Mech BOM 3" xfId="607" xr:uid="{00000000-0005-0000-0000-00005B020000}"/>
    <cellStyle name="_AVL 3_RD430 Mech BOM_RD430 Mech BOM 4" xfId="608" xr:uid="{00000000-0005-0000-0000-00005C020000}"/>
    <cellStyle name="_AVL 4" xfId="609" xr:uid="{00000000-0005-0000-0000-00005D020000}"/>
    <cellStyle name="_AVL 4 2" xfId="610" xr:uid="{00000000-0005-0000-0000-00005E020000}"/>
    <cellStyle name="_AVL 4 3" xfId="611" xr:uid="{00000000-0005-0000-0000-00005F020000}"/>
    <cellStyle name="_AVL 5" xfId="612" xr:uid="{00000000-0005-0000-0000-000060020000}"/>
    <cellStyle name="_AVL_RD330 Mech BOM" xfId="613" xr:uid="{00000000-0005-0000-0000-000061020000}"/>
    <cellStyle name="_AVL_RD330 Mech BOM 2" xfId="614" xr:uid="{00000000-0005-0000-0000-000062020000}"/>
    <cellStyle name="_AVL_RD330 Mech BOM 2 2" xfId="615" xr:uid="{00000000-0005-0000-0000-000063020000}"/>
    <cellStyle name="_AVL_RD330 Mech BOM 2 3" xfId="616" xr:uid="{00000000-0005-0000-0000-000064020000}"/>
    <cellStyle name="_AVL_RD330 Mech BOM 3" xfId="617" xr:uid="{00000000-0005-0000-0000-000065020000}"/>
    <cellStyle name="_AVL_RD330 Mech BOM 4" xfId="618" xr:uid="{00000000-0005-0000-0000-000066020000}"/>
    <cellStyle name="_AVL_RD330 Mech BOM_AVL &amp; Mech BOM - Rhodes V0.2" xfId="619" xr:uid="{00000000-0005-0000-0000-000067020000}"/>
    <cellStyle name="_AVL_RD430 Mech BOM" xfId="620" xr:uid="{00000000-0005-0000-0000-000068020000}"/>
    <cellStyle name="_AVL_RD430 Mech BOM 2" xfId="621" xr:uid="{00000000-0005-0000-0000-000069020000}"/>
    <cellStyle name="_AVL_RD430 Mech BOM 2 2" xfId="622" xr:uid="{00000000-0005-0000-0000-00006A020000}"/>
    <cellStyle name="_AVL_RD430 Mech BOM 2 3" xfId="623" xr:uid="{00000000-0005-0000-0000-00006B020000}"/>
    <cellStyle name="_AVL_RD430 Mech BOM 3" xfId="624" xr:uid="{00000000-0005-0000-0000-00006C020000}"/>
    <cellStyle name="_AVL_RD430 Mech BOM 4" xfId="625" xr:uid="{00000000-0005-0000-0000-00006D020000}"/>
    <cellStyle name="_backlog" xfId="626" xr:uid="{00000000-0005-0000-0000-00006E020000}"/>
    <cellStyle name="_Balvenie Package shipment info.2" xfId="627" xr:uid="{00000000-0005-0000-0000-00006F020000}"/>
    <cellStyle name="_Balvenie Package shipment info.2_AVL - Apollo" xfId="628" xr:uid="{00000000-0005-0000-0000-000070020000}"/>
    <cellStyle name="_Balvenie Package shipment info.2_IBM Bearcat Cost Roll UP (1019051) - to Doug REV 7.0" xfId="629" xr:uid="{00000000-0005-0000-0000-000071020000}"/>
    <cellStyle name="_Balvenie Package shipment info.2_IBM Bearcat Cost Roll UP (1019051) - to Doug REV 7.0_AVL - Apollo" xfId="630" xr:uid="{00000000-0005-0000-0000-000072020000}"/>
    <cellStyle name="_Balvenie Package shipment info.2_IBM Bearcat Cost Roll UP (1019051) - to Doug REV 7.0_RemyMechMaterialSpec_Seville 081114" xfId="631" xr:uid="{00000000-0005-0000-0000-000073020000}"/>
    <cellStyle name="_Balvenie Package shipment info.2_IBM Bearcat Cost Roll UP (1019051) - to Doug REV 7.0_RemyMechMaterialSpec_Seville 081114_AVL - Apollo" xfId="632" xr:uid="{00000000-0005-0000-0000-000074020000}"/>
    <cellStyle name="_Balvenie Package shipment info.2_IBM Bearcat RFQ DOUMEN 17 May 05 Rev2A" xfId="633" xr:uid="{00000000-0005-0000-0000-000075020000}"/>
    <cellStyle name="_Balvenie Package shipment info.2_IBM Bearcat RFQ DOUMEN 17 May 05 Rev2A_AVL - Apollo" xfId="634" xr:uid="{00000000-0005-0000-0000-000076020000}"/>
    <cellStyle name="_Balvenie Package shipment info.2_IBM Bearcat RFQ DOUMEN 17 May 05 Rev2A_IBM Bearcat Cost Roll UP (1019051) - to Doug REV 7.0" xfId="635" xr:uid="{00000000-0005-0000-0000-000077020000}"/>
    <cellStyle name="_Balvenie Package shipment info.2_IBM Bearcat RFQ DOUMEN 17 May 05 Rev2A_IBM Bearcat Cost Roll UP (1019051) - to Doug REV 7.0_AVL - Apollo" xfId="636" xr:uid="{00000000-0005-0000-0000-000078020000}"/>
    <cellStyle name="_Balvenie Package shipment info.2_IBM Bearcat RFQ DOUMEN 17 May 05 Rev2A_IBM Bearcat Cost Roll UP (1019051) - to Doug REV 7.0_RemyMechMaterialSpec_Seville 081114" xfId="637" xr:uid="{00000000-0005-0000-0000-000079020000}"/>
    <cellStyle name="_Balvenie Package shipment info.2_IBM Bearcat RFQ DOUMEN 17 May 05 Rev2A_IBM Bearcat Cost Roll UP (1019051) - to Doug REV 7.0_RemyMechMaterialSpec_Seville 081114_AVL - Apollo" xfId="638" xr:uid="{00000000-0005-0000-0000-00007A020000}"/>
    <cellStyle name="_Balvenie Package shipment info.2_IBM Bearcat RFQ DOUMEN 17 May 05 Rev2A_RemyMechMaterialSpec_Seville 081114" xfId="639" xr:uid="{00000000-0005-0000-0000-00007B020000}"/>
    <cellStyle name="_Balvenie Package shipment info.2_IBM Bearcat RFQ DOUMEN 17 May 05 Rev2A_RemyMechMaterialSpec_Seville 081114_AVL - Apollo" xfId="640" xr:uid="{00000000-0005-0000-0000-00007C020000}"/>
    <cellStyle name="_Balvenie Package shipment info.2_IBM Bearcat RFQ DOUMEN 17 May 05 Rev2A_Zero cost of IBM Bearcat (090105)" xfId="641" xr:uid="{00000000-0005-0000-0000-00007D020000}"/>
    <cellStyle name="_Balvenie Package shipment info.2_IBM Bearcat RFQ DOUMEN 17 May 05 Rev2A_Zero cost of IBM Bearcat (090105)_AVL - Apollo" xfId="642" xr:uid="{00000000-0005-0000-0000-00007E020000}"/>
    <cellStyle name="_Balvenie Package shipment info.2_IBM Bearcat RFQ DOUMEN 17 May 05 Rev2A_Zero cost of IBM Bearcat (090105)_RemyMechMaterialSpec_Seville 081114" xfId="643" xr:uid="{00000000-0005-0000-0000-00007F020000}"/>
    <cellStyle name="_Balvenie Package shipment info.2_IBM Bearcat RFQ DOUMEN 17 May 05 Rev2A_Zero cost of IBM Bearcat (090105)_RemyMechMaterialSpec_Seville 081114_AVL - Apollo" xfId="644" xr:uid="{00000000-0005-0000-0000-000080020000}"/>
    <cellStyle name="_Balvenie Package shipment info.2_Lenovo PACK  Packing Proposal" xfId="645" xr:uid="{00000000-0005-0000-0000-000081020000}"/>
    <cellStyle name="_Balvenie Package shipment info.2_Lenovo PACK  Packing Proposal_AVL - Apollo" xfId="646" xr:uid="{00000000-0005-0000-0000-000082020000}"/>
    <cellStyle name="_Balvenie Package shipment info.2_Lenovo PACK  Packing Proposal_RemyMechMaterialSpec_Seville 081114" xfId="647" xr:uid="{00000000-0005-0000-0000-000083020000}"/>
    <cellStyle name="_Balvenie Package shipment info.2_Lenovo PACK  Packing Proposal_RemyMechMaterialSpec_Seville 081114_AVL - Apollo" xfId="648" xr:uid="{00000000-0005-0000-0000-000084020000}"/>
    <cellStyle name="_Balvenie Package shipment info.2_Lenovo Park Format_July 07 05" xfId="649" xr:uid="{00000000-0005-0000-0000-000085020000}"/>
    <cellStyle name="_Balvenie Package shipment info.2_Lenovo Park Format_July 07 05_AVL - Apollo" xfId="650" xr:uid="{00000000-0005-0000-0000-000086020000}"/>
    <cellStyle name="_Balvenie Package shipment info.2_Lenovo Park Format_July 07 05_RemyMechMaterialSpec_Seville 081114" xfId="651" xr:uid="{00000000-0005-0000-0000-000087020000}"/>
    <cellStyle name="_Balvenie Package shipment info.2_Lenovo Park Format_July 07 05_RemyMechMaterialSpec_Seville 081114_AVL - Apollo" xfId="652" xr:uid="{00000000-0005-0000-0000-000088020000}"/>
    <cellStyle name="_Balvenie Package shipment info.2_Lenovo Park Format_July 07 05V2" xfId="653" xr:uid="{00000000-0005-0000-0000-000089020000}"/>
    <cellStyle name="_Balvenie Package shipment info.2_Lenovo Park Format_July 07 05V2_AVL - Apollo" xfId="654" xr:uid="{00000000-0005-0000-0000-00008A020000}"/>
    <cellStyle name="_Balvenie Package shipment info.2_Lenovo Park Format_July 07 05V2_RemyMechMaterialSpec_Seville 081114" xfId="655" xr:uid="{00000000-0005-0000-0000-00008B020000}"/>
    <cellStyle name="_Balvenie Package shipment info.2_Lenovo Park Format_July 07 05V2_RemyMechMaterialSpec_Seville 081114_AVL - Apollo" xfId="656" xr:uid="{00000000-0005-0000-0000-00008C020000}"/>
    <cellStyle name="_Balvenie Package shipment info.2_RemyMechMaterialSpec_Seville 081114" xfId="657" xr:uid="{00000000-0005-0000-0000-00008D020000}"/>
    <cellStyle name="_Balvenie Package shipment info.2_RemyMechMaterialSpec_Seville 081114_AVL - Apollo" xfId="658" xr:uid="{00000000-0005-0000-0000-00008E020000}"/>
    <cellStyle name="_Barcelona demand split by site(04-Jul)" xfId="659" xr:uid="{00000000-0005-0000-0000-00008F020000}"/>
    <cellStyle name="_Barcelona demand split by site(04-Jul)_AVL - Apollo" xfId="660" xr:uid="{00000000-0005-0000-0000-000090020000}"/>
    <cellStyle name="_Barcelona demand split by site(04-Jul)_RemyMechMaterialSpec_Seville 081114" xfId="661" xr:uid="{00000000-0005-0000-0000-000091020000}"/>
    <cellStyle name="_Barcelona demand split by site(04-Jul)_RemyMechMaterialSpec_Seville 081114_AVL - Apollo" xfId="662" xr:uid="{00000000-0005-0000-0000-000092020000}"/>
    <cellStyle name="_BC Line Fit Review DE" xfId="663" xr:uid="{00000000-0005-0000-0000-000093020000}"/>
    <cellStyle name="_BC Line Fit Review DE_AVL - Apollo" xfId="664" xr:uid="{00000000-0005-0000-0000-000094020000}"/>
    <cellStyle name="_BC Line Fit Review DE_RemyMechMaterialSpec_Seville 081114" xfId="665" xr:uid="{00000000-0005-0000-0000-000095020000}"/>
    <cellStyle name="_BC Line Fit Review DE_RemyMechMaterialSpec_Seville 081114_AVL - Apollo" xfId="666" xr:uid="{00000000-0005-0000-0000-000096020000}"/>
    <cellStyle name="_Bearcat BOM Rev10 121305 - YL's action item list 121405" xfId="667" xr:uid="{00000000-0005-0000-0000-000097020000}"/>
    <cellStyle name="_Bearcat BOM Rev10 121305 - YL's action item list 121405_AVL - Apollo" xfId="668" xr:uid="{00000000-0005-0000-0000-000098020000}"/>
    <cellStyle name="_Bearcat BOM Rev10 121305 - YL's action item list 121405_RemyMechMaterialSpec_Seville 081114" xfId="669" xr:uid="{00000000-0005-0000-0000-000099020000}"/>
    <cellStyle name="_Bearcat BOM Rev10 121305 - YL's action item list 121405_RemyMechMaterialSpec_Seville 081114_AVL - Apollo" xfId="670" xr:uid="{00000000-0005-0000-0000-00009A020000}"/>
    <cellStyle name="_Bearcat BOM Rev10 Quote (DOUMEN BUILD) 2 Joseph" xfId="671" xr:uid="{00000000-0005-0000-0000-00009B020000}"/>
    <cellStyle name="_Bearcat BOM Rev10 Quote (DOUMEN BUILD) 2 Joseph_AVL - Apollo" xfId="672" xr:uid="{00000000-0005-0000-0000-00009C020000}"/>
    <cellStyle name="_Bearcat BOM Rev10 Quote (DOUMEN BUILD) 2 Joseph_RemyMechMaterialSpec_Seville 081114" xfId="673" xr:uid="{00000000-0005-0000-0000-00009D020000}"/>
    <cellStyle name="_Bearcat BOM Rev10 Quote (DOUMEN BUILD) 2 Joseph_RemyMechMaterialSpec_Seville 081114_AVL - Apollo" xfId="674" xr:uid="{00000000-0005-0000-0000-00009E020000}"/>
    <cellStyle name="_Bearcat BOM Rev10_Flex review  1223 to Doug FINAL" xfId="675" xr:uid="{00000000-0005-0000-0000-00009F020000}"/>
    <cellStyle name="_Bearcat BOM Rev10_Flex review  1223 to Doug FINAL JF5" xfId="676" xr:uid="{00000000-0005-0000-0000-0000A0020000}"/>
    <cellStyle name="_Bearcat BOM Rev10_Flex review  1223 to Doug FINAL JF5_AVL - Apollo" xfId="677" xr:uid="{00000000-0005-0000-0000-0000A1020000}"/>
    <cellStyle name="_Bearcat BOM Rev10_Flex review  1223 to Doug FINAL JF5_RemyMechMaterialSpec_Seville 081114" xfId="678" xr:uid="{00000000-0005-0000-0000-0000A2020000}"/>
    <cellStyle name="_Bearcat BOM Rev10_Flex review  1223 to Doug FINAL JF5_RemyMechMaterialSpec_Seville 081114_AVL - Apollo" xfId="679" xr:uid="{00000000-0005-0000-0000-0000A3020000}"/>
    <cellStyle name="_Bearcat BOM Rev10_Flex review  1223 to Doug FINAL JF7" xfId="680" xr:uid="{00000000-0005-0000-0000-0000A4020000}"/>
    <cellStyle name="_Bearcat BOM Rev10_Flex review  1223 to Doug FINAL JF7_AVL - Apollo" xfId="681" xr:uid="{00000000-0005-0000-0000-0000A5020000}"/>
    <cellStyle name="_Bearcat BOM Rev10_Flex review  1223 to Doug FINAL JF7_RemyMechMaterialSpec_Seville 081114" xfId="682" xr:uid="{00000000-0005-0000-0000-0000A6020000}"/>
    <cellStyle name="_Bearcat BOM Rev10_Flex review  1223 to Doug FINAL JF7_RemyMechMaterialSpec_Seville 081114_AVL - Apollo" xfId="683" xr:uid="{00000000-0005-0000-0000-0000A7020000}"/>
    <cellStyle name="_Bearcat BOM Rev10_Flex review  1223 to Doug FINAL_AVL - Apollo" xfId="684" xr:uid="{00000000-0005-0000-0000-0000A8020000}"/>
    <cellStyle name="_Bearcat BOM Rev10_Flex review  1223 to Doug FINAL_RemyMechMaterialSpec_Seville 081114" xfId="685" xr:uid="{00000000-0005-0000-0000-0000A9020000}"/>
    <cellStyle name="_Bearcat BOM Rev10_Flex review  1223 to Doug FINAL_RemyMechMaterialSpec_Seville 081114_AVL - Apollo" xfId="686" xr:uid="{00000000-0005-0000-0000-0000AA020000}"/>
    <cellStyle name="_Berlin purchase parts list" xfId="687" xr:uid="{00000000-0005-0000-0000-0000AB020000}"/>
    <cellStyle name="_Blue Leaf (M57,M57p)" xfId="688" xr:uid="{00000000-0005-0000-0000-0000AC020000}"/>
    <cellStyle name="_Blue Leaf Program Permissive Cost" xfId="689" xr:uid="{00000000-0005-0000-0000-0000AD020000}"/>
    <cellStyle name="_Blue Leaf Program Permissive Cost 2" xfId="690" xr:uid="{00000000-0005-0000-0000-0000AE020000}"/>
    <cellStyle name="_Blue Leaf Program Permissive Cost 3" xfId="691" xr:uid="{00000000-0005-0000-0000-0000AF020000}"/>
    <cellStyle name="_Blue Leaf Program Permissive Cost_ThinkCentre c#18 plus SO Promos" xfId="692" xr:uid="{00000000-0005-0000-0000-0000B0020000}"/>
    <cellStyle name="_Blue Leaf Program Permissive Cost_ThinkPad c#18" xfId="693" xr:uid="{00000000-0005-0000-0000-0000B1020000}"/>
    <cellStyle name="_Blue Leaf Program Permissive Cost_ThinkStation c#18" xfId="694" xr:uid="{00000000-0005-0000-0000-0000B2020000}"/>
    <cellStyle name="_Blue Sky BOM 01242007" xfId="695" xr:uid="{00000000-0005-0000-0000-0000B3020000}"/>
    <cellStyle name="_Blue Sky BOM 01242007_AVL - Apollo" xfId="696" xr:uid="{00000000-0005-0000-0000-0000B4020000}"/>
    <cellStyle name="_Blue Sky BOM 01242007_RemyMechMaterialSpec_Seville 081114" xfId="697" xr:uid="{00000000-0005-0000-0000-0000B5020000}"/>
    <cellStyle name="_Blue Sky BOM 01242007_RemyMechMaterialSpec_Seville 081114_AVL - Apollo" xfId="698" xr:uid="{00000000-0005-0000-0000-0000B6020000}"/>
    <cellStyle name="_BlueSky Emerging Configs" xfId="699" xr:uid="{00000000-0005-0000-0000-0000B7020000}"/>
    <cellStyle name="_BlueSky Emerging Configs 2" xfId="700" xr:uid="{00000000-0005-0000-0000-0000B8020000}"/>
    <cellStyle name="_BlueSky Emerging Configs 3" xfId="701" xr:uid="{00000000-0005-0000-0000-0000B9020000}"/>
    <cellStyle name="_BlueSky Emerging Configs_AVL - Apollo" xfId="702" xr:uid="{00000000-0005-0000-0000-0000BA020000}"/>
    <cellStyle name="_BlueSky Emerging Configs_Docks" xfId="703" xr:uid="{00000000-0005-0000-0000-0000BB020000}"/>
    <cellStyle name="_BlueSky Emerging Configs_Docks 2" xfId="704" xr:uid="{00000000-0005-0000-0000-0000BC020000}"/>
    <cellStyle name="_BlueSky Emerging Configs_Docks_Sheet1" xfId="705" xr:uid="{00000000-0005-0000-0000-0000BD020000}"/>
    <cellStyle name="_BlueSky Emerging Configs_Docks_ThinkCentre c#18 plus SO Promos" xfId="706" xr:uid="{00000000-0005-0000-0000-0000BE020000}"/>
    <cellStyle name="_BlueSky Emerging Configs_Docks_ThinkCentre c#18 plus SO Promos_1" xfId="707" xr:uid="{00000000-0005-0000-0000-0000BF020000}"/>
    <cellStyle name="_BlueSky Emerging Configs_Docks_ThinkCentre c#19 plus SO Promos" xfId="708" xr:uid="{00000000-0005-0000-0000-0000C0020000}"/>
    <cellStyle name="_BlueSky Emerging Configs_Docks_ThinkPad c#18" xfId="709" xr:uid="{00000000-0005-0000-0000-0000C1020000}"/>
    <cellStyle name="_BlueSky Emerging Configs_Docks_ThinkPad c#18_1" xfId="710" xr:uid="{00000000-0005-0000-0000-0000C2020000}"/>
    <cellStyle name="_BlueSky Emerging Configs_Docks_ThinkPad Promo" xfId="711" xr:uid="{00000000-0005-0000-0000-0000C3020000}"/>
    <cellStyle name="_BlueSky Emerging Configs_Docks_ThinkServer c#18" xfId="712" xr:uid="{00000000-0005-0000-0000-0000C4020000}"/>
    <cellStyle name="_BlueSky Emerging Configs_Docks_ThinkStation Bundle nVidia + Vi" xfId="713" xr:uid="{00000000-0005-0000-0000-0000C5020000}"/>
    <cellStyle name="_BlueSky Emerging Configs_Docks_ThinkStation c#18" xfId="714" xr:uid="{00000000-0005-0000-0000-0000C6020000}"/>
    <cellStyle name="_BlueSky Emerging Configs_Docks_ThinkStation c#18_1" xfId="715" xr:uid="{00000000-0005-0000-0000-0000C7020000}"/>
    <cellStyle name="_BlueSky Emerging Configs_Docks_ThinkVision c#18" xfId="716" xr:uid="{00000000-0005-0000-0000-0000C8020000}"/>
    <cellStyle name="_BlueSky Emerging Configs_IC" xfId="717" xr:uid="{00000000-0005-0000-0000-0000C9020000}"/>
    <cellStyle name="_BlueSky Emerging Configs_IC  -   CL2" xfId="718" xr:uid="{00000000-0005-0000-0000-0000CA020000}"/>
    <cellStyle name="_BlueSky Emerging Configs_IC  -   CL2 2" xfId="719" xr:uid="{00000000-0005-0000-0000-0000CB020000}"/>
    <cellStyle name="_BlueSky Emerging Configs_IC  -  CL1" xfId="720" xr:uid="{00000000-0005-0000-0000-0000CC020000}"/>
    <cellStyle name="_BlueSky Emerging Configs_IC  -  CL1 2" xfId="721" xr:uid="{00000000-0005-0000-0000-0000CD020000}"/>
    <cellStyle name="_BlueSky Emerging Configs_IP  Y  -  CL2" xfId="722" xr:uid="{00000000-0005-0000-0000-0000CE020000}"/>
    <cellStyle name="_BlueSky Emerging Configs_IP  Y  -  CL2 2" xfId="723" xr:uid="{00000000-0005-0000-0000-0000CF020000}"/>
    <cellStyle name="_BlueSky Emerging Configs_IP B  -  CL1" xfId="724" xr:uid="{00000000-0005-0000-0000-0000D0020000}"/>
    <cellStyle name="_BlueSky Emerging Configs_IP B  -  CL1 2" xfId="725" xr:uid="{00000000-0005-0000-0000-0000D1020000}"/>
    <cellStyle name="_BlueSky Emerging Configs_IP B  -  CL2" xfId="726" xr:uid="{00000000-0005-0000-0000-0000D2020000}"/>
    <cellStyle name="_BlueSky Emerging Configs_IP B  -  CL2 2" xfId="727" xr:uid="{00000000-0005-0000-0000-0000D3020000}"/>
    <cellStyle name="_BlueSky Emerging Configs_IP G" xfId="728" xr:uid="{00000000-0005-0000-0000-0000D4020000}"/>
    <cellStyle name="_BlueSky Emerging Configs_IP G  -  CL1" xfId="729" xr:uid="{00000000-0005-0000-0000-0000D5020000}"/>
    <cellStyle name="_BlueSky Emerging Configs_IP G  -  CL1 2" xfId="730" xr:uid="{00000000-0005-0000-0000-0000D6020000}"/>
    <cellStyle name="_BlueSky Emerging Configs_IP G  -  CL2" xfId="731" xr:uid="{00000000-0005-0000-0000-0000D7020000}"/>
    <cellStyle name="_BlueSky Emerging Configs_IP G  -  CL2 2" xfId="732" xr:uid="{00000000-0005-0000-0000-0000D8020000}"/>
    <cellStyle name="_BlueSky Emerging Configs_IP S" xfId="733" xr:uid="{00000000-0005-0000-0000-0000D9020000}"/>
    <cellStyle name="_BlueSky Emerging Configs_IP S  -  CL1" xfId="734" xr:uid="{00000000-0005-0000-0000-0000DA020000}"/>
    <cellStyle name="_BlueSky Emerging Configs_IP S  -  CL1 2" xfId="735" xr:uid="{00000000-0005-0000-0000-0000DB020000}"/>
    <cellStyle name="_BlueSky Emerging Configs_IP S  -  CL2" xfId="736" xr:uid="{00000000-0005-0000-0000-0000DC020000}"/>
    <cellStyle name="_BlueSky Emerging Configs_IP S  -  CL2 2" xfId="737" xr:uid="{00000000-0005-0000-0000-0000DD020000}"/>
    <cellStyle name="_BlueSky Emerging Configs_IP Tablet" xfId="738" xr:uid="{00000000-0005-0000-0000-0000DE020000}"/>
    <cellStyle name="_BlueSky Emerging Configs_IP Tablet - CL1" xfId="739" xr:uid="{00000000-0005-0000-0000-0000DF020000}"/>
    <cellStyle name="_BlueSky Emerging Configs_IP Tablet - CL1 2" xfId="740" xr:uid="{00000000-0005-0000-0000-0000E0020000}"/>
    <cellStyle name="_BlueSky Emerging Configs_IP U" xfId="741" xr:uid="{00000000-0005-0000-0000-0000E1020000}"/>
    <cellStyle name="_BlueSky Emerging Configs_IP U  -  CL1" xfId="742" xr:uid="{00000000-0005-0000-0000-0000E2020000}"/>
    <cellStyle name="_BlueSky Emerging Configs_IP U  -  CL1 2" xfId="743" xr:uid="{00000000-0005-0000-0000-0000E3020000}"/>
    <cellStyle name="_BlueSky Emerging Configs_IP U  -  CL2" xfId="744" xr:uid="{00000000-0005-0000-0000-0000E4020000}"/>
    <cellStyle name="_BlueSky Emerging Configs_IP U  -  CL2 2" xfId="745" xr:uid="{00000000-0005-0000-0000-0000E5020000}"/>
    <cellStyle name="_BlueSky Emerging Configs_IP V   -  CL2" xfId="746" xr:uid="{00000000-0005-0000-0000-0000E6020000}"/>
    <cellStyle name="_BlueSky Emerging Configs_IP V   -  CL2 2" xfId="747" xr:uid="{00000000-0005-0000-0000-0000E7020000}"/>
    <cellStyle name="_BlueSky Emerging Configs_IP V  -  CL1" xfId="748" xr:uid="{00000000-0005-0000-0000-0000E8020000}"/>
    <cellStyle name="_BlueSky Emerging Configs_IP V  -  CL1 2" xfId="749" xr:uid="{00000000-0005-0000-0000-0000E9020000}"/>
    <cellStyle name="_BlueSky Emerging Configs_IP Y" xfId="750" xr:uid="{00000000-0005-0000-0000-0000EA020000}"/>
    <cellStyle name="_BlueSky Emerging Configs_IP Y  - CL1" xfId="751" xr:uid="{00000000-0005-0000-0000-0000EB020000}"/>
    <cellStyle name="_BlueSky Emerging Configs_IP Y  - CL1 2" xfId="752" xr:uid="{00000000-0005-0000-0000-0000EC020000}"/>
    <cellStyle name="_BlueSky Emerging Configs_IP Z" xfId="753" xr:uid="{00000000-0005-0000-0000-0000ED020000}"/>
    <cellStyle name="_BlueSky Emerging Configs_IP Z  -   CL1" xfId="754" xr:uid="{00000000-0005-0000-0000-0000EE020000}"/>
    <cellStyle name="_BlueSky Emerging Configs_IP Z  -   CL1 2" xfId="755" xr:uid="{00000000-0005-0000-0000-0000EF020000}"/>
    <cellStyle name="_BlueSky Emerging Configs_IP Z  -  CL2" xfId="756" xr:uid="{00000000-0005-0000-0000-0000F0020000}"/>
    <cellStyle name="_BlueSky Emerging Configs_IP Z  -  CL2 2" xfId="757" xr:uid="{00000000-0005-0000-0000-0000F1020000}"/>
    <cellStyle name="_BlueSky Emerging Configs_LEN B  -  CL1" xfId="758" xr:uid="{00000000-0005-0000-0000-0000F2020000}"/>
    <cellStyle name="_BlueSky Emerging Configs_LEN B  -  CL1 2" xfId="759" xr:uid="{00000000-0005-0000-0000-0000F3020000}"/>
    <cellStyle name="_BlueSky Emerging Configs_Sheet1" xfId="760" xr:uid="{00000000-0005-0000-0000-0000F4020000}"/>
    <cellStyle name="_BlueSky Emerging Configs_TC  A" xfId="761" xr:uid="{00000000-0005-0000-0000-0000F5020000}"/>
    <cellStyle name="_BlueSky Emerging Configs_TC  A 2" xfId="762" xr:uid="{00000000-0005-0000-0000-0000F6020000}"/>
    <cellStyle name="_BlueSky Emerging Configs_TC  A_Sheet1" xfId="763" xr:uid="{00000000-0005-0000-0000-0000F7020000}"/>
    <cellStyle name="_BlueSky Emerging Configs_TC  A_ThinkCentre c#18 plus SO Promos" xfId="764" xr:uid="{00000000-0005-0000-0000-0000F8020000}"/>
    <cellStyle name="_BlueSky Emerging Configs_TC  A_ThinkCentre c#19 plus SO Promos" xfId="765" xr:uid="{00000000-0005-0000-0000-0000F9020000}"/>
    <cellStyle name="_BlueSky Emerging Configs_TC  A_ThinkPad c#18" xfId="766" xr:uid="{00000000-0005-0000-0000-0000FA020000}"/>
    <cellStyle name="_BlueSky Emerging Configs_TC  A_ThinkPad c#18_1" xfId="767" xr:uid="{00000000-0005-0000-0000-0000FB020000}"/>
    <cellStyle name="_BlueSky Emerging Configs_TC  A_ThinkPad Promo" xfId="768" xr:uid="{00000000-0005-0000-0000-0000FC020000}"/>
    <cellStyle name="_BlueSky Emerging Configs_TC  A_ThinkServer c#18" xfId="769" xr:uid="{00000000-0005-0000-0000-0000FD020000}"/>
    <cellStyle name="_BlueSky Emerging Configs_TC  A_ThinkStation Bundle nVidia + Vi" xfId="770" xr:uid="{00000000-0005-0000-0000-0000FE020000}"/>
    <cellStyle name="_BlueSky Emerging Configs_TC  A_ThinkStation c#18" xfId="771" xr:uid="{00000000-0005-0000-0000-0000FF020000}"/>
    <cellStyle name="_BlueSky Emerging Configs_TC  A_ThinkStation c#18_1" xfId="772" xr:uid="{00000000-0005-0000-0000-000000030000}"/>
    <cellStyle name="_BlueSky Emerging Configs_TC  A_ThinkVision c#18" xfId="773" xr:uid="{00000000-0005-0000-0000-000001030000}"/>
    <cellStyle name="_BlueSky Emerging Configs_TC  M" xfId="774" xr:uid="{00000000-0005-0000-0000-000002030000}"/>
    <cellStyle name="_BlueSky Emerging Configs_TC  M 2" xfId="775" xr:uid="{00000000-0005-0000-0000-000003030000}"/>
    <cellStyle name="_BlueSky Emerging Configs_TC Edge" xfId="776" xr:uid="{00000000-0005-0000-0000-000004030000}"/>
    <cellStyle name="_BlueSky Emerging Configs_TC Edge 2" xfId="777" xr:uid="{00000000-0005-0000-0000-000005030000}"/>
    <cellStyle name="_BlueSky Emerging Configs_ThinkCentre c#18 plus SO Promos" xfId="778" xr:uid="{00000000-0005-0000-0000-000006030000}"/>
    <cellStyle name="_BlueSky Emerging Configs_ThinkCentre c#18 plus SO Promos_1" xfId="779" xr:uid="{00000000-0005-0000-0000-000007030000}"/>
    <cellStyle name="_BlueSky Emerging Configs_ThinkCentre c#19 plus SO Promos" xfId="780" xr:uid="{00000000-0005-0000-0000-000008030000}"/>
    <cellStyle name="_BlueSky Emerging Configs_ThinkPad c#18" xfId="781" xr:uid="{00000000-0005-0000-0000-000009030000}"/>
    <cellStyle name="_BlueSky Emerging Configs_ThinkPad c#18_1" xfId="782" xr:uid="{00000000-0005-0000-0000-00000A030000}"/>
    <cellStyle name="_BlueSky Emerging Configs_ThinkPad Promo" xfId="783" xr:uid="{00000000-0005-0000-0000-00000B030000}"/>
    <cellStyle name="_BlueSky Emerging Configs_ThinkServer c#18" xfId="784" xr:uid="{00000000-0005-0000-0000-00000C030000}"/>
    <cellStyle name="_BlueSky Emerging Configs_ThinkStation Bundle nVidia + Vi" xfId="785" xr:uid="{00000000-0005-0000-0000-00000D030000}"/>
    <cellStyle name="_BlueSky Emerging Configs_ThinkStation c#18" xfId="786" xr:uid="{00000000-0005-0000-0000-00000E030000}"/>
    <cellStyle name="_BlueSky Emerging Configs_ThinkStation c#18_1" xfId="787" xr:uid="{00000000-0005-0000-0000-00000F030000}"/>
    <cellStyle name="_BlueSky Emerging Configs_ThinkVision c#18" xfId="788" xr:uid="{00000000-0005-0000-0000-000010030000}"/>
    <cellStyle name="_BlueSky Emerging Configs_TP  Edge" xfId="789" xr:uid="{00000000-0005-0000-0000-000011030000}"/>
    <cellStyle name="_BlueSky Emerging Configs_TP  Edge 2" xfId="790" xr:uid="{00000000-0005-0000-0000-000012030000}"/>
    <cellStyle name="_BlueSky Emerging Configs_TP  Edge_Sheet1" xfId="791" xr:uid="{00000000-0005-0000-0000-000013030000}"/>
    <cellStyle name="_BlueSky Emerging Configs_TP  Edge_ThinkCentre c#18 plus SO Promos" xfId="792" xr:uid="{00000000-0005-0000-0000-000014030000}"/>
    <cellStyle name="_BlueSky Emerging Configs_TP  Edge_ThinkCentre c#19 plus SO Promos" xfId="793" xr:uid="{00000000-0005-0000-0000-000015030000}"/>
    <cellStyle name="_BlueSky Emerging Configs_TP  Edge_ThinkPad c#18" xfId="794" xr:uid="{00000000-0005-0000-0000-000016030000}"/>
    <cellStyle name="_BlueSky Emerging Configs_TP  Edge_ThinkPad c#18_1" xfId="795" xr:uid="{00000000-0005-0000-0000-000017030000}"/>
    <cellStyle name="_BlueSky Emerging Configs_TP  Edge_ThinkPad Promo" xfId="796" xr:uid="{00000000-0005-0000-0000-000018030000}"/>
    <cellStyle name="_BlueSky Emerging Configs_TP  Edge_ThinkServer c#18" xfId="797" xr:uid="{00000000-0005-0000-0000-000019030000}"/>
    <cellStyle name="_BlueSky Emerging Configs_TP  Edge_ThinkStation Bundle nVidia + Vi" xfId="798" xr:uid="{00000000-0005-0000-0000-00001A030000}"/>
    <cellStyle name="_BlueSky Emerging Configs_TP  Edge_ThinkStation c#18" xfId="799" xr:uid="{00000000-0005-0000-0000-00001B030000}"/>
    <cellStyle name="_BlueSky Emerging Configs_TP  Edge_ThinkStation c#18_1" xfId="800" xr:uid="{00000000-0005-0000-0000-00001C030000}"/>
    <cellStyle name="_BlueSky Emerging Configs_TP  Edge_ThinkVision c#18" xfId="801" xr:uid="{00000000-0005-0000-0000-00001D030000}"/>
    <cellStyle name="_BlueSky Emerging Configs_TP  L" xfId="802" xr:uid="{00000000-0005-0000-0000-00001E030000}"/>
    <cellStyle name="_BlueSky Emerging Configs_TP  L 2" xfId="803" xr:uid="{00000000-0005-0000-0000-00001F030000}"/>
    <cellStyle name="_BlueSky Emerging Configs_TP  L_Sheet1" xfId="804" xr:uid="{00000000-0005-0000-0000-000020030000}"/>
    <cellStyle name="_BlueSky Emerging Configs_TP  L_ThinkCentre c#18 plus SO Promos" xfId="805" xr:uid="{00000000-0005-0000-0000-000021030000}"/>
    <cellStyle name="_BlueSky Emerging Configs_TP  L_ThinkCentre c#19 plus SO Promos" xfId="806" xr:uid="{00000000-0005-0000-0000-000022030000}"/>
    <cellStyle name="_BlueSky Emerging Configs_TP  L_ThinkPad c#18" xfId="807" xr:uid="{00000000-0005-0000-0000-000023030000}"/>
    <cellStyle name="_BlueSky Emerging Configs_TP  L_ThinkPad c#18_1" xfId="808" xr:uid="{00000000-0005-0000-0000-000024030000}"/>
    <cellStyle name="_BlueSky Emerging Configs_TP  L_ThinkPad Promo" xfId="809" xr:uid="{00000000-0005-0000-0000-000025030000}"/>
    <cellStyle name="_BlueSky Emerging Configs_TP  L_ThinkServer c#18" xfId="810" xr:uid="{00000000-0005-0000-0000-000026030000}"/>
    <cellStyle name="_BlueSky Emerging Configs_TP  L_ThinkStation Bundle nVidia + Vi" xfId="811" xr:uid="{00000000-0005-0000-0000-000027030000}"/>
    <cellStyle name="_BlueSky Emerging Configs_TP  L_ThinkStation c#18" xfId="812" xr:uid="{00000000-0005-0000-0000-000028030000}"/>
    <cellStyle name="_BlueSky Emerging Configs_TP  L_ThinkStation c#18_1" xfId="813" xr:uid="{00000000-0005-0000-0000-000029030000}"/>
    <cellStyle name="_BlueSky Emerging Configs_TP  L_ThinkVision c#18" xfId="814" xr:uid="{00000000-0005-0000-0000-00002A030000}"/>
    <cellStyle name="_BlueSky Emerging Configs_TP  T" xfId="815" xr:uid="{00000000-0005-0000-0000-00002B030000}"/>
    <cellStyle name="_BlueSky Emerging Configs_TP  T 2" xfId="816" xr:uid="{00000000-0005-0000-0000-00002C030000}"/>
    <cellStyle name="_BlueSky Emerging Configs_TP  W" xfId="817" xr:uid="{00000000-0005-0000-0000-00002D030000}"/>
    <cellStyle name="_BlueSky Emerging Configs_TP  W 2" xfId="818" xr:uid="{00000000-0005-0000-0000-00002E030000}"/>
    <cellStyle name="_BlueSky Emerging Configs_TP  X" xfId="819" xr:uid="{00000000-0005-0000-0000-00002F030000}"/>
    <cellStyle name="_BlueSky Emerging Configs_TP  X 2" xfId="820" xr:uid="{00000000-0005-0000-0000-000030030000}"/>
    <cellStyle name="_BlueSky Emerging Configs_TP  Z" xfId="821" xr:uid="{00000000-0005-0000-0000-000031030000}"/>
    <cellStyle name="_BlueSky Emerging Configs_TP  Z 2" xfId="822" xr:uid="{00000000-0005-0000-0000-000032030000}"/>
    <cellStyle name="_BlueSky Emerging Configs_TP  Z_Sheet1" xfId="823" xr:uid="{00000000-0005-0000-0000-000033030000}"/>
    <cellStyle name="_BlueSky Emerging Configs_TP  Z_ThinkCentre c#18 plus SO Promos" xfId="824" xr:uid="{00000000-0005-0000-0000-000034030000}"/>
    <cellStyle name="_BlueSky Emerging Configs_TP  Z_ThinkCentre c#19 plus SO Promos" xfId="825" xr:uid="{00000000-0005-0000-0000-000035030000}"/>
    <cellStyle name="_BlueSky Emerging Configs_TP  Z_ThinkPad c#18" xfId="826" xr:uid="{00000000-0005-0000-0000-000036030000}"/>
    <cellStyle name="_BlueSky Emerging Configs_TP  Z_ThinkPad c#18_1" xfId="827" xr:uid="{00000000-0005-0000-0000-000037030000}"/>
    <cellStyle name="_BlueSky Emerging Configs_TP  Z_ThinkPad Promo" xfId="828" xr:uid="{00000000-0005-0000-0000-000038030000}"/>
    <cellStyle name="_BlueSky Emerging Configs_TP  Z_ThinkServer c#18" xfId="829" xr:uid="{00000000-0005-0000-0000-000039030000}"/>
    <cellStyle name="_BlueSky Emerging Configs_TP  Z_ThinkStation Bundle nVidia + Vi" xfId="830" xr:uid="{00000000-0005-0000-0000-00003A030000}"/>
    <cellStyle name="_BlueSky Emerging Configs_TP  Z_ThinkStation c#18" xfId="831" xr:uid="{00000000-0005-0000-0000-00003B030000}"/>
    <cellStyle name="_BlueSky Emerging Configs_TP  Z_ThinkStation c#18_1" xfId="832" xr:uid="{00000000-0005-0000-0000-00003C030000}"/>
    <cellStyle name="_BlueSky Emerging Configs_TP  Z_ThinkVision c#18" xfId="833" xr:uid="{00000000-0005-0000-0000-00003D030000}"/>
    <cellStyle name="_BlueSky Emerging Configs_TSvr 1st Gen" xfId="834" xr:uid="{00000000-0005-0000-0000-00003E030000}"/>
    <cellStyle name="_BlueSky Emerging Configs_TSvr 1st Gen 2" xfId="835" xr:uid="{00000000-0005-0000-0000-00003F030000}"/>
    <cellStyle name="_BlueSky Emerging Configs_TSvr 1st Gen_Sheet1" xfId="836" xr:uid="{00000000-0005-0000-0000-000040030000}"/>
    <cellStyle name="_BlueSky Emerging Configs_TSvr 1st Gen_ThinkCentre c#18 plus SO Promos" xfId="837" xr:uid="{00000000-0005-0000-0000-000041030000}"/>
    <cellStyle name="_BlueSky Emerging Configs_TSvr 1st Gen_ThinkCentre c#18 plus SO Promos_1" xfId="838" xr:uid="{00000000-0005-0000-0000-000042030000}"/>
    <cellStyle name="_BlueSky Emerging Configs_TSvr 1st Gen_ThinkCentre c#19 plus SO Promos" xfId="839" xr:uid="{00000000-0005-0000-0000-000043030000}"/>
    <cellStyle name="_BlueSky Emerging Configs_TSvr 1st Gen_ThinkPad c#18" xfId="840" xr:uid="{00000000-0005-0000-0000-000044030000}"/>
    <cellStyle name="_BlueSky Emerging Configs_TSvr 1st Gen_ThinkPad c#18_1" xfId="841" xr:uid="{00000000-0005-0000-0000-000045030000}"/>
    <cellStyle name="_BlueSky Emerging Configs_TSvr 1st Gen_ThinkPad Promo" xfId="842" xr:uid="{00000000-0005-0000-0000-000046030000}"/>
    <cellStyle name="_BlueSky Emerging Configs_TSvr 1st Gen_ThinkServer c#18" xfId="843" xr:uid="{00000000-0005-0000-0000-000047030000}"/>
    <cellStyle name="_BlueSky Emerging Configs_TSvr 1st Gen_ThinkStation Bundle nVidia + Vi" xfId="844" xr:uid="{00000000-0005-0000-0000-000048030000}"/>
    <cellStyle name="_BlueSky Emerging Configs_TSvr 1st Gen_ThinkStation c#18" xfId="845" xr:uid="{00000000-0005-0000-0000-000049030000}"/>
    <cellStyle name="_BlueSky Emerging Configs_TSvr 1st Gen_ThinkStation c#18_1" xfId="846" xr:uid="{00000000-0005-0000-0000-00004A030000}"/>
    <cellStyle name="_BlueSky Emerging Configs_TSvr 1st Gen_ThinkVision c#18" xfId="847" xr:uid="{00000000-0005-0000-0000-00004B030000}"/>
    <cellStyle name="_BlueSky Emerging Configs_TSvr 2nd Gen" xfId="848" xr:uid="{00000000-0005-0000-0000-00004C030000}"/>
    <cellStyle name="_BlueSky Emerging Configs_TSvr 2nd Gen 2" xfId="849" xr:uid="{00000000-0005-0000-0000-00004D030000}"/>
    <cellStyle name="_BlueSky Emerging Configs_TSvr 3rd Gen" xfId="850" xr:uid="{00000000-0005-0000-0000-00004E030000}"/>
    <cellStyle name="_BlueSky Emerging Configs_TSvr 3rd Gen 2" xfId="851" xr:uid="{00000000-0005-0000-0000-00004F030000}"/>
    <cellStyle name="_BlueSky Emerging Configs_TSvr R" xfId="852" xr:uid="{00000000-0005-0000-0000-000050030000}"/>
    <cellStyle name="_BlueSky Emerging Configs_TSvr R 2" xfId="853" xr:uid="{00000000-0005-0000-0000-000051030000}"/>
    <cellStyle name="_BlueSky Emerging Configs_TSvr R_Sheet1" xfId="854" xr:uid="{00000000-0005-0000-0000-000052030000}"/>
    <cellStyle name="_BlueSky Emerging Configs_TSvr R_ThinkCentre c#18 plus SO Promos" xfId="855" xr:uid="{00000000-0005-0000-0000-000053030000}"/>
    <cellStyle name="_BlueSky Emerging Configs_TSvr R_ThinkCentre c#18 plus SO Promos_1" xfId="856" xr:uid="{00000000-0005-0000-0000-000054030000}"/>
    <cellStyle name="_BlueSky Emerging Configs_TSvr R_ThinkCentre c#19 plus SO Promos" xfId="857" xr:uid="{00000000-0005-0000-0000-000055030000}"/>
    <cellStyle name="_BlueSky Emerging Configs_TSvr R_ThinkPad c#18" xfId="858" xr:uid="{00000000-0005-0000-0000-000056030000}"/>
    <cellStyle name="_BlueSky Emerging Configs_TSvr R_ThinkPad c#18_1" xfId="859" xr:uid="{00000000-0005-0000-0000-000057030000}"/>
    <cellStyle name="_BlueSky Emerging Configs_TSvr R_ThinkPad Promo" xfId="860" xr:uid="{00000000-0005-0000-0000-000058030000}"/>
    <cellStyle name="_BlueSky Emerging Configs_TSvr R_ThinkServer c#18" xfId="861" xr:uid="{00000000-0005-0000-0000-000059030000}"/>
    <cellStyle name="_BlueSky Emerging Configs_TSvr R_ThinkStation Bundle nVidia + Vi" xfId="862" xr:uid="{00000000-0005-0000-0000-00005A030000}"/>
    <cellStyle name="_BlueSky Emerging Configs_TSvr R_ThinkStation c#18" xfId="863" xr:uid="{00000000-0005-0000-0000-00005B030000}"/>
    <cellStyle name="_BlueSky Emerging Configs_TSvr R_ThinkStation c#18_1" xfId="864" xr:uid="{00000000-0005-0000-0000-00005C030000}"/>
    <cellStyle name="_BlueSky Emerging Configs_TSvr R_ThinkVision c#18" xfId="865" xr:uid="{00000000-0005-0000-0000-00005D030000}"/>
    <cellStyle name="_BlueSky Emerging Configs_TSvr TS200v" xfId="866" xr:uid="{00000000-0005-0000-0000-00005E030000}"/>
    <cellStyle name="_BlueSky Emerging Configs_TSvr TS200v 2" xfId="867" xr:uid="{00000000-0005-0000-0000-00005F030000}"/>
    <cellStyle name="_BlueSky Emerging Configs_TSvr TS200v_Sheet1" xfId="868" xr:uid="{00000000-0005-0000-0000-000060030000}"/>
    <cellStyle name="_BlueSky Emerging Configs_TSvr TS200v_ThinkCentre c#18 plus SO Promos" xfId="869" xr:uid="{00000000-0005-0000-0000-000061030000}"/>
    <cellStyle name="_BlueSky Emerging Configs_TSvr TS200v_ThinkCentre c#18 plus SO Promos_1" xfId="870" xr:uid="{00000000-0005-0000-0000-000062030000}"/>
    <cellStyle name="_BlueSky Emerging Configs_TSvr TS200v_ThinkCentre c#19 plus SO Promos" xfId="871" xr:uid="{00000000-0005-0000-0000-000063030000}"/>
    <cellStyle name="_BlueSky Emerging Configs_TSvr TS200v_ThinkPad c#18" xfId="872" xr:uid="{00000000-0005-0000-0000-000064030000}"/>
    <cellStyle name="_BlueSky Emerging Configs_TSvr TS200v_ThinkPad c#18_1" xfId="873" xr:uid="{00000000-0005-0000-0000-000065030000}"/>
    <cellStyle name="_BlueSky Emerging Configs_TSvr TS200v_ThinkPad Promo" xfId="874" xr:uid="{00000000-0005-0000-0000-000066030000}"/>
    <cellStyle name="_BlueSky Emerging Configs_TSvr TS200v_ThinkServer c#18" xfId="875" xr:uid="{00000000-0005-0000-0000-000067030000}"/>
    <cellStyle name="_BlueSky Emerging Configs_TSvr TS200v_ThinkStation Bundle nVidia + Vi" xfId="876" xr:uid="{00000000-0005-0000-0000-000068030000}"/>
    <cellStyle name="_BlueSky Emerging Configs_TSvr TS200v_ThinkStation c#18" xfId="877" xr:uid="{00000000-0005-0000-0000-000069030000}"/>
    <cellStyle name="_BlueSky Emerging Configs_TSvr TS200v_ThinkStation c#18_1" xfId="878" xr:uid="{00000000-0005-0000-0000-00006A030000}"/>
    <cellStyle name="_BlueSky Emerging Configs_TSvr TS200v_ThinkVision c#18" xfId="879" xr:uid="{00000000-0005-0000-0000-00006B030000}"/>
    <cellStyle name="_BlueSky Intel configs" xfId="880" xr:uid="{00000000-0005-0000-0000-00006C030000}"/>
    <cellStyle name="_BlueSky Intel configs 2" xfId="881" xr:uid="{00000000-0005-0000-0000-00006D030000}"/>
    <cellStyle name="_BlueSky Intel configs 3" xfId="882" xr:uid="{00000000-0005-0000-0000-00006E030000}"/>
    <cellStyle name="_BlueSky Intel configs_AVL - Apollo" xfId="883" xr:uid="{00000000-0005-0000-0000-00006F030000}"/>
    <cellStyle name="_BlueSky Intel configs_Docks" xfId="884" xr:uid="{00000000-0005-0000-0000-000070030000}"/>
    <cellStyle name="_BlueSky Intel configs_Docks 2" xfId="885" xr:uid="{00000000-0005-0000-0000-000071030000}"/>
    <cellStyle name="_BlueSky Intel configs_Docks_Sheet1" xfId="886" xr:uid="{00000000-0005-0000-0000-000072030000}"/>
    <cellStyle name="_BlueSky Intel configs_Docks_ThinkCentre c#18 plus SO Promos" xfId="887" xr:uid="{00000000-0005-0000-0000-000073030000}"/>
    <cellStyle name="_BlueSky Intel configs_Docks_ThinkCentre c#18 plus SO Promos_1" xfId="888" xr:uid="{00000000-0005-0000-0000-000074030000}"/>
    <cellStyle name="_BlueSky Intel configs_Docks_ThinkCentre c#19 plus SO Promos" xfId="889" xr:uid="{00000000-0005-0000-0000-000075030000}"/>
    <cellStyle name="_BlueSky Intel configs_Docks_ThinkPad c#18" xfId="890" xr:uid="{00000000-0005-0000-0000-000076030000}"/>
    <cellStyle name="_BlueSky Intel configs_Docks_ThinkPad c#18_1" xfId="891" xr:uid="{00000000-0005-0000-0000-000077030000}"/>
    <cellStyle name="_BlueSky Intel configs_Docks_ThinkPad Promo" xfId="892" xr:uid="{00000000-0005-0000-0000-000078030000}"/>
    <cellStyle name="_BlueSky Intel configs_Docks_ThinkServer c#18" xfId="893" xr:uid="{00000000-0005-0000-0000-000079030000}"/>
    <cellStyle name="_BlueSky Intel configs_Docks_ThinkStation Bundle nVidia + Vi" xfId="894" xr:uid="{00000000-0005-0000-0000-00007A030000}"/>
    <cellStyle name="_BlueSky Intel configs_Docks_ThinkStation c#18" xfId="895" xr:uid="{00000000-0005-0000-0000-00007B030000}"/>
    <cellStyle name="_BlueSky Intel configs_Docks_ThinkStation c#18_1" xfId="896" xr:uid="{00000000-0005-0000-0000-00007C030000}"/>
    <cellStyle name="_BlueSky Intel configs_Docks_ThinkVision c#18" xfId="897" xr:uid="{00000000-0005-0000-0000-00007D030000}"/>
    <cellStyle name="_BlueSky Intel configs_IC" xfId="898" xr:uid="{00000000-0005-0000-0000-00007E030000}"/>
    <cellStyle name="_BlueSky Intel configs_IC  -   CL2" xfId="899" xr:uid="{00000000-0005-0000-0000-00007F030000}"/>
    <cellStyle name="_BlueSky Intel configs_IC  -   CL2 2" xfId="900" xr:uid="{00000000-0005-0000-0000-000080030000}"/>
    <cellStyle name="_BlueSky Intel configs_IC  -  CL1" xfId="901" xr:uid="{00000000-0005-0000-0000-000081030000}"/>
    <cellStyle name="_BlueSky Intel configs_IC  -  CL1 2" xfId="902" xr:uid="{00000000-0005-0000-0000-000082030000}"/>
    <cellStyle name="_BlueSky Intel configs_IP  Y  -  CL2" xfId="903" xr:uid="{00000000-0005-0000-0000-000083030000}"/>
    <cellStyle name="_BlueSky Intel configs_IP  Y  -  CL2 2" xfId="904" xr:uid="{00000000-0005-0000-0000-000084030000}"/>
    <cellStyle name="_BlueSky Intel configs_IP B  -  CL1" xfId="905" xr:uid="{00000000-0005-0000-0000-000085030000}"/>
    <cellStyle name="_BlueSky Intel configs_IP B  -  CL1 2" xfId="906" xr:uid="{00000000-0005-0000-0000-000086030000}"/>
    <cellStyle name="_BlueSky Intel configs_IP B  -  CL2" xfId="907" xr:uid="{00000000-0005-0000-0000-000087030000}"/>
    <cellStyle name="_BlueSky Intel configs_IP B  -  CL2 2" xfId="908" xr:uid="{00000000-0005-0000-0000-000088030000}"/>
    <cellStyle name="_BlueSky Intel configs_IP G" xfId="909" xr:uid="{00000000-0005-0000-0000-000089030000}"/>
    <cellStyle name="_BlueSky Intel configs_IP G  -  CL1" xfId="910" xr:uid="{00000000-0005-0000-0000-00008A030000}"/>
    <cellStyle name="_BlueSky Intel configs_IP G  -  CL1 2" xfId="911" xr:uid="{00000000-0005-0000-0000-00008B030000}"/>
    <cellStyle name="_BlueSky Intel configs_IP G  -  CL2" xfId="912" xr:uid="{00000000-0005-0000-0000-00008C030000}"/>
    <cellStyle name="_BlueSky Intel configs_IP G  -  CL2 2" xfId="913" xr:uid="{00000000-0005-0000-0000-00008D030000}"/>
    <cellStyle name="_BlueSky Intel configs_IP S" xfId="914" xr:uid="{00000000-0005-0000-0000-00008E030000}"/>
    <cellStyle name="_BlueSky Intel configs_IP S  -  CL1" xfId="915" xr:uid="{00000000-0005-0000-0000-00008F030000}"/>
    <cellStyle name="_BlueSky Intel configs_IP S  -  CL1 2" xfId="916" xr:uid="{00000000-0005-0000-0000-000090030000}"/>
    <cellStyle name="_BlueSky Intel configs_IP S  -  CL2" xfId="917" xr:uid="{00000000-0005-0000-0000-000091030000}"/>
    <cellStyle name="_BlueSky Intel configs_IP S  -  CL2 2" xfId="918" xr:uid="{00000000-0005-0000-0000-000092030000}"/>
    <cellStyle name="_BlueSky Intel configs_IP Tablet" xfId="919" xr:uid="{00000000-0005-0000-0000-000093030000}"/>
    <cellStyle name="_BlueSky Intel configs_IP Tablet - CL1" xfId="920" xr:uid="{00000000-0005-0000-0000-000094030000}"/>
    <cellStyle name="_BlueSky Intel configs_IP Tablet - CL1 2" xfId="921" xr:uid="{00000000-0005-0000-0000-000095030000}"/>
    <cellStyle name="_BlueSky Intel configs_IP U" xfId="922" xr:uid="{00000000-0005-0000-0000-000096030000}"/>
    <cellStyle name="_BlueSky Intel configs_IP U  -  CL1" xfId="923" xr:uid="{00000000-0005-0000-0000-000097030000}"/>
    <cellStyle name="_BlueSky Intel configs_IP U  -  CL1 2" xfId="924" xr:uid="{00000000-0005-0000-0000-000098030000}"/>
    <cellStyle name="_BlueSky Intel configs_IP U  -  CL2" xfId="925" xr:uid="{00000000-0005-0000-0000-000099030000}"/>
    <cellStyle name="_BlueSky Intel configs_IP U  -  CL2 2" xfId="926" xr:uid="{00000000-0005-0000-0000-00009A030000}"/>
    <cellStyle name="_BlueSky Intel configs_IP V   -  CL2" xfId="927" xr:uid="{00000000-0005-0000-0000-00009B030000}"/>
    <cellStyle name="_BlueSky Intel configs_IP V   -  CL2 2" xfId="928" xr:uid="{00000000-0005-0000-0000-00009C030000}"/>
    <cellStyle name="_BlueSky Intel configs_IP V  -  CL1" xfId="929" xr:uid="{00000000-0005-0000-0000-00009D030000}"/>
    <cellStyle name="_BlueSky Intel configs_IP V  -  CL1 2" xfId="930" xr:uid="{00000000-0005-0000-0000-00009E030000}"/>
    <cellStyle name="_BlueSky Intel configs_IP Y" xfId="931" xr:uid="{00000000-0005-0000-0000-00009F030000}"/>
    <cellStyle name="_BlueSky Intel configs_IP Y  - CL1" xfId="932" xr:uid="{00000000-0005-0000-0000-0000A0030000}"/>
    <cellStyle name="_BlueSky Intel configs_IP Y  - CL1 2" xfId="933" xr:uid="{00000000-0005-0000-0000-0000A1030000}"/>
    <cellStyle name="_BlueSky Intel configs_IP Z" xfId="934" xr:uid="{00000000-0005-0000-0000-0000A2030000}"/>
    <cellStyle name="_BlueSky Intel configs_IP Z  -   CL1" xfId="935" xr:uid="{00000000-0005-0000-0000-0000A3030000}"/>
    <cellStyle name="_BlueSky Intel configs_IP Z  -   CL1 2" xfId="936" xr:uid="{00000000-0005-0000-0000-0000A4030000}"/>
    <cellStyle name="_BlueSky Intel configs_IP Z  -  CL2" xfId="937" xr:uid="{00000000-0005-0000-0000-0000A5030000}"/>
    <cellStyle name="_BlueSky Intel configs_IP Z  -  CL2 2" xfId="938" xr:uid="{00000000-0005-0000-0000-0000A6030000}"/>
    <cellStyle name="_BlueSky Intel configs_LEN B  -  CL1" xfId="939" xr:uid="{00000000-0005-0000-0000-0000A7030000}"/>
    <cellStyle name="_BlueSky Intel configs_LEN B  -  CL1 2" xfId="940" xr:uid="{00000000-0005-0000-0000-0000A8030000}"/>
    <cellStyle name="_BlueSky Intel configs_Sheet1" xfId="941" xr:uid="{00000000-0005-0000-0000-0000A9030000}"/>
    <cellStyle name="_BlueSky Intel configs_TC  A" xfId="942" xr:uid="{00000000-0005-0000-0000-0000AA030000}"/>
    <cellStyle name="_BlueSky Intel configs_TC  A 2" xfId="943" xr:uid="{00000000-0005-0000-0000-0000AB030000}"/>
    <cellStyle name="_BlueSky Intel configs_TC  A_Sheet1" xfId="944" xr:uid="{00000000-0005-0000-0000-0000AC030000}"/>
    <cellStyle name="_BlueSky Intel configs_TC  A_ThinkCentre c#18 plus SO Promos" xfId="945" xr:uid="{00000000-0005-0000-0000-0000AD030000}"/>
    <cellStyle name="_BlueSky Intel configs_TC  A_ThinkCentre c#19 plus SO Promos" xfId="946" xr:uid="{00000000-0005-0000-0000-0000AE030000}"/>
    <cellStyle name="_BlueSky Intel configs_TC  A_ThinkPad c#18" xfId="947" xr:uid="{00000000-0005-0000-0000-0000AF030000}"/>
    <cellStyle name="_BlueSky Intel configs_TC  A_ThinkPad c#18_1" xfId="948" xr:uid="{00000000-0005-0000-0000-0000B0030000}"/>
    <cellStyle name="_BlueSky Intel configs_TC  A_ThinkPad Promo" xfId="949" xr:uid="{00000000-0005-0000-0000-0000B1030000}"/>
    <cellStyle name="_BlueSky Intel configs_TC  A_ThinkServer c#18" xfId="950" xr:uid="{00000000-0005-0000-0000-0000B2030000}"/>
    <cellStyle name="_BlueSky Intel configs_TC  A_ThinkStation Bundle nVidia + Vi" xfId="951" xr:uid="{00000000-0005-0000-0000-0000B3030000}"/>
    <cellStyle name="_BlueSky Intel configs_TC  A_ThinkStation c#18" xfId="952" xr:uid="{00000000-0005-0000-0000-0000B4030000}"/>
    <cellStyle name="_BlueSky Intel configs_TC  A_ThinkStation c#18_1" xfId="953" xr:uid="{00000000-0005-0000-0000-0000B5030000}"/>
    <cellStyle name="_BlueSky Intel configs_TC  A_ThinkVision c#18" xfId="954" xr:uid="{00000000-0005-0000-0000-0000B6030000}"/>
    <cellStyle name="_BlueSky Intel configs_TC  M" xfId="955" xr:uid="{00000000-0005-0000-0000-0000B7030000}"/>
    <cellStyle name="_BlueSky Intel configs_TC  M 2" xfId="956" xr:uid="{00000000-0005-0000-0000-0000B8030000}"/>
    <cellStyle name="_BlueSky Intel configs_TC Edge" xfId="957" xr:uid="{00000000-0005-0000-0000-0000B9030000}"/>
    <cellStyle name="_BlueSky Intel configs_TC Edge 2" xfId="958" xr:uid="{00000000-0005-0000-0000-0000BA030000}"/>
    <cellStyle name="_BlueSky Intel configs_ThinkCentre c#18 plus SO Promos" xfId="959" xr:uid="{00000000-0005-0000-0000-0000BB030000}"/>
    <cellStyle name="_BlueSky Intel configs_ThinkCentre c#18 plus SO Promos_1" xfId="960" xr:uid="{00000000-0005-0000-0000-0000BC030000}"/>
    <cellStyle name="_BlueSky Intel configs_ThinkCentre c#19 plus SO Promos" xfId="961" xr:uid="{00000000-0005-0000-0000-0000BD030000}"/>
    <cellStyle name="_BlueSky Intel configs_ThinkPad c#18" xfId="962" xr:uid="{00000000-0005-0000-0000-0000BE030000}"/>
    <cellStyle name="_BlueSky Intel configs_ThinkPad c#18_1" xfId="963" xr:uid="{00000000-0005-0000-0000-0000BF030000}"/>
    <cellStyle name="_BlueSky Intel configs_ThinkPad Promo" xfId="964" xr:uid="{00000000-0005-0000-0000-0000C0030000}"/>
    <cellStyle name="_BlueSky Intel configs_ThinkServer c#18" xfId="965" xr:uid="{00000000-0005-0000-0000-0000C1030000}"/>
    <cellStyle name="_BlueSky Intel configs_ThinkStation Bundle nVidia + Vi" xfId="966" xr:uid="{00000000-0005-0000-0000-0000C2030000}"/>
    <cellStyle name="_BlueSky Intel configs_ThinkStation c#18" xfId="967" xr:uid="{00000000-0005-0000-0000-0000C3030000}"/>
    <cellStyle name="_BlueSky Intel configs_ThinkStation c#18_1" xfId="968" xr:uid="{00000000-0005-0000-0000-0000C4030000}"/>
    <cellStyle name="_BlueSky Intel configs_ThinkVision c#18" xfId="969" xr:uid="{00000000-0005-0000-0000-0000C5030000}"/>
    <cellStyle name="_BlueSky Intel configs_TP  Edge" xfId="970" xr:uid="{00000000-0005-0000-0000-0000C6030000}"/>
    <cellStyle name="_BlueSky Intel configs_TP  Edge 2" xfId="971" xr:uid="{00000000-0005-0000-0000-0000C7030000}"/>
    <cellStyle name="_BlueSky Intel configs_TP  Edge_Sheet1" xfId="972" xr:uid="{00000000-0005-0000-0000-0000C8030000}"/>
    <cellStyle name="_BlueSky Intel configs_TP  Edge_ThinkCentre c#18 plus SO Promos" xfId="973" xr:uid="{00000000-0005-0000-0000-0000C9030000}"/>
    <cellStyle name="_BlueSky Intel configs_TP  Edge_ThinkCentre c#19 plus SO Promos" xfId="974" xr:uid="{00000000-0005-0000-0000-0000CA030000}"/>
    <cellStyle name="_BlueSky Intel configs_TP  Edge_ThinkPad c#18" xfId="975" xr:uid="{00000000-0005-0000-0000-0000CB030000}"/>
    <cellStyle name="_BlueSky Intel configs_TP  Edge_ThinkPad c#18_1" xfId="976" xr:uid="{00000000-0005-0000-0000-0000CC030000}"/>
    <cellStyle name="_BlueSky Intel configs_TP  Edge_ThinkPad Promo" xfId="977" xr:uid="{00000000-0005-0000-0000-0000CD030000}"/>
    <cellStyle name="_BlueSky Intel configs_TP  Edge_ThinkServer c#18" xfId="978" xr:uid="{00000000-0005-0000-0000-0000CE030000}"/>
    <cellStyle name="_BlueSky Intel configs_TP  Edge_ThinkStation Bundle nVidia + Vi" xfId="979" xr:uid="{00000000-0005-0000-0000-0000CF030000}"/>
    <cellStyle name="_BlueSky Intel configs_TP  Edge_ThinkStation c#18" xfId="980" xr:uid="{00000000-0005-0000-0000-0000D0030000}"/>
    <cellStyle name="_BlueSky Intel configs_TP  Edge_ThinkStation c#18_1" xfId="981" xr:uid="{00000000-0005-0000-0000-0000D1030000}"/>
    <cellStyle name="_BlueSky Intel configs_TP  Edge_ThinkVision c#18" xfId="982" xr:uid="{00000000-0005-0000-0000-0000D2030000}"/>
    <cellStyle name="_BlueSky Intel configs_TP  L" xfId="983" xr:uid="{00000000-0005-0000-0000-0000D3030000}"/>
    <cellStyle name="_BlueSky Intel configs_TP  L 2" xfId="984" xr:uid="{00000000-0005-0000-0000-0000D4030000}"/>
    <cellStyle name="_BlueSky Intel configs_TP  L_Sheet1" xfId="985" xr:uid="{00000000-0005-0000-0000-0000D5030000}"/>
    <cellStyle name="_BlueSky Intel configs_TP  L_ThinkCentre c#18 plus SO Promos" xfId="986" xr:uid="{00000000-0005-0000-0000-0000D6030000}"/>
    <cellStyle name="_BlueSky Intel configs_TP  L_ThinkCentre c#19 plus SO Promos" xfId="987" xr:uid="{00000000-0005-0000-0000-0000D7030000}"/>
    <cellStyle name="_BlueSky Intel configs_TP  L_ThinkPad c#18" xfId="988" xr:uid="{00000000-0005-0000-0000-0000D8030000}"/>
    <cellStyle name="_BlueSky Intel configs_TP  L_ThinkPad c#18_1" xfId="989" xr:uid="{00000000-0005-0000-0000-0000D9030000}"/>
    <cellStyle name="_BlueSky Intel configs_TP  L_ThinkPad Promo" xfId="990" xr:uid="{00000000-0005-0000-0000-0000DA030000}"/>
    <cellStyle name="_BlueSky Intel configs_TP  L_ThinkServer c#18" xfId="991" xr:uid="{00000000-0005-0000-0000-0000DB030000}"/>
    <cellStyle name="_BlueSky Intel configs_TP  L_ThinkStation Bundle nVidia + Vi" xfId="992" xr:uid="{00000000-0005-0000-0000-0000DC030000}"/>
    <cellStyle name="_BlueSky Intel configs_TP  L_ThinkStation c#18" xfId="993" xr:uid="{00000000-0005-0000-0000-0000DD030000}"/>
    <cellStyle name="_BlueSky Intel configs_TP  L_ThinkStation c#18_1" xfId="994" xr:uid="{00000000-0005-0000-0000-0000DE030000}"/>
    <cellStyle name="_BlueSky Intel configs_TP  L_ThinkVision c#18" xfId="995" xr:uid="{00000000-0005-0000-0000-0000DF030000}"/>
    <cellStyle name="_BlueSky Intel configs_TP  T" xfId="996" xr:uid="{00000000-0005-0000-0000-0000E0030000}"/>
    <cellStyle name="_BlueSky Intel configs_TP  T 2" xfId="997" xr:uid="{00000000-0005-0000-0000-0000E1030000}"/>
    <cellStyle name="_BlueSky Intel configs_TP  W" xfId="998" xr:uid="{00000000-0005-0000-0000-0000E2030000}"/>
    <cellStyle name="_BlueSky Intel configs_TP  W 2" xfId="999" xr:uid="{00000000-0005-0000-0000-0000E3030000}"/>
    <cellStyle name="_BlueSky Intel configs_TP  X" xfId="1000" xr:uid="{00000000-0005-0000-0000-0000E4030000}"/>
    <cellStyle name="_BlueSky Intel configs_TP  X 2" xfId="1001" xr:uid="{00000000-0005-0000-0000-0000E5030000}"/>
    <cellStyle name="_BlueSky Intel configs_TP  Z" xfId="1002" xr:uid="{00000000-0005-0000-0000-0000E6030000}"/>
    <cellStyle name="_BlueSky Intel configs_TP  Z 2" xfId="1003" xr:uid="{00000000-0005-0000-0000-0000E7030000}"/>
    <cellStyle name="_BlueSky Intel configs_TP  Z_Sheet1" xfId="1004" xr:uid="{00000000-0005-0000-0000-0000E8030000}"/>
    <cellStyle name="_BlueSky Intel configs_TP  Z_ThinkCentre c#18 plus SO Promos" xfId="1005" xr:uid="{00000000-0005-0000-0000-0000E9030000}"/>
    <cellStyle name="_BlueSky Intel configs_TP  Z_ThinkCentre c#19 plus SO Promos" xfId="1006" xr:uid="{00000000-0005-0000-0000-0000EA030000}"/>
    <cellStyle name="_BlueSky Intel configs_TP  Z_ThinkPad c#18" xfId="1007" xr:uid="{00000000-0005-0000-0000-0000EB030000}"/>
    <cellStyle name="_BlueSky Intel configs_TP  Z_ThinkPad c#18_1" xfId="1008" xr:uid="{00000000-0005-0000-0000-0000EC030000}"/>
    <cellStyle name="_BlueSky Intel configs_TP  Z_ThinkPad Promo" xfId="1009" xr:uid="{00000000-0005-0000-0000-0000ED030000}"/>
    <cellStyle name="_BlueSky Intel configs_TP  Z_ThinkServer c#18" xfId="1010" xr:uid="{00000000-0005-0000-0000-0000EE030000}"/>
    <cellStyle name="_BlueSky Intel configs_TP  Z_ThinkStation Bundle nVidia + Vi" xfId="1011" xr:uid="{00000000-0005-0000-0000-0000EF030000}"/>
    <cellStyle name="_BlueSky Intel configs_TP  Z_ThinkStation c#18" xfId="1012" xr:uid="{00000000-0005-0000-0000-0000F0030000}"/>
    <cellStyle name="_BlueSky Intel configs_TP  Z_ThinkStation c#18_1" xfId="1013" xr:uid="{00000000-0005-0000-0000-0000F1030000}"/>
    <cellStyle name="_BlueSky Intel configs_TP  Z_ThinkVision c#18" xfId="1014" xr:uid="{00000000-0005-0000-0000-0000F2030000}"/>
    <cellStyle name="_BlueSky Intel configs_TSvr 1st Gen" xfId="1015" xr:uid="{00000000-0005-0000-0000-0000F3030000}"/>
    <cellStyle name="_BlueSky Intel configs_TSvr 1st Gen 2" xfId="1016" xr:uid="{00000000-0005-0000-0000-0000F4030000}"/>
    <cellStyle name="_BlueSky Intel configs_TSvr 1st Gen_Sheet1" xfId="1017" xr:uid="{00000000-0005-0000-0000-0000F5030000}"/>
    <cellStyle name="_BlueSky Intel configs_TSvr 1st Gen_ThinkCentre c#18 plus SO Promos" xfId="1018" xr:uid="{00000000-0005-0000-0000-0000F6030000}"/>
    <cellStyle name="_BlueSky Intel configs_TSvr 1st Gen_ThinkCentre c#18 plus SO Promos_1" xfId="1019" xr:uid="{00000000-0005-0000-0000-0000F7030000}"/>
    <cellStyle name="_BlueSky Intel configs_TSvr 1st Gen_ThinkCentre c#19 plus SO Promos" xfId="1020" xr:uid="{00000000-0005-0000-0000-0000F8030000}"/>
    <cellStyle name="_BlueSky Intel configs_TSvr 1st Gen_ThinkPad c#18" xfId="1021" xr:uid="{00000000-0005-0000-0000-0000F9030000}"/>
    <cellStyle name="_BlueSky Intel configs_TSvr 1st Gen_ThinkPad c#18_1" xfId="1022" xr:uid="{00000000-0005-0000-0000-0000FA030000}"/>
    <cellStyle name="_BlueSky Intel configs_TSvr 1st Gen_ThinkPad Promo" xfId="1023" xr:uid="{00000000-0005-0000-0000-0000FB030000}"/>
    <cellStyle name="_BlueSky Intel configs_TSvr 1st Gen_ThinkServer c#18" xfId="1024" xr:uid="{00000000-0005-0000-0000-0000FC030000}"/>
    <cellStyle name="_BlueSky Intel configs_TSvr 1st Gen_ThinkStation Bundle nVidia + Vi" xfId="1025" xr:uid="{00000000-0005-0000-0000-0000FD030000}"/>
    <cellStyle name="_BlueSky Intel configs_TSvr 1st Gen_ThinkStation c#18" xfId="1026" xr:uid="{00000000-0005-0000-0000-0000FE030000}"/>
    <cellStyle name="_BlueSky Intel configs_TSvr 1st Gen_ThinkStation c#18_1" xfId="1027" xr:uid="{00000000-0005-0000-0000-0000FF030000}"/>
    <cellStyle name="_BlueSky Intel configs_TSvr 1st Gen_ThinkVision c#18" xfId="1028" xr:uid="{00000000-0005-0000-0000-000000040000}"/>
    <cellStyle name="_BlueSky Intel configs_TSvr 2nd Gen" xfId="1029" xr:uid="{00000000-0005-0000-0000-000001040000}"/>
    <cellStyle name="_BlueSky Intel configs_TSvr 2nd Gen 2" xfId="1030" xr:uid="{00000000-0005-0000-0000-000002040000}"/>
    <cellStyle name="_BlueSky Intel configs_TSvr 3rd Gen" xfId="1031" xr:uid="{00000000-0005-0000-0000-000003040000}"/>
    <cellStyle name="_BlueSky Intel configs_TSvr 3rd Gen 2" xfId="1032" xr:uid="{00000000-0005-0000-0000-000004040000}"/>
    <cellStyle name="_BlueSky Intel configs_TSvr R" xfId="1033" xr:uid="{00000000-0005-0000-0000-000005040000}"/>
    <cellStyle name="_BlueSky Intel configs_TSvr R 2" xfId="1034" xr:uid="{00000000-0005-0000-0000-000006040000}"/>
    <cellStyle name="_BlueSky Intel configs_TSvr R_Sheet1" xfId="1035" xr:uid="{00000000-0005-0000-0000-000007040000}"/>
    <cellStyle name="_BlueSky Intel configs_TSvr R_ThinkCentre c#18 plus SO Promos" xfId="1036" xr:uid="{00000000-0005-0000-0000-000008040000}"/>
    <cellStyle name="_BlueSky Intel configs_TSvr R_ThinkCentre c#18 plus SO Promos_1" xfId="1037" xr:uid="{00000000-0005-0000-0000-000009040000}"/>
    <cellStyle name="_BlueSky Intel configs_TSvr R_ThinkCentre c#19 plus SO Promos" xfId="1038" xr:uid="{00000000-0005-0000-0000-00000A040000}"/>
    <cellStyle name="_BlueSky Intel configs_TSvr R_ThinkPad c#18" xfId="1039" xr:uid="{00000000-0005-0000-0000-00000B040000}"/>
    <cellStyle name="_BlueSky Intel configs_TSvr R_ThinkPad c#18_1" xfId="1040" xr:uid="{00000000-0005-0000-0000-00000C040000}"/>
    <cellStyle name="_BlueSky Intel configs_TSvr R_ThinkPad Promo" xfId="1041" xr:uid="{00000000-0005-0000-0000-00000D040000}"/>
    <cellStyle name="_BlueSky Intel configs_TSvr R_ThinkServer c#18" xfId="1042" xr:uid="{00000000-0005-0000-0000-00000E040000}"/>
    <cellStyle name="_BlueSky Intel configs_TSvr R_ThinkStation Bundle nVidia + Vi" xfId="1043" xr:uid="{00000000-0005-0000-0000-00000F040000}"/>
    <cellStyle name="_BlueSky Intel configs_TSvr R_ThinkStation c#18" xfId="1044" xr:uid="{00000000-0005-0000-0000-000010040000}"/>
    <cellStyle name="_BlueSky Intel configs_TSvr R_ThinkStation c#18_1" xfId="1045" xr:uid="{00000000-0005-0000-0000-000011040000}"/>
    <cellStyle name="_BlueSky Intel configs_TSvr R_ThinkVision c#18" xfId="1046" xr:uid="{00000000-0005-0000-0000-000012040000}"/>
    <cellStyle name="_BlueSky Intel configs_TSvr TS200v" xfId="1047" xr:uid="{00000000-0005-0000-0000-000013040000}"/>
    <cellStyle name="_BlueSky Intel configs_TSvr TS200v 2" xfId="1048" xr:uid="{00000000-0005-0000-0000-000014040000}"/>
    <cellStyle name="_BlueSky Intel configs_TSvr TS200v_Sheet1" xfId="1049" xr:uid="{00000000-0005-0000-0000-000015040000}"/>
    <cellStyle name="_BlueSky Intel configs_TSvr TS200v_ThinkCentre c#18 plus SO Promos" xfId="1050" xr:uid="{00000000-0005-0000-0000-000016040000}"/>
    <cellStyle name="_BlueSky Intel configs_TSvr TS200v_ThinkCentre c#18 plus SO Promos_1" xfId="1051" xr:uid="{00000000-0005-0000-0000-000017040000}"/>
    <cellStyle name="_BlueSky Intel configs_TSvr TS200v_ThinkCentre c#19 plus SO Promos" xfId="1052" xr:uid="{00000000-0005-0000-0000-000018040000}"/>
    <cellStyle name="_BlueSky Intel configs_TSvr TS200v_ThinkPad c#18" xfId="1053" xr:uid="{00000000-0005-0000-0000-000019040000}"/>
    <cellStyle name="_BlueSky Intel configs_TSvr TS200v_ThinkPad c#18_1" xfId="1054" xr:uid="{00000000-0005-0000-0000-00001A040000}"/>
    <cellStyle name="_BlueSky Intel configs_TSvr TS200v_ThinkPad Promo" xfId="1055" xr:uid="{00000000-0005-0000-0000-00001B040000}"/>
    <cellStyle name="_BlueSky Intel configs_TSvr TS200v_ThinkServer c#18" xfId="1056" xr:uid="{00000000-0005-0000-0000-00001C040000}"/>
    <cellStyle name="_BlueSky Intel configs_TSvr TS200v_ThinkStation Bundle nVidia + Vi" xfId="1057" xr:uid="{00000000-0005-0000-0000-00001D040000}"/>
    <cellStyle name="_BlueSky Intel configs_TSvr TS200v_ThinkStation c#18" xfId="1058" xr:uid="{00000000-0005-0000-0000-00001E040000}"/>
    <cellStyle name="_BlueSky Intel configs_TSvr TS200v_ThinkStation c#18_1" xfId="1059" xr:uid="{00000000-0005-0000-0000-00001F040000}"/>
    <cellStyle name="_BlueSky Intel configs_TSvr TS200v_ThinkVision c#18" xfId="1060" xr:uid="{00000000-0005-0000-0000-000020040000}"/>
    <cellStyle name="_BMCs" xfId="1061" xr:uid="{00000000-0005-0000-0000-000021040000}"/>
    <cellStyle name="_BOM for Remy 1_0702 from Angel" xfId="1062" xr:uid="{00000000-0005-0000-0000-000022040000}"/>
    <cellStyle name="_BOM for Remy 1_0702 from Angel_AVL - Apollo" xfId="1063" xr:uid="{00000000-0005-0000-0000-000023040000}"/>
    <cellStyle name="_BOM for Remy 1_0702 from Angel_RemyMechMaterialSpec_Seville 081114" xfId="1064" xr:uid="{00000000-0005-0000-0000-000024040000}"/>
    <cellStyle name="_BOM for Remy 1_0702 from Angel_RemyMechMaterialSpec_Seville 081114_AVL - Apollo" xfId="1065" xr:uid="{00000000-0005-0000-0000-000025040000}"/>
    <cellStyle name="_BOM upd" xfId="1066" xr:uid="{00000000-0005-0000-0000-000026040000}"/>
    <cellStyle name="_BOM update - Supplier List (Purchase) 111102" xfId="1067" xr:uid="{00000000-0005-0000-0000-000027040000}"/>
    <cellStyle name="_BOM update - Supplier List (Purchase) 111102_APR Quote Template 4-30-04_99999" xfId="1068" xr:uid="{00000000-0005-0000-0000-000028040000}"/>
    <cellStyle name="_BOM update - Supplier List (Purchase) 111102_APR Quote Template 4-30-04_99999_AVL - Apollo" xfId="1069" xr:uid="{00000000-0005-0000-0000-000029040000}"/>
    <cellStyle name="_BOM update - Supplier List (Purchase) 111102_APR Quote Template 4-30-04_99999_IBM Bearcat Cost Roll UP (1019051) - to Doug REV 7.0" xfId="1070" xr:uid="{00000000-0005-0000-0000-00002A040000}"/>
    <cellStyle name="_BOM update - Supplier List (Purchase) 111102_APR Quote Template 4-30-04_99999_IBM Bearcat Cost Roll UP (1019051) - to Doug REV 7.0_AVL - Apollo" xfId="1071" xr:uid="{00000000-0005-0000-0000-00002B040000}"/>
    <cellStyle name="_BOM update - Supplier List (Purchase) 111102_APR Quote Template 4-30-04_99999_IBM Bearcat Cost Roll UP (1019051) - to Doug REV 7.0_RemyMechMaterialSpec_Seville 081114" xfId="1072" xr:uid="{00000000-0005-0000-0000-00002C040000}"/>
    <cellStyle name="_BOM update - Supplier List (Purchase) 111102_APR Quote Template 4-30-04_99999_IBM Bearcat Cost Roll UP (1019051) - to Doug REV 7.0_RemyMechMaterialSpec_Seville 081114_AVL - Apollo" xfId="1073" xr:uid="{00000000-0005-0000-0000-00002D040000}"/>
    <cellStyle name="_BOM update - Supplier List (Purchase) 111102_APR Quote Template 4-30-04_99999_IBM Bearcat RFQ DOUMEN 17 May 05 Rev2A" xfId="1074" xr:uid="{00000000-0005-0000-0000-00002E040000}"/>
    <cellStyle name="_BOM update - Supplier List (Purchase) 111102_APR Quote Template 4-30-04_99999_IBM Bearcat RFQ DOUMEN 17 May 05 Rev2A_AVL - Apollo" xfId="1075" xr:uid="{00000000-0005-0000-0000-00002F040000}"/>
    <cellStyle name="_BOM update - Supplier List (Purchase) 111102_APR Quote Template 4-30-04_99999_IBM Bearcat RFQ DOUMEN 17 May 05 Rev2A_IBM Bearcat Cost Roll UP (1019051) - to Doug REV 7.0" xfId="1076" xr:uid="{00000000-0005-0000-0000-000030040000}"/>
    <cellStyle name="_BOM update - Supplier List (Purchase) 111102_APR Quote Template 4-30-04_99999_IBM Bearcat RFQ DOUMEN 17 May 05 Rev2A_IBM Bearcat Cost Roll UP (1019051) - to Doug REV 7.0_AVL - Apollo" xfId="1077" xr:uid="{00000000-0005-0000-0000-000031040000}"/>
    <cellStyle name="_BOM update - Supplier List (Purchase) 111102_APR Quote Template 4-30-04_99999_IBM Bearcat RFQ DOUMEN 17 May 05 Rev2A_IBM Bearcat Cost Roll UP (1019051) - to Doug REV 7.0_RemyMechMaterialSpec_Seville 081114" xfId="1078" xr:uid="{00000000-0005-0000-0000-000032040000}"/>
    <cellStyle name="_BOM update - Supplier List (Purchase) 111102_APR Quote Template 4-30-04_99999_IBM Bearcat RFQ DOUMEN 17 May 05 Rev2A_IBM Bearcat Cost Roll UP (1019051) - to Doug REV 7.0_RemyMechMaterialSpec_Seville 081114_AVL - Apollo" xfId="1079" xr:uid="{00000000-0005-0000-0000-000033040000}"/>
    <cellStyle name="_BOM update - Supplier List (Purchase) 111102_APR Quote Template 4-30-04_99999_IBM Bearcat RFQ DOUMEN 17 May 05 Rev2A_RemyMechMaterialSpec_Seville 081114" xfId="1080" xr:uid="{00000000-0005-0000-0000-000034040000}"/>
    <cellStyle name="_BOM update - Supplier List (Purchase) 111102_APR Quote Template 4-30-04_99999_IBM Bearcat RFQ DOUMEN 17 May 05 Rev2A_RemyMechMaterialSpec_Seville 081114_AVL - Apollo" xfId="1081" xr:uid="{00000000-0005-0000-0000-000035040000}"/>
    <cellStyle name="_BOM update - Supplier List (Purchase) 111102_APR Quote Template 4-30-04_99999_IBM Bearcat RFQ DOUMEN 17 May 05 Rev2A_Zero cost of IBM Bearcat (090105)" xfId="1082" xr:uid="{00000000-0005-0000-0000-000036040000}"/>
    <cellStyle name="_BOM update - Supplier List (Purchase) 111102_APR Quote Template 4-30-04_99999_IBM Bearcat RFQ DOUMEN 17 May 05 Rev2A_Zero cost of IBM Bearcat (090105)_AVL - Apollo" xfId="1083" xr:uid="{00000000-0005-0000-0000-000037040000}"/>
    <cellStyle name="_BOM update - Supplier List (Purchase) 111102_APR Quote Template 4-30-04_99999_IBM Bearcat RFQ DOUMEN 17 May 05 Rev2A_Zero cost of IBM Bearcat (090105)_RemyMechMaterialSpec_Seville 081114" xfId="1084" xr:uid="{00000000-0005-0000-0000-000038040000}"/>
    <cellStyle name="_BOM update - Supplier List (Purchase) 111102_APR Quote Template 4-30-04_99999_IBM Bearcat RFQ DOUMEN 17 May 05 Rev2A_Zero cost of IBM Bearcat (090105)_RemyMechMaterialSpec_Seville 081114_AVL - Apollo" xfId="1085" xr:uid="{00000000-0005-0000-0000-000039040000}"/>
    <cellStyle name="_BOM update - Supplier List (Purchase) 111102_APR Quote Template 4-30-04_99999_RemyMechMaterialSpec_Seville 081114" xfId="1086" xr:uid="{00000000-0005-0000-0000-00003A040000}"/>
    <cellStyle name="_BOM update - Supplier List (Purchase) 111102_APR Quote Template 4-30-04_99999_RemyMechMaterialSpec_Seville 081114_AVL - Apollo" xfId="1087" xr:uid="{00000000-0005-0000-0000-00003B040000}"/>
    <cellStyle name="_BOM update - Supplier List (Purchase) 111102_AVL - Apollo" xfId="1088" xr:uid="{00000000-0005-0000-0000-00003C040000}"/>
    <cellStyle name="_BOM update - Supplier List (Purchase) 111102_Copy of Purchase items tracker 4_5" xfId="1089" xr:uid="{00000000-0005-0000-0000-00003D040000}"/>
    <cellStyle name="_BOM update - Supplier List (Purchase) 111102_Copy of Purchase items tracker 4_5_AVL - Apollo" xfId="1090" xr:uid="{00000000-0005-0000-0000-00003E040000}"/>
    <cellStyle name="_BOM update - Supplier List (Purchase) 111102_Copy of Purchase items tracker 4_5_IBM Bearcat Cost Roll UP (1019051) - to Doug REV 7.0" xfId="1091" xr:uid="{00000000-0005-0000-0000-00003F040000}"/>
    <cellStyle name="_BOM update - Supplier List (Purchase) 111102_Copy of Purchase items tracker 4_5_IBM Bearcat Cost Roll UP (1019051) - to Doug REV 7.0_AVL - Apollo" xfId="1092" xr:uid="{00000000-0005-0000-0000-000040040000}"/>
    <cellStyle name="_BOM update - Supplier List (Purchase) 111102_Copy of Purchase items tracker 4_5_IBM Bearcat Cost Roll UP (1019051) - to Doug REV 7.0_RemyMechMaterialSpec_Seville 081114" xfId="1093" xr:uid="{00000000-0005-0000-0000-000041040000}"/>
    <cellStyle name="_BOM update - Supplier List (Purchase) 111102_Copy of Purchase items tracker 4_5_IBM Bearcat Cost Roll UP (1019051) - to Doug REV 7.0_RemyMechMaterialSpec_Seville 081114_AVL - Apollo" xfId="1094" xr:uid="{00000000-0005-0000-0000-000042040000}"/>
    <cellStyle name="_BOM update - Supplier List (Purchase) 111102_Copy of Purchase items tracker 4_5_IBM Bearcat RFQ DOUMEN 17 May 05 Rev2A" xfId="1095" xr:uid="{00000000-0005-0000-0000-000043040000}"/>
    <cellStyle name="_BOM update - Supplier List (Purchase) 111102_Copy of Purchase items tracker 4_5_IBM Bearcat RFQ DOUMEN 17 May 05 Rev2A_AVL - Apollo" xfId="1096" xr:uid="{00000000-0005-0000-0000-000044040000}"/>
    <cellStyle name="_BOM update - Supplier List (Purchase) 111102_Copy of Purchase items tracker 4_5_IBM Bearcat RFQ DOUMEN 17 May 05 Rev2A_IBM Bearcat Cost Roll UP (1019051) - to Doug REV 7.0" xfId="1097" xr:uid="{00000000-0005-0000-0000-000045040000}"/>
    <cellStyle name="_BOM update - Supplier List (Purchase) 111102_Copy of Purchase items tracker 4_5_IBM Bearcat RFQ DOUMEN 17 May 05 Rev2A_IBM Bearcat Cost Roll UP (1019051) - to Doug REV 7.0_AVL - Apollo" xfId="1098" xr:uid="{00000000-0005-0000-0000-000046040000}"/>
    <cellStyle name="_BOM update - Supplier List (Purchase) 111102_Copy of Purchase items tracker 4_5_IBM Bearcat RFQ DOUMEN 17 May 05 Rev2A_IBM Bearcat Cost Roll UP (1019051) - to Doug REV 7.0_RemyMechMaterialSpec_Seville 081114" xfId="1099" xr:uid="{00000000-0005-0000-0000-000047040000}"/>
    <cellStyle name="_BOM update - Supplier List (Purchase) 111102_Copy of Purchase items tracker 4_5_IBM Bearcat RFQ DOUMEN 17 May 05 Rev2A_IBM Bearcat Cost Roll UP (1019051) - to Doug REV 7.0_RemyMechMaterialSpec_Seville 081114_AVL - Apollo" xfId="1100" xr:uid="{00000000-0005-0000-0000-000048040000}"/>
    <cellStyle name="_BOM update - Supplier List (Purchase) 111102_Copy of Purchase items tracker 4_5_IBM Bearcat RFQ DOUMEN 17 May 05 Rev2A_RemyMechMaterialSpec_Seville 081114" xfId="1101" xr:uid="{00000000-0005-0000-0000-000049040000}"/>
    <cellStyle name="_BOM update - Supplier List (Purchase) 111102_Copy of Purchase items tracker 4_5_IBM Bearcat RFQ DOUMEN 17 May 05 Rev2A_RemyMechMaterialSpec_Seville 081114_AVL - Apollo" xfId="1102" xr:uid="{00000000-0005-0000-0000-00004A040000}"/>
    <cellStyle name="_BOM update - Supplier List (Purchase) 111102_Copy of Purchase items tracker 4_5_IBM Bearcat RFQ DOUMEN 17 May 05 Rev2A_Zero cost of IBM Bearcat (090105)" xfId="1103" xr:uid="{00000000-0005-0000-0000-00004B040000}"/>
    <cellStyle name="_BOM update - Supplier List (Purchase) 111102_Copy of Purchase items tracker 4_5_IBM Bearcat RFQ DOUMEN 17 May 05 Rev2A_Zero cost of IBM Bearcat (090105)_AVL - Apollo" xfId="1104" xr:uid="{00000000-0005-0000-0000-00004C040000}"/>
    <cellStyle name="_BOM update - Supplier List (Purchase) 111102_Copy of Purchase items tracker 4_5_IBM Bearcat RFQ DOUMEN 17 May 05 Rev2A_Zero cost of IBM Bearcat (090105)_RemyMechMaterialSpec_Seville 081114" xfId="1105" xr:uid="{00000000-0005-0000-0000-00004D040000}"/>
    <cellStyle name="_BOM update - Supplier List (Purchase) 111102_Copy of Purchase items tracker 4_5_IBM Bearcat RFQ DOUMEN 17 May 05 Rev2A_Zero cost of IBM Bearcat (090105)_RemyMechMaterialSpec_Seville 081114_AVL - Apollo" xfId="1106" xr:uid="{00000000-0005-0000-0000-00004E040000}"/>
    <cellStyle name="_BOM update - Supplier List (Purchase) 111102_Copy of Purchase items tracker 4_5_RemyMechMaterialSpec_Seville 081114" xfId="1107" xr:uid="{00000000-0005-0000-0000-00004F040000}"/>
    <cellStyle name="_BOM update - Supplier List (Purchase) 111102_Copy of Purchase items tracker 4_5_RemyMechMaterialSpec_Seville 081114_AVL - Apollo" xfId="1108" xr:uid="{00000000-0005-0000-0000-000050040000}"/>
    <cellStyle name="_BOM update - Supplier List (Purchase) 111102_Dell APR Quote Template 9_16_Updated by YL for SEPT ONLY" xfId="1109" xr:uid="{00000000-0005-0000-0000-000051040000}"/>
    <cellStyle name="_BOM update - Supplier List (Purchase) 111102_Dell APR Quote Template 9_16_Updated by YL for SEPT ONLY_AVL - Apollo" xfId="1110" xr:uid="{00000000-0005-0000-0000-000052040000}"/>
    <cellStyle name="_BOM update - Supplier List (Purchase) 111102_Dell APR Quote Template 9_16_Updated by YL for SEPT ONLY_IBM Bearcat Cost Roll UP (1019051) - to Doug REV 7.0" xfId="1111" xr:uid="{00000000-0005-0000-0000-000053040000}"/>
    <cellStyle name="_BOM update - Supplier List (Purchase) 111102_Dell APR Quote Template 9_16_Updated by YL for SEPT ONLY_IBM Bearcat Cost Roll UP (1019051) - to Doug REV 7.0_AVL - Apollo" xfId="1112" xr:uid="{00000000-0005-0000-0000-000054040000}"/>
    <cellStyle name="_BOM update - Supplier List (Purchase) 111102_Dell APR Quote Template 9_16_Updated by YL for SEPT ONLY_IBM Bearcat Cost Roll UP (1019051) - to Doug REV 7.0_RemyMechMaterialSpec_Seville 081114" xfId="1113" xr:uid="{00000000-0005-0000-0000-000055040000}"/>
    <cellStyle name="_BOM update - Supplier List (Purchase) 111102_Dell APR Quote Template 9_16_Updated by YL for SEPT ONLY_IBM Bearcat Cost Roll UP (1019051) - to Doug REV 7.0_RemyMechMaterialSpec_Seville 081114_AVL - Apollo" xfId="1114" xr:uid="{00000000-0005-0000-0000-000056040000}"/>
    <cellStyle name="_BOM update - Supplier List (Purchase) 111102_Dell APR Quote Template 9_16_Updated by YL for SEPT ONLY_IBM Bearcat RFQ DOUMEN 17 May 05 Rev2A" xfId="1115" xr:uid="{00000000-0005-0000-0000-000057040000}"/>
    <cellStyle name="_BOM update - Supplier List (Purchase) 111102_Dell APR Quote Template 9_16_Updated by YL for SEPT ONLY_IBM Bearcat RFQ DOUMEN 17 May 05 Rev2A_AVL - Apollo" xfId="1116" xr:uid="{00000000-0005-0000-0000-000058040000}"/>
    <cellStyle name="_BOM update - Supplier List (Purchase) 111102_Dell APR Quote Template 9_16_Updated by YL for SEPT ONLY_IBM Bearcat RFQ DOUMEN 17 May 05 Rev2A_IBM Bearcat Cost Roll UP (1019051) - to Doug REV 7.0" xfId="1117" xr:uid="{00000000-0005-0000-0000-000059040000}"/>
    <cellStyle name="_BOM update - Supplier List (Purchase) 111102_Dell APR Quote Template 9_16_Updated by YL for SEPT ONLY_IBM Bearcat RFQ DOUMEN 17 May 05 Rev2A_IBM Bearcat Cost Roll UP (1019051) - to Doug REV 7.0_AVL - Apollo" xfId="1118" xr:uid="{00000000-0005-0000-0000-00005A040000}"/>
    <cellStyle name="_BOM update - Supplier List (Purchase) 111102_Dell APR Quote Template 9_16_Updated by YL for SEPT ONLY_IBM Bearcat RFQ DOUMEN 17 May 05 Rev2A_IBM Bearcat Cost Roll UP (1019051) - to Doug REV 7.0_RemyMechMaterialSpec_Seville 081114" xfId="1119" xr:uid="{00000000-0005-0000-0000-00005B040000}"/>
    <cellStyle name="_BOM update - Supplier List (Purchase) 111102_Dell APR Quote Template 9_16_Updated by YL for SEPT ONLY_IBM Bearcat RFQ DOUMEN 17 May 05 Rev2A_IBM Bearcat Cost Roll UP (1019051) - to Doug REV 7.0_RemyMechMaterialSpec_Seville 081114_AVL - Apollo" xfId="1120" xr:uid="{00000000-0005-0000-0000-00005C040000}"/>
    <cellStyle name="_BOM update - Supplier List (Purchase) 111102_Dell APR Quote Template 9_16_Updated by YL for SEPT ONLY_IBM Bearcat RFQ DOUMEN 17 May 05 Rev2A_RemyMechMaterialSpec_Seville 081114" xfId="1121" xr:uid="{00000000-0005-0000-0000-00005D040000}"/>
    <cellStyle name="_BOM update - Supplier List (Purchase) 111102_Dell APR Quote Template 9_16_Updated by YL for SEPT ONLY_IBM Bearcat RFQ DOUMEN 17 May 05 Rev2A_RemyMechMaterialSpec_Seville 081114_AVL - Apollo" xfId="1122" xr:uid="{00000000-0005-0000-0000-00005E040000}"/>
    <cellStyle name="_BOM update - Supplier List (Purchase) 111102_Dell APR Quote Template 9_16_Updated by YL for SEPT ONLY_IBM Bearcat RFQ DOUMEN 17 May 05 Rev2A_Zero cost of IBM Bearcat (090105)" xfId="1123" xr:uid="{00000000-0005-0000-0000-00005F040000}"/>
    <cellStyle name="_BOM update - Supplier List (Purchase) 111102_Dell APR Quote Template 9_16_Updated by YL for SEPT ONLY_IBM Bearcat RFQ DOUMEN 17 May 05 Rev2A_Zero cost of IBM Bearcat (090105)_AVL - Apollo" xfId="1124" xr:uid="{00000000-0005-0000-0000-000060040000}"/>
    <cellStyle name="_BOM update - Supplier List (Purchase) 111102_Dell APR Quote Template 9_16_Updated by YL for SEPT ONLY_IBM Bearcat RFQ DOUMEN 17 May 05 Rev2A_Zero cost of IBM Bearcat (090105)_RemyMechMaterialSpec_Seville 081114" xfId="1125" xr:uid="{00000000-0005-0000-0000-000061040000}"/>
    <cellStyle name="_BOM update - Supplier List (Purchase) 111102_Dell APR Quote Template 9_16_Updated by YL for SEPT ONLY_IBM Bearcat RFQ DOUMEN 17 May 05 Rev2A_Zero cost of IBM Bearcat (090105)_RemyMechMaterialSpec_Seville 081114_AVL - Apollo" xfId="1126" xr:uid="{00000000-0005-0000-0000-000062040000}"/>
    <cellStyle name="_BOM update - Supplier List (Purchase) 111102_Dell APR Quote Template 9_16_Updated by YL for SEPT ONLY_RemyMechMaterialSpec_Seville 081114" xfId="1127" xr:uid="{00000000-0005-0000-0000-000063040000}"/>
    <cellStyle name="_BOM update - Supplier List (Purchase) 111102_Dell APR Quote Template 9_16_Updated by YL for SEPT ONLY_RemyMechMaterialSpec_Seville 081114_AVL - Apollo" xfId="1128" xr:uid="{00000000-0005-0000-0000-000064040000}"/>
    <cellStyle name="_BOM update - Supplier List (Purchase) 111102_Dell Neo Lite Metal Tool Tracker - 04-05-05" xfId="1129" xr:uid="{00000000-0005-0000-0000-000065040000}"/>
    <cellStyle name="_BOM update - Supplier List (Purchase) 111102_Dell Neo Lite Metal Tool Tracker - 04-05-05_AVL - Apollo" xfId="1130" xr:uid="{00000000-0005-0000-0000-000066040000}"/>
    <cellStyle name="_BOM update - Supplier List (Purchase) 111102_Dell Neo Lite Metal Tool Tracker - 04-05-05_RemyMechMaterialSpec_Seville 081114" xfId="1131" xr:uid="{00000000-0005-0000-0000-000067040000}"/>
    <cellStyle name="_BOM update - Supplier List (Purchase) 111102_Dell Neo Lite Metal Tool Tracker - 04-05-05_RemyMechMaterialSpec_Seville 081114_AVL - Apollo" xfId="1132" xr:uid="{00000000-0005-0000-0000-000068040000}"/>
    <cellStyle name="_BOM update - Supplier List (Purchase) 111102_Dell Neo Lite Metal Tool Tracker - 04-10-05" xfId="1133" xr:uid="{00000000-0005-0000-0000-000069040000}"/>
    <cellStyle name="_BOM update - Supplier List (Purchase) 111102_Dell Neo Lite Metal Tool Tracker - 04-10-05_AVL - Apollo" xfId="1134" xr:uid="{00000000-0005-0000-0000-00006A040000}"/>
    <cellStyle name="_BOM update - Supplier List (Purchase) 111102_Dell Neo Lite Metal Tool Tracker - 04-10-05_RemyMechMaterialSpec_Seville 081114" xfId="1135" xr:uid="{00000000-0005-0000-0000-00006B040000}"/>
    <cellStyle name="_BOM update - Supplier List (Purchase) 111102_Dell Neo Lite Metal Tool Tracker - 04-10-05_RemyMechMaterialSpec_Seville 081114_AVL - Apollo" xfId="1136" xr:uid="{00000000-0005-0000-0000-00006C040000}"/>
    <cellStyle name="_BOM update - Supplier List (Purchase) 111102_Dell Neo Lite Metal Tool Tracker - 04-26-05" xfId="1137" xr:uid="{00000000-0005-0000-0000-00006D040000}"/>
    <cellStyle name="_BOM update - Supplier List (Purchase) 111102_Dell Neo Lite Metal Tool Tracker - 04-26-05_AVL - Apollo" xfId="1138" xr:uid="{00000000-0005-0000-0000-00006E040000}"/>
    <cellStyle name="_BOM update - Supplier List (Purchase) 111102_Dell Neo Lite Metal Tool Tracker - 04-26-05_RemyMechMaterialSpec_Seville 081114" xfId="1139" xr:uid="{00000000-0005-0000-0000-00006F040000}"/>
    <cellStyle name="_BOM update - Supplier List (Purchase) 111102_Dell Neo Lite Metal Tool Tracker - 04-26-05_RemyMechMaterialSpec_Seville 081114_AVL - Apollo" xfId="1140" xr:uid="{00000000-0005-0000-0000-000070040000}"/>
    <cellStyle name="_BOM update - Supplier List (Purchase) 111102_Dell Neo Lite Metal Tool Tracker - 04-30-05" xfId="1141" xr:uid="{00000000-0005-0000-0000-000071040000}"/>
    <cellStyle name="_BOM update - Supplier List (Purchase) 111102_Dell Neo Lite Metal Tool Tracker - 04-30-05_AVL - Apollo" xfId="1142" xr:uid="{00000000-0005-0000-0000-000072040000}"/>
    <cellStyle name="_BOM update - Supplier List (Purchase) 111102_Dell Neo Lite Metal Tool Tracker - 04-30-05_RemyMechMaterialSpec_Seville 081114" xfId="1143" xr:uid="{00000000-0005-0000-0000-000073040000}"/>
    <cellStyle name="_BOM update - Supplier List (Purchase) 111102_Dell Neo Lite Metal Tool Tracker - 04-30-05_RemyMechMaterialSpec_Seville 081114_AVL - Apollo" xfId="1144" xr:uid="{00000000-0005-0000-0000-000074040000}"/>
    <cellStyle name="_BOM update - Supplier List (Purchase) 111102_Dell Neo Metal Tool Tracker 8-06-04" xfId="1145" xr:uid="{00000000-0005-0000-0000-000075040000}"/>
    <cellStyle name="_BOM update - Supplier List (Purchase) 111102_Dell Neo Metal Tool Tracker 8-06-04_AVL - Apollo" xfId="1146" xr:uid="{00000000-0005-0000-0000-000076040000}"/>
    <cellStyle name="_BOM update - Supplier List (Purchase) 111102_Dell Neo Metal Tool Tracker 8-06-04_RemyMechMaterialSpec_Seville 081114" xfId="1147" xr:uid="{00000000-0005-0000-0000-000077040000}"/>
    <cellStyle name="_BOM update - Supplier List (Purchase) 111102_Dell Neo Metal Tool Tracker 8-06-04_RemyMechMaterialSpec_Seville 081114_AVL - Apollo" xfId="1148" xr:uid="{00000000-0005-0000-0000-000078040000}"/>
    <cellStyle name="_BOM update - Supplier List (Purchase) 111102_Dell Neo Metal Tool Tracker 8-10-04" xfId="1149" xr:uid="{00000000-0005-0000-0000-000079040000}"/>
    <cellStyle name="_BOM update - Supplier List (Purchase) 111102_Dell Neo Metal Tool Tracker 8-10-04_AVL - Apollo" xfId="1150" xr:uid="{00000000-0005-0000-0000-00007A040000}"/>
    <cellStyle name="_BOM update - Supplier List (Purchase) 111102_Dell Neo Metal Tool Tracker 8-10-04_RemyMechMaterialSpec_Seville 081114" xfId="1151" xr:uid="{00000000-0005-0000-0000-00007B040000}"/>
    <cellStyle name="_BOM update - Supplier List (Purchase) 111102_Dell Neo Metal Tool Tracker 8-10-04_RemyMechMaterialSpec_Seville 081114_AVL - Apollo" xfId="1152" xr:uid="{00000000-0005-0000-0000-00007C040000}"/>
    <cellStyle name="_BOM update - Supplier List (Purchase) 111102_Dell Neo Metal Tool Tracker 8-13-04" xfId="1153" xr:uid="{00000000-0005-0000-0000-00007D040000}"/>
    <cellStyle name="_BOM update - Supplier List (Purchase) 111102_Dell Neo Metal Tool Tracker 8-13-04_AVL - Apollo" xfId="1154" xr:uid="{00000000-0005-0000-0000-00007E040000}"/>
    <cellStyle name="_BOM update - Supplier List (Purchase) 111102_Dell Neo Metal Tool Tracker 8-13-04_RemyMechMaterialSpec_Seville 081114" xfId="1155" xr:uid="{00000000-0005-0000-0000-00007F040000}"/>
    <cellStyle name="_BOM update - Supplier List (Purchase) 111102_Dell Neo Metal Tool Tracker 8-13-04_RemyMechMaterialSpec_Seville 081114_AVL - Apollo" xfId="1156" xr:uid="{00000000-0005-0000-0000-000080040000}"/>
    <cellStyle name="_BOM update - Supplier List (Purchase) 111102_Dell Neo Metal Tool Tracker 8-19-04" xfId="1157" xr:uid="{00000000-0005-0000-0000-000081040000}"/>
    <cellStyle name="_BOM update - Supplier List (Purchase) 111102_Dell Neo Metal Tool Tracker 8-19-04_AVL - Apollo" xfId="1158" xr:uid="{00000000-0005-0000-0000-000082040000}"/>
    <cellStyle name="_BOM update - Supplier List (Purchase) 111102_Dell Neo Metal Tool Tracker 8-19-04_RemyMechMaterialSpec_Seville 081114" xfId="1159" xr:uid="{00000000-0005-0000-0000-000083040000}"/>
    <cellStyle name="_BOM update - Supplier List (Purchase) 111102_Dell Neo Metal Tool Tracker 8-19-04_RemyMechMaterialSpec_Seville 081114_AVL - Apollo" xfId="1160" xr:uid="{00000000-0005-0000-0000-000084040000}"/>
    <cellStyle name="_BOM update - Supplier List (Purchase) 111102_Dell Neo Metal Tool Tracker 8-27-04" xfId="1161" xr:uid="{00000000-0005-0000-0000-000085040000}"/>
    <cellStyle name="_BOM update - Supplier List (Purchase) 111102_Dell Neo Metal Tool Tracker 8-27-04_AVL - Apollo" xfId="1162" xr:uid="{00000000-0005-0000-0000-000086040000}"/>
    <cellStyle name="_BOM update - Supplier List (Purchase) 111102_Dell Neo Metal Tool Tracker 8-27-04_RemyMechMaterialSpec_Seville 081114" xfId="1163" xr:uid="{00000000-0005-0000-0000-000087040000}"/>
    <cellStyle name="_BOM update - Supplier List (Purchase) 111102_Dell Neo Metal Tool Tracker 8-27-04_RemyMechMaterialSpec_Seville 081114_AVL - Apollo" xfId="1164" xr:uid="{00000000-0005-0000-0000-000088040000}"/>
    <cellStyle name="_BOM update - Supplier List (Purchase) 111102_Dell Neo Metal Tool Tracker 9-04-04" xfId="1165" xr:uid="{00000000-0005-0000-0000-000089040000}"/>
    <cellStyle name="_BOM update - Supplier List (Purchase) 111102_Dell Neo Metal Tool Tracker 9-04-04_AVL - Apollo" xfId="1166" xr:uid="{00000000-0005-0000-0000-00008A040000}"/>
    <cellStyle name="_BOM update - Supplier List (Purchase) 111102_Dell Neo Metal Tool Tracker 9-04-04_RemyMechMaterialSpec_Seville 081114" xfId="1167" xr:uid="{00000000-0005-0000-0000-00008B040000}"/>
    <cellStyle name="_BOM update - Supplier List (Purchase) 111102_Dell Neo Metal Tool Tracker 9-04-04_RemyMechMaterialSpec_Seville 081114_AVL - Apollo" xfId="1168" xr:uid="{00000000-0005-0000-0000-00008C040000}"/>
    <cellStyle name="_BOM update - Supplier List (Purchase) 111102_Dell Neo Metal Tool Tracker 9-06-04" xfId="1169" xr:uid="{00000000-0005-0000-0000-00008D040000}"/>
    <cellStyle name="_BOM update - Supplier List (Purchase) 111102_Dell Neo Metal Tool Tracker 9-06-04_AVL - Apollo" xfId="1170" xr:uid="{00000000-0005-0000-0000-00008E040000}"/>
    <cellStyle name="_BOM update - Supplier List (Purchase) 111102_Dell Neo Metal Tool Tracker 9-06-04_RemyMechMaterialSpec_Seville 081114" xfId="1171" xr:uid="{00000000-0005-0000-0000-00008F040000}"/>
    <cellStyle name="_BOM update - Supplier List (Purchase) 111102_Dell Neo Metal Tool Tracker 9-06-04_RemyMechMaterialSpec_Seville 081114_AVL - Apollo" xfId="1172" xr:uid="{00000000-0005-0000-0000-000090040000}"/>
    <cellStyle name="_BOM update - Supplier List (Purchase) 111102_Dell Neo Metal Tool Tracker 9-14-04" xfId="1173" xr:uid="{00000000-0005-0000-0000-000091040000}"/>
    <cellStyle name="_BOM update - Supplier List (Purchase) 111102_Dell Neo Metal Tool Tracker 9-14-04_AVL - Apollo" xfId="1174" xr:uid="{00000000-0005-0000-0000-000092040000}"/>
    <cellStyle name="_BOM update - Supplier List (Purchase) 111102_Dell Neo Metal Tool Tracker 9-14-04_RemyMechMaterialSpec_Seville 081114" xfId="1175" xr:uid="{00000000-0005-0000-0000-000093040000}"/>
    <cellStyle name="_BOM update - Supplier List (Purchase) 111102_Dell Neo Metal Tool Tracker 9-14-04_RemyMechMaterialSpec_Seville 081114_AVL - Apollo" xfId="1176" xr:uid="{00000000-0005-0000-0000-000094040000}"/>
    <cellStyle name="_BOM update - Supplier List (Purchase) 111102_Dell Neo Metal Tool Tracker 9-16-04" xfId="1177" xr:uid="{00000000-0005-0000-0000-000095040000}"/>
    <cellStyle name="_BOM update - Supplier List (Purchase) 111102_Dell Neo Metal Tool Tracker 9-16-04_AVL - Apollo" xfId="1178" xr:uid="{00000000-0005-0000-0000-000096040000}"/>
    <cellStyle name="_BOM update - Supplier List (Purchase) 111102_Dell Neo Metal Tool Tracker 9-16-04_RemyMechMaterialSpec_Seville 081114" xfId="1179" xr:uid="{00000000-0005-0000-0000-000097040000}"/>
    <cellStyle name="_BOM update - Supplier List (Purchase) 111102_Dell Neo Metal Tool Tracker 9-16-04_RemyMechMaterialSpec_Seville 081114_AVL - Apollo" xfId="1180" xr:uid="{00000000-0005-0000-0000-000098040000}"/>
    <cellStyle name="_BOM update - Supplier List (Purchase) 111102_Dozer-Precision Plastic TT 10-11-05" xfId="1181" xr:uid="{00000000-0005-0000-0000-000099040000}"/>
    <cellStyle name="_BOM update - Supplier List (Purchase) 111102_Dozer-Precision Plastic TT 10-11-05_AVL - Apollo" xfId="1182" xr:uid="{00000000-0005-0000-0000-00009A040000}"/>
    <cellStyle name="_BOM update - Supplier List (Purchase) 111102_Dozer-Precision Plastic TT 10-11-05_RemyMechMaterialSpec_Seville 081114" xfId="1183" xr:uid="{00000000-0005-0000-0000-00009B040000}"/>
    <cellStyle name="_BOM update - Supplier List (Purchase) 111102_Dozer-Precision Plastic TT 10-11-05_RemyMechMaterialSpec_Seville 081114_AVL - Apollo" xfId="1184" xr:uid="{00000000-0005-0000-0000-00009C040000}"/>
    <cellStyle name="_BOM update - Supplier List (Purchase) 111102_Dozer-Precision Plastic TT 9-23-05" xfId="1185" xr:uid="{00000000-0005-0000-0000-00009D040000}"/>
    <cellStyle name="_BOM update - Supplier List (Purchase) 111102_Dozer-Precision Plastic TT 9-23-05_AVL - Apollo" xfId="1186" xr:uid="{00000000-0005-0000-0000-00009E040000}"/>
    <cellStyle name="_BOM update - Supplier List (Purchase) 111102_Dozer-Precision Plastic TT 9-23-05_RemyMechMaterialSpec_Seville 081114" xfId="1187" xr:uid="{00000000-0005-0000-0000-00009F040000}"/>
    <cellStyle name="_BOM update - Supplier List (Purchase) 111102_Dozer-Precision Plastic TT 9-23-05_RemyMechMaterialSpec_Seville 081114_AVL - Apollo" xfId="1188" xr:uid="{00000000-0005-0000-0000-0000A0040000}"/>
    <cellStyle name="_BOM update - Supplier List (Purchase) 111102_Flex_NEO_ NPP _Aug.11" xfId="1189" xr:uid="{00000000-0005-0000-0000-0000A1040000}"/>
    <cellStyle name="_BOM update - Supplier List (Purchase) 111102_Flex_NEO_ NPP _Aug.11_AVL - Apollo" xfId="1190" xr:uid="{00000000-0005-0000-0000-0000A2040000}"/>
    <cellStyle name="_BOM update - Supplier List (Purchase) 111102_Flex_NEO_ NPP _Aug.11_RemyMechMaterialSpec_Seville 081114" xfId="1191" xr:uid="{00000000-0005-0000-0000-0000A3040000}"/>
    <cellStyle name="_BOM update - Supplier List (Purchase) 111102_Flex_NEO_ NPP _Aug.11_RemyMechMaterialSpec_Seville 081114_AVL - Apollo" xfId="1192" xr:uid="{00000000-0005-0000-0000-0000A4040000}"/>
    <cellStyle name="_BOM update - Supplier List (Purchase) 111102_IBM Bearcat Cost Roll UP (1019051) - to Doug REV 7.0" xfId="1193" xr:uid="{00000000-0005-0000-0000-0000A5040000}"/>
    <cellStyle name="_BOM update - Supplier List (Purchase) 111102_IBM Bearcat Cost Roll UP (1019051) - to Doug REV 7.0_AVL - Apollo" xfId="1194" xr:uid="{00000000-0005-0000-0000-0000A6040000}"/>
    <cellStyle name="_BOM update - Supplier List (Purchase) 111102_IBM Bearcat Cost Roll UP (1019051) - to Doug REV 7.0_RemyMechMaterialSpec_Seville 081114" xfId="1195" xr:uid="{00000000-0005-0000-0000-0000A7040000}"/>
    <cellStyle name="_BOM update - Supplier List (Purchase) 111102_IBM Bearcat Cost Roll UP (1019051) - to Doug REV 7.0_RemyMechMaterialSpec_Seville 081114_AVL - Apollo" xfId="1196" xr:uid="{00000000-0005-0000-0000-0000A8040000}"/>
    <cellStyle name="_BOM update - Supplier List (Purchase) 111102_IBM Bearcat Quote rollup Declared Cost 11 May1" xfId="1197" xr:uid="{00000000-0005-0000-0000-0000A9040000}"/>
    <cellStyle name="_BOM update - Supplier List (Purchase) 111102_IBM Bearcat Quote rollup Declared Cost 11 May1_AVL - Apollo" xfId="1198" xr:uid="{00000000-0005-0000-0000-0000AA040000}"/>
    <cellStyle name="_BOM update - Supplier List (Purchase) 111102_IBM Bearcat Quote rollup Declared Cost 11 May1_IBM Bearcat Cost Roll UP (1019051) - to Doug REV 7.0" xfId="1199" xr:uid="{00000000-0005-0000-0000-0000AB040000}"/>
    <cellStyle name="_BOM update - Supplier List (Purchase) 111102_IBM Bearcat Quote rollup Declared Cost 11 May1_IBM Bearcat Cost Roll UP (1019051) - to Doug REV 7.0_AVL - Apollo" xfId="1200" xr:uid="{00000000-0005-0000-0000-0000AC040000}"/>
    <cellStyle name="_BOM update - Supplier List (Purchase) 111102_IBM Bearcat Quote rollup Declared Cost 11 May1_IBM Bearcat Cost Roll UP (1019051) - to Doug REV 7.0_RemyMechMaterialSpec_Seville 081114" xfId="1201" xr:uid="{00000000-0005-0000-0000-0000AD040000}"/>
    <cellStyle name="_BOM update - Supplier List (Purchase) 111102_IBM Bearcat Quote rollup Declared Cost 11 May1_IBM Bearcat Cost Roll UP (1019051) - to Doug REV 7.0_RemyMechMaterialSpec_Seville 081114_AVL - Apollo" xfId="1202" xr:uid="{00000000-0005-0000-0000-0000AE040000}"/>
    <cellStyle name="_BOM update - Supplier List (Purchase) 111102_IBM Bearcat Quote rollup Declared Cost 11 May1_RemyMechMaterialSpec_Seville 081114" xfId="1203" xr:uid="{00000000-0005-0000-0000-0000AF040000}"/>
    <cellStyle name="_BOM update - Supplier List (Purchase) 111102_IBM Bearcat Quote rollup Declared Cost 11 May1_RemyMechMaterialSpec_Seville 081114_AVL - Apollo" xfId="1204" xr:uid="{00000000-0005-0000-0000-0000B0040000}"/>
    <cellStyle name="_BOM update - Supplier List (Purchase) 111102_IBM Bearcat Quote rollup Declared Cost 11 May1_Zero cost of IBM Bearcat (090105)" xfId="1205" xr:uid="{00000000-0005-0000-0000-0000B1040000}"/>
    <cellStyle name="_BOM update - Supplier List (Purchase) 111102_IBM Bearcat Quote rollup Declared Cost 11 May1_Zero cost of IBM Bearcat (090105)_AVL - Apollo" xfId="1206" xr:uid="{00000000-0005-0000-0000-0000B2040000}"/>
    <cellStyle name="_BOM update - Supplier List (Purchase) 111102_IBM Bearcat Quote rollup Declared Cost 11 May1_Zero cost of IBM Bearcat (090105)_RemyMechMaterialSpec_Seville 081114" xfId="1207" xr:uid="{00000000-0005-0000-0000-0000B3040000}"/>
    <cellStyle name="_BOM update - Supplier List (Purchase) 111102_IBM Bearcat Quote rollup Declared Cost 11 May1_Zero cost of IBM Bearcat (090105)_RemyMechMaterialSpec_Seville 081114_AVL - Apollo" xfId="1208" xr:uid="{00000000-0005-0000-0000-0000B4040000}"/>
    <cellStyle name="_BOM update - Supplier List (Purchase) 111102_IBM Bearcat Quote rollup Declared Cost 11 May1_Zero cost of IBM Bearcat 003" xfId="1209" xr:uid="{00000000-0005-0000-0000-0000B5040000}"/>
    <cellStyle name="_BOM update - Supplier List (Purchase) 111102_IBM Bearcat Quote rollup Declared Cost 11 May1_Zero cost of IBM Bearcat 003 R YL" xfId="1210" xr:uid="{00000000-0005-0000-0000-0000B6040000}"/>
    <cellStyle name="_BOM update - Supplier List (Purchase) 111102_IBM Bearcat Quote rollup Declared Cost 11 May1_Zero cost of IBM Bearcat 003 R YL Proposal" xfId="1211" xr:uid="{00000000-0005-0000-0000-0000B7040000}"/>
    <cellStyle name="_BOM update - Supplier List (Purchase) 111102_IBM Bearcat Quote rollup Declared Cost 11 May1_Zero cost of IBM Bearcat 003 R YL Proposal_AVL - Apollo" xfId="1212" xr:uid="{00000000-0005-0000-0000-0000B8040000}"/>
    <cellStyle name="_BOM update - Supplier List (Purchase) 111102_IBM Bearcat Quote rollup Declared Cost 11 May1_Zero cost of IBM Bearcat 003 R YL Proposal_IBM Bearcat Cost Roll UP (1019051) - to Doug REV 7.0" xfId="1213" xr:uid="{00000000-0005-0000-0000-0000B9040000}"/>
    <cellStyle name="_BOM update - Supplier List (Purchase) 111102_IBM Bearcat Quote rollup Declared Cost 11 May1_Zero cost of IBM Bearcat 003 R YL Proposal_IBM Bearcat Cost Roll UP (1019051) - to Doug REV 7.0_AVL - Apollo" xfId="1214" xr:uid="{00000000-0005-0000-0000-0000BA040000}"/>
    <cellStyle name="_BOM update - Supplier List (Purchase) 111102_IBM Bearcat Quote rollup Declared Cost 11 May1_Zero cost of IBM Bearcat 003 R YL Proposal_IBM Bearcat Cost Roll UP (1019051) - to Doug REV 7.0_RemyMechMaterialSpec_Seville 081114" xfId="1215" xr:uid="{00000000-0005-0000-0000-0000BB040000}"/>
    <cellStyle name="_BOM update - Supplier List (Purchase) 111102_IBM Bearcat Quote rollup Declared Cost 11 May1_Zero cost of IBM Bearcat 003 R YL Proposal_IBM Bearcat Cost Roll UP (1019051) - to Doug REV 7.0_RemyMechMaterialSpec_Seville 081114_AVL - Apollo" xfId="1216" xr:uid="{00000000-0005-0000-0000-0000BC040000}"/>
    <cellStyle name="_BOM update - Supplier List (Purchase) 111102_IBM Bearcat Quote rollup Declared Cost 11 May1_Zero cost of IBM Bearcat 003 R YL Proposal_RemyMechMaterialSpec_Seville 081114" xfId="1217" xr:uid="{00000000-0005-0000-0000-0000BD040000}"/>
    <cellStyle name="_BOM update - Supplier List (Purchase) 111102_IBM Bearcat Quote rollup Declared Cost 11 May1_Zero cost of IBM Bearcat 003 R YL Proposal_RemyMechMaterialSpec_Seville 081114_AVL - Apollo" xfId="1218" xr:uid="{00000000-0005-0000-0000-0000BE040000}"/>
    <cellStyle name="_BOM update - Supplier List (Purchase) 111102_IBM Bearcat Quote rollup Declared Cost 11 May1_Zero cost of IBM Bearcat 003 R YL_AVL - Apollo" xfId="1219" xr:uid="{00000000-0005-0000-0000-0000BF040000}"/>
    <cellStyle name="_BOM update - Supplier List (Purchase) 111102_IBM Bearcat Quote rollup Declared Cost 11 May1_Zero cost of IBM Bearcat 003 R YL_IBM Bearcat Cost Roll UP (1019051) - to Doug REV 7.0" xfId="1220" xr:uid="{00000000-0005-0000-0000-0000C0040000}"/>
    <cellStyle name="_BOM update - Supplier List (Purchase) 111102_IBM Bearcat Quote rollup Declared Cost 11 May1_Zero cost of IBM Bearcat 003 R YL_IBM Bearcat Cost Roll UP (1019051) - to Doug REV 7.0_AVL - Apollo" xfId="1221" xr:uid="{00000000-0005-0000-0000-0000C1040000}"/>
    <cellStyle name="_BOM update - Supplier List (Purchase) 111102_IBM Bearcat Quote rollup Declared Cost 11 May1_Zero cost of IBM Bearcat 003 R YL_IBM Bearcat Cost Roll UP (1019051) - to Doug REV 7.0_RemyMechMaterialSpec_Seville 081114" xfId="1222" xr:uid="{00000000-0005-0000-0000-0000C2040000}"/>
    <cellStyle name="_BOM update - Supplier List (Purchase) 111102_IBM Bearcat Quote rollup Declared Cost 11 May1_Zero cost of IBM Bearcat 003 R YL_IBM Bearcat Cost Roll UP (1019051) - to Doug REV 7.0_RemyMechMaterialSpec_Seville 081114_AVL - Apollo" xfId="1223" xr:uid="{00000000-0005-0000-0000-0000C3040000}"/>
    <cellStyle name="_BOM update - Supplier List (Purchase) 111102_IBM Bearcat Quote rollup Declared Cost 11 May1_Zero cost of IBM Bearcat 003 R YL_RemyMechMaterialSpec_Seville 081114" xfId="1224" xr:uid="{00000000-0005-0000-0000-0000C4040000}"/>
    <cellStyle name="_BOM update - Supplier List (Purchase) 111102_IBM Bearcat Quote rollup Declared Cost 11 May1_Zero cost of IBM Bearcat 003 R YL_RemyMechMaterialSpec_Seville 081114_AVL - Apollo" xfId="1225" xr:uid="{00000000-0005-0000-0000-0000C5040000}"/>
    <cellStyle name="_BOM update - Supplier List (Purchase) 111102_IBM Bearcat Quote rollup Declared Cost 11 May1_Zero cost of IBM Bearcat 003_AVL - Apollo" xfId="1226" xr:uid="{00000000-0005-0000-0000-0000C6040000}"/>
    <cellStyle name="_BOM update - Supplier List (Purchase) 111102_IBM Bearcat Quote rollup Declared Cost 11 May1_Zero cost of IBM Bearcat 003_IBM Bearcat Cost Roll UP (1019051) - to Doug REV 7.0" xfId="1227" xr:uid="{00000000-0005-0000-0000-0000C7040000}"/>
    <cellStyle name="_BOM update - Supplier List (Purchase) 111102_IBM Bearcat Quote rollup Declared Cost 11 May1_Zero cost of IBM Bearcat 003_IBM Bearcat Cost Roll UP (1019051) - to Doug REV 7.0_AVL - Apollo" xfId="1228" xr:uid="{00000000-0005-0000-0000-0000C8040000}"/>
    <cellStyle name="_BOM update - Supplier List (Purchase) 111102_IBM Bearcat Quote rollup Declared Cost 11 May1_Zero cost of IBM Bearcat 003_IBM Bearcat Cost Roll UP (1019051) - to Doug REV 7.0_RemyMechMaterialSpec_Seville 081114" xfId="1229" xr:uid="{00000000-0005-0000-0000-0000C9040000}"/>
    <cellStyle name="_BOM update - Supplier List (Purchase) 111102_IBM Bearcat Quote rollup Declared Cost 11 May1_Zero cost of IBM Bearcat 003_IBM Bearcat Cost Roll UP (1019051) - to Doug REV 7.0_RemyMechMaterialSpec_Seville 081114_AVL - Apollo" xfId="1230" xr:uid="{00000000-0005-0000-0000-0000CA040000}"/>
    <cellStyle name="_BOM update - Supplier List (Purchase) 111102_IBM Bearcat Quote rollup Declared Cost 11 May1_Zero cost of IBM Bearcat 003_RemyMechMaterialSpec_Seville 081114" xfId="1231" xr:uid="{00000000-0005-0000-0000-0000CB040000}"/>
    <cellStyle name="_BOM update - Supplier List (Purchase) 111102_IBM Bearcat Quote rollup Declared Cost 11 May1_Zero cost of IBM Bearcat 003_RemyMechMaterialSpec_Seville 081114_AVL - Apollo" xfId="1232" xr:uid="{00000000-0005-0000-0000-0000CC040000}"/>
    <cellStyle name="_BOM update - Supplier List (Purchase) 111102_IBM Bearcat RFQ DOUMEN 17 May 05 Rev2A" xfId="1233" xr:uid="{00000000-0005-0000-0000-0000CD040000}"/>
    <cellStyle name="_BOM update - Supplier List (Purchase) 111102_IBM Bearcat RFQ DOUMEN 17 May 05 Rev2A_AVL - Apollo" xfId="1234" xr:uid="{00000000-0005-0000-0000-0000CE040000}"/>
    <cellStyle name="_BOM update - Supplier List (Purchase) 111102_IBM Bearcat RFQ DOUMEN 17 May 05 Rev2A_IBM Bearcat Cost Roll UP (1019051) - to Doug REV 7.0" xfId="1235" xr:uid="{00000000-0005-0000-0000-0000CF040000}"/>
    <cellStyle name="_BOM update - Supplier List (Purchase) 111102_IBM Bearcat RFQ DOUMEN 17 May 05 Rev2A_IBM Bearcat Cost Roll UP (1019051) - to Doug REV 7.0_AVL - Apollo" xfId="1236" xr:uid="{00000000-0005-0000-0000-0000D0040000}"/>
    <cellStyle name="_BOM update - Supplier List (Purchase) 111102_IBM Bearcat RFQ DOUMEN 17 May 05 Rev2A_IBM Bearcat Cost Roll UP (1019051) - to Doug REV 7.0_RemyMechMaterialSpec_Seville 081114" xfId="1237" xr:uid="{00000000-0005-0000-0000-0000D1040000}"/>
    <cellStyle name="_BOM update - Supplier List (Purchase) 111102_IBM Bearcat RFQ DOUMEN 17 May 05 Rev2A_IBM Bearcat Cost Roll UP (1019051) - to Doug REV 7.0_RemyMechMaterialSpec_Seville 081114_AVL - Apollo" xfId="1238" xr:uid="{00000000-0005-0000-0000-0000D2040000}"/>
    <cellStyle name="_BOM update - Supplier List (Purchase) 111102_IBM Bearcat RFQ DOUMEN 17 May 05 Rev2A_RemyMechMaterialSpec_Seville 081114" xfId="1239" xr:uid="{00000000-0005-0000-0000-0000D3040000}"/>
    <cellStyle name="_BOM update - Supplier List (Purchase) 111102_IBM Bearcat RFQ DOUMEN 17 May 05 Rev2A_RemyMechMaterialSpec_Seville 081114_AVL - Apollo" xfId="1240" xr:uid="{00000000-0005-0000-0000-0000D4040000}"/>
    <cellStyle name="_BOM update - Supplier List (Purchase) 111102_IBM Bearcat RFQ DOUMEN 17 May 05 Rev2A_Zero cost of IBM Bearcat (090105)" xfId="1241" xr:uid="{00000000-0005-0000-0000-0000D5040000}"/>
    <cellStyle name="_BOM update - Supplier List (Purchase) 111102_IBM Bearcat RFQ DOUMEN 17 May 05 Rev2A_Zero cost of IBM Bearcat (090105)_AVL - Apollo" xfId="1242" xr:uid="{00000000-0005-0000-0000-0000D6040000}"/>
    <cellStyle name="_BOM update - Supplier List (Purchase) 111102_IBM Bearcat RFQ DOUMEN 17 May 05 Rev2A_Zero cost of IBM Bearcat (090105)_RemyMechMaterialSpec_Seville 081114" xfId="1243" xr:uid="{00000000-0005-0000-0000-0000D7040000}"/>
    <cellStyle name="_BOM update - Supplier List (Purchase) 111102_IBM Bearcat RFQ DOUMEN 17 May 05 Rev2A_Zero cost of IBM Bearcat (090105)_RemyMechMaterialSpec_Seville 081114_AVL - Apollo" xfId="1244" xr:uid="{00000000-0005-0000-0000-0000D8040000}"/>
    <cellStyle name="_BOM update - Supplier List (Purchase) 111102_Lenovo PACK  Packing Proposal" xfId="1245" xr:uid="{00000000-0005-0000-0000-0000D9040000}"/>
    <cellStyle name="_BOM update - Supplier List (Purchase) 111102_Lenovo PACK  Packing Proposal_AVL - Apollo" xfId="1246" xr:uid="{00000000-0005-0000-0000-0000DA040000}"/>
    <cellStyle name="_BOM update - Supplier List (Purchase) 111102_Lenovo PACK  Packing Proposal_RemyMechMaterialSpec_Seville 081114" xfId="1247" xr:uid="{00000000-0005-0000-0000-0000DB040000}"/>
    <cellStyle name="_BOM update - Supplier List (Purchase) 111102_Lenovo PACK  Packing Proposal_RemyMechMaterialSpec_Seville 081114_AVL - Apollo" xfId="1248" xr:uid="{00000000-0005-0000-0000-0000DC040000}"/>
    <cellStyle name="_BOM update - Supplier List (Purchase) 111102_Lenovo Park Format_July 07 05" xfId="1249" xr:uid="{00000000-0005-0000-0000-0000DD040000}"/>
    <cellStyle name="_BOM update - Supplier List (Purchase) 111102_Lenovo Park Format_July 07 05_AVL - Apollo" xfId="1250" xr:uid="{00000000-0005-0000-0000-0000DE040000}"/>
    <cellStyle name="_BOM update - Supplier List (Purchase) 111102_Lenovo Park Format_July 07 05_RemyMechMaterialSpec_Seville 081114" xfId="1251" xr:uid="{00000000-0005-0000-0000-0000DF040000}"/>
    <cellStyle name="_BOM update - Supplier List (Purchase) 111102_Lenovo Park Format_July 07 05_RemyMechMaterialSpec_Seville 081114_AVL - Apollo" xfId="1252" xr:uid="{00000000-0005-0000-0000-0000E0040000}"/>
    <cellStyle name="_BOM update - Supplier List (Purchase) 111102_Lenovo Park Format_July 07 05V2" xfId="1253" xr:uid="{00000000-0005-0000-0000-0000E1040000}"/>
    <cellStyle name="_BOM update - Supplier List (Purchase) 111102_Lenovo Park Format_July 07 05V2_AVL - Apollo" xfId="1254" xr:uid="{00000000-0005-0000-0000-0000E2040000}"/>
    <cellStyle name="_BOM update - Supplier List (Purchase) 111102_Lenovo Park Format_July 07 05V2_RemyMechMaterialSpec_Seville 081114" xfId="1255" xr:uid="{00000000-0005-0000-0000-0000E3040000}"/>
    <cellStyle name="_BOM update - Supplier List (Purchase) 111102_Lenovo Park Format_July 07 05V2_RemyMechMaterialSpec_Seville 081114_AVL - Apollo" xfId="1256" xr:uid="{00000000-0005-0000-0000-0000E4040000}"/>
    <cellStyle name="_BOM update - Supplier List (Purchase) 111102_Lexmark Purchased Part Status - YL's resposne" xfId="1257" xr:uid="{00000000-0005-0000-0000-0000E5040000}"/>
    <cellStyle name="_BOM update - Supplier List (Purchase) 111102_Lexmark Purchased Part Status - YL's resposne_AVL - Apollo" xfId="1258" xr:uid="{00000000-0005-0000-0000-0000E6040000}"/>
    <cellStyle name="_BOM update - Supplier List (Purchase) 111102_Lexmark Purchased Part Status - YL's resposne_IBM Bearcat Cost Roll UP (1019051) - to Doug REV 7.0" xfId="1259" xr:uid="{00000000-0005-0000-0000-0000E7040000}"/>
    <cellStyle name="_BOM update - Supplier List (Purchase) 111102_Lexmark Purchased Part Status - YL's resposne_IBM Bearcat Cost Roll UP (1019051) - to Doug REV 7.0_AVL - Apollo" xfId="1260" xr:uid="{00000000-0005-0000-0000-0000E8040000}"/>
    <cellStyle name="_BOM update - Supplier List (Purchase) 111102_Lexmark Purchased Part Status - YL's resposne_IBM Bearcat Cost Roll UP (1019051) - to Doug REV 7.0_RemyMechMaterialSpec_Seville 081114" xfId="1261" xr:uid="{00000000-0005-0000-0000-0000E9040000}"/>
    <cellStyle name="_BOM update - Supplier List (Purchase) 111102_Lexmark Purchased Part Status - YL's resposne_IBM Bearcat Cost Roll UP (1019051) - to Doug REV 7.0_RemyMechMaterialSpec_Seville 081114_AVL - Apollo" xfId="1262" xr:uid="{00000000-0005-0000-0000-0000EA040000}"/>
    <cellStyle name="_BOM update - Supplier List (Purchase) 111102_Lexmark Purchased Part Status - YL's resposne_IBM Bearcat RFQ DOUMEN 17 May 05 Rev2A" xfId="1263" xr:uid="{00000000-0005-0000-0000-0000EB040000}"/>
    <cellStyle name="_BOM update - Supplier List (Purchase) 111102_Lexmark Purchased Part Status - YL's resposne_IBM Bearcat RFQ DOUMEN 17 May 05 Rev2A_AVL - Apollo" xfId="1264" xr:uid="{00000000-0005-0000-0000-0000EC040000}"/>
    <cellStyle name="_BOM update - Supplier List (Purchase) 111102_Lexmark Purchased Part Status - YL's resposne_IBM Bearcat RFQ DOUMEN 17 May 05 Rev2A_IBM Bearcat Cost Roll UP (1019051) - to Doug REV 7.0" xfId="1265" xr:uid="{00000000-0005-0000-0000-0000ED040000}"/>
    <cellStyle name="_BOM update - Supplier List (Purchase) 111102_Lexmark Purchased Part Status - YL's resposne_IBM Bearcat RFQ DOUMEN 17 May 05 Rev2A_IBM Bearcat Cost Roll UP (1019051) - to Doug REV 7.0_AVL - Apollo" xfId="1266" xr:uid="{00000000-0005-0000-0000-0000EE040000}"/>
    <cellStyle name="_BOM update - Supplier List (Purchase) 111102_Lexmark Purchased Part Status - YL's resposne_IBM Bearcat RFQ DOUMEN 17 May 05 Rev2A_IBM Bearcat Cost Roll UP (1019051) - to Doug REV 7.0_RemyMechMaterialSpec_Seville 081114" xfId="1267" xr:uid="{00000000-0005-0000-0000-0000EF040000}"/>
    <cellStyle name="_BOM update - Supplier List (Purchase) 111102_Lexmark Purchased Part Status - YL's resposne_IBM Bearcat RFQ DOUMEN 17 May 05 Rev2A_IBM Bearcat Cost Roll UP (1019051) - to Doug REV 7.0_RemyMechMaterialSpec_Seville 081114_AVL - Apollo" xfId="1268" xr:uid="{00000000-0005-0000-0000-0000F0040000}"/>
    <cellStyle name="_BOM update - Supplier List (Purchase) 111102_Lexmark Purchased Part Status - YL's resposne_IBM Bearcat RFQ DOUMEN 17 May 05 Rev2A_RemyMechMaterialSpec_Seville 081114" xfId="1269" xr:uid="{00000000-0005-0000-0000-0000F1040000}"/>
    <cellStyle name="_BOM update - Supplier List (Purchase) 111102_Lexmark Purchased Part Status - YL's resposne_IBM Bearcat RFQ DOUMEN 17 May 05 Rev2A_RemyMechMaterialSpec_Seville 081114_AVL - Apollo" xfId="1270" xr:uid="{00000000-0005-0000-0000-0000F2040000}"/>
    <cellStyle name="_BOM update - Supplier List (Purchase) 111102_Lexmark Purchased Part Status - YL's resposne_IBM Bearcat RFQ DOUMEN 17 May 05 Rev2A_Zero cost of IBM Bearcat (090105)" xfId="1271" xr:uid="{00000000-0005-0000-0000-0000F3040000}"/>
    <cellStyle name="_BOM update - Supplier List (Purchase) 111102_Lexmark Purchased Part Status - YL's resposne_IBM Bearcat RFQ DOUMEN 17 May 05 Rev2A_Zero cost of IBM Bearcat (090105)_AVL - Apollo" xfId="1272" xr:uid="{00000000-0005-0000-0000-0000F4040000}"/>
    <cellStyle name="_BOM update - Supplier List (Purchase) 111102_Lexmark Purchased Part Status - YL's resposne_IBM Bearcat RFQ DOUMEN 17 May 05 Rev2A_Zero cost of IBM Bearcat (090105)_RemyMechMaterialSpec_Seville 081114" xfId="1273" xr:uid="{00000000-0005-0000-0000-0000F5040000}"/>
    <cellStyle name="_BOM update - Supplier List (Purchase) 111102_Lexmark Purchased Part Status - YL's resposne_IBM Bearcat RFQ DOUMEN 17 May 05 Rev2A_Zero cost of IBM Bearcat (090105)_RemyMechMaterialSpec_Seville 081114_AVL - Apollo" xfId="1274" xr:uid="{00000000-0005-0000-0000-0000F6040000}"/>
    <cellStyle name="_BOM update - Supplier List (Purchase) 111102_Lexmark Purchased Part Status - YL's resposne_RemyMechMaterialSpec_Seville 081114" xfId="1275" xr:uid="{00000000-0005-0000-0000-0000F7040000}"/>
    <cellStyle name="_BOM update - Supplier List (Purchase) 111102_Lexmark Purchased Part Status - YL's resposne_RemyMechMaterialSpec_Seville 081114_AVL - Apollo" xfId="1276" xr:uid="{00000000-0005-0000-0000-0000F8040000}"/>
    <cellStyle name="_BOM update - Supplier List (Purchase) 111102_Localization Parts PPAP Tracker 1006" xfId="1277" xr:uid="{00000000-0005-0000-0000-0000F9040000}"/>
    <cellStyle name="_BOM update - Supplier List (Purchase) 111102_Localization Parts PPAP Tracker 1006_AVL - Apollo" xfId="1278" xr:uid="{00000000-0005-0000-0000-0000FA040000}"/>
    <cellStyle name="_BOM update - Supplier List (Purchase) 111102_Localization Parts PPAP Tracker 1006_RemyMechMaterialSpec_Seville 081114" xfId="1279" xr:uid="{00000000-0005-0000-0000-0000FB040000}"/>
    <cellStyle name="_BOM update - Supplier List (Purchase) 111102_Localization Parts PPAP Tracker 1006_RemyMechMaterialSpec_Seville 081114_AVL - Apollo" xfId="1280" xr:uid="{00000000-0005-0000-0000-0000FC040000}"/>
    <cellStyle name="_BOM update - Supplier List (Purchase) 111102_Localization Parts PPAP Tracker Template 0827" xfId="1281" xr:uid="{00000000-0005-0000-0000-0000FD040000}"/>
    <cellStyle name="_BOM update - Supplier List (Purchase) 111102_Localization Parts PPAP Tracker Template 0827_AVL - Apollo" xfId="1282" xr:uid="{00000000-0005-0000-0000-0000FE040000}"/>
    <cellStyle name="_BOM update - Supplier List (Purchase) 111102_Localization Parts PPAP Tracker Template 0827_RemyMechMaterialSpec_Seville 081114" xfId="1283" xr:uid="{00000000-0005-0000-0000-0000FF040000}"/>
    <cellStyle name="_BOM update - Supplier List (Purchase) 111102_Localization Parts PPAP Tracker Template 0827_RemyMechMaterialSpec_Seville 081114_AVL - Apollo" xfId="1284" xr:uid="{00000000-0005-0000-0000-000000050000}"/>
    <cellStyle name="_BOM update - Supplier List (Purchase) 111102_Localization Parts PPAP Tracker Template 0903" xfId="1285" xr:uid="{00000000-0005-0000-0000-000001050000}"/>
    <cellStyle name="_BOM update - Supplier List (Purchase) 111102_Localization Parts PPAP Tracker Template 0903_AVL - Apollo" xfId="1286" xr:uid="{00000000-0005-0000-0000-000002050000}"/>
    <cellStyle name="_BOM update - Supplier List (Purchase) 111102_Localization Parts PPAP Tracker Template 0903_RemyMechMaterialSpec_Seville 081114" xfId="1287" xr:uid="{00000000-0005-0000-0000-000003050000}"/>
    <cellStyle name="_BOM update - Supplier List (Purchase) 111102_Localization Parts PPAP Tracker Template 0903_RemyMechMaterialSpec_Seville 081114_AVL - Apollo" xfId="1288" xr:uid="{00000000-0005-0000-0000-000004050000}"/>
    <cellStyle name="_BOM update - Supplier List (Purchase) 111102_Localization Parts PPAP Tracker Template 0907" xfId="1289" xr:uid="{00000000-0005-0000-0000-000005050000}"/>
    <cellStyle name="_BOM update - Supplier List (Purchase) 111102_Localization Parts PPAP Tracker Template 0907_AVL - Apollo" xfId="1290" xr:uid="{00000000-0005-0000-0000-000006050000}"/>
    <cellStyle name="_BOM update - Supplier List (Purchase) 111102_Localization Parts PPAP Tracker Template 0907_RemyMechMaterialSpec_Seville 081114" xfId="1291" xr:uid="{00000000-0005-0000-0000-000007050000}"/>
    <cellStyle name="_BOM update - Supplier List (Purchase) 111102_Localization Parts PPAP Tracker Template 0907_RemyMechMaterialSpec_Seville 081114_AVL - Apollo" xfId="1292" xr:uid="{00000000-0005-0000-0000-000008050000}"/>
    <cellStyle name="_BOM update - Supplier List (Purchase) 111102_Localization Parts PPAP Tracker Template 0916" xfId="1293" xr:uid="{00000000-0005-0000-0000-000009050000}"/>
    <cellStyle name="_BOM update - Supplier List (Purchase) 111102_Localization Parts PPAP Tracker Template 0916_AVL - Apollo" xfId="1294" xr:uid="{00000000-0005-0000-0000-00000A050000}"/>
    <cellStyle name="_BOM update - Supplier List (Purchase) 111102_Localization Parts PPAP Tracker Template 0916_RemyMechMaterialSpec_Seville 081114" xfId="1295" xr:uid="{00000000-0005-0000-0000-00000B050000}"/>
    <cellStyle name="_BOM update - Supplier List (Purchase) 111102_Localization Parts PPAP Tracker Template 0916_RemyMechMaterialSpec_Seville 081114_AVL - Apollo" xfId="1296" xr:uid="{00000000-0005-0000-0000-00000C050000}"/>
    <cellStyle name="_BOM update - Supplier List (Purchase) 111102_Material for Neo Dashboard 0817 Revised" xfId="1297" xr:uid="{00000000-0005-0000-0000-00000D050000}"/>
    <cellStyle name="_BOM update - Supplier List (Purchase) 111102_Material for Neo Dashboard 0817 Revised_AVL - Apollo" xfId="1298" xr:uid="{00000000-0005-0000-0000-00000E050000}"/>
    <cellStyle name="_BOM update - Supplier List (Purchase) 111102_Material for Neo Dashboard 0817 Revised_RemyMechMaterialSpec_Seville 081114" xfId="1299" xr:uid="{00000000-0005-0000-0000-00000F050000}"/>
    <cellStyle name="_BOM update - Supplier List (Purchase) 111102_Material for Neo Dashboard 0817 Revised_RemyMechMaterialSpec_Seville 081114_AVL - Apollo" xfId="1300" xr:uid="{00000000-0005-0000-0000-000010050000}"/>
    <cellStyle name="_BOM update - Supplier List (Purchase) 111102_Material for Neo Dashboard 0824" xfId="1301" xr:uid="{00000000-0005-0000-0000-000011050000}"/>
    <cellStyle name="_BOM update - Supplier List (Purchase) 111102_Material for Neo Dashboard 0824_AVL - Apollo" xfId="1302" xr:uid="{00000000-0005-0000-0000-000012050000}"/>
    <cellStyle name="_BOM update - Supplier List (Purchase) 111102_Material for Neo Dashboard 0824_RemyMechMaterialSpec_Seville 081114" xfId="1303" xr:uid="{00000000-0005-0000-0000-000013050000}"/>
    <cellStyle name="_BOM update - Supplier List (Purchase) 111102_Material for Neo Dashboard 0824_RemyMechMaterialSpec_Seville 081114_AVL - Apollo" xfId="1304" xr:uid="{00000000-0005-0000-0000-000014050000}"/>
    <cellStyle name="_BOM update - Supplier List (Purchase) 111102_Neo Dashboard" xfId="1305" xr:uid="{00000000-0005-0000-0000-000015050000}"/>
    <cellStyle name="_BOM update - Supplier List (Purchase) 111102_Neo dashboard 0805" xfId="1306" xr:uid="{00000000-0005-0000-0000-000016050000}"/>
    <cellStyle name="_BOM update - Supplier List (Purchase) 111102_Neo dashboard 0805_AVL - Apollo" xfId="1307" xr:uid="{00000000-0005-0000-0000-000017050000}"/>
    <cellStyle name="_BOM update - Supplier List (Purchase) 111102_Neo dashboard 0805_RemyMechMaterialSpec_Seville 081114" xfId="1308" xr:uid="{00000000-0005-0000-0000-000018050000}"/>
    <cellStyle name="_BOM update - Supplier List (Purchase) 111102_Neo dashboard 0805_RemyMechMaterialSpec_Seville 081114_AVL - Apollo" xfId="1309" xr:uid="{00000000-0005-0000-0000-000019050000}"/>
    <cellStyle name="_BOM update - Supplier List (Purchase) 111102_Neo Dashboard 08172" xfId="1310" xr:uid="{00000000-0005-0000-0000-00001A050000}"/>
    <cellStyle name="_BOM update - Supplier List (Purchase) 111102_Neo Dashboard 08172_AVL - Apollo" xfId="1311" xr:uid="{00000000-0005-0000-0000-00001B050000}"/>
    <cellStyle name="_BOM update - Supplier List (Purchase) 111102_Neo Dashboard 08172_RemyMechMaterialSpec_Seville 081114" xfId="1312" xr:uid="{00000000-0005-0000-0000-00001C050000}"/>
    <cellStyle name="_BOM update - Supplier List (Purchase) 111102_Neo Dashboard 08172_RemyMechMaterialSpec_Seville 081114_AVL - Apollo" xfId="1313" xr:uid="{00000000-0005-0000-0000-00001D050000}"/>
    <cellStyle name="_BOM update - Supplier List (Purchase) 111102_Neo Dashboard 10_11 Rev02" xfId="1314" xr:uid="{00000000-0005-0000-0000-00001E050000}"/>
    <cellStyle name="_BOM update - Supplier List (Purchase) 111102_Neo Dashboard 10_11 Rev02_AVL - Apollo" xfId="1315" xr:uid="{00000000-0005-0000-0000-00001F050000}"/>
    <cellStyle name="_BOM update - Supplier List (Purchase) 111102_Neo Dashboard 10_11 Rev02_RemyMechMaterialSpec_Seville 081114" xfId="1316" xr:uid="{00000000-0005-0000-0000-000020050000}"/>
    <cellStyle name="_BOM update - Supplier List (Purchase) 111102_Neo Dashboard 10_11 Rev02_RemyMechMaterialSpec_Seville 081114_AVL - Apollo" xfId="1317" xr:uid="{00000000-0005-0000-0000-000021050000}"/>
    <cellStyle name="_BOM update - Supplier List (Purchase) 111102_Neo Dashboard 10_18 Rev01" xfId="1318" xr:uid="{00000000-0005-0000-0000-000022050000}"/>
    <cellStyle name="_BOM update - Supplier List (Purchase) 111102_Neo Dashboard 10_18 Rev01_AVL - Apollo" xfId="1319" xr:uid="{00000000-0005-0000-0000-000023050000}"/>
    <cellStyle name="_BOM update - Supplier List (Purchase) 111102_Neo Dashboard 10_18 Rev01_RemyMechMaterialSpec_Seville 081114" xfId="1320" xr:uid="{00000000-0005-0000-0000-000024050000}"/>
    <cellStyle name="_BOM update - Supplier List (Purchase) 111102_Neo Dashboard 10_18 Rev01_RemyMechMaterialSpec_Seville 081114_AVL - Apollo" xfId="1321" xr:uid="{00000000-0005-0000-0000-000025050000}"/>
    <cellStyle name="_BOM update - Supplier List (Purchase) 111102_Neo Dashboard 11_02 Rev01" xfId="1322" xr:uid="{00000000-0005-0000-0000-000026050000}"/>
    <cellStyle name="_BOM update - Supplier List (Purchase) 111102_Neo Dashboard 11_02 Rev01_AVL - Apollo" xfId="1323" xr:uid="{00000000-0005-0000-0000-000027050000}"/>
    <cellStyle name="_BOM update - Supplier List (Purchase) 111102_Neo Dashboard 11_02 Rev01_RemyMechMaterialSpec_Seville 081114" xfId="1324" xr:uid="{00000000-0005-0000-0000-000028050000}"/>
    <cellStyle name="_BOM update - Supplier List (Purchase) 111102_Neo Dashboard 11_02 Rev01_RemyMechMaterialSpec_Seville 081114_AVL - Apollo" xfId="1325" xr:uid="{00000000-0005-0000-0000-000029050000}"/>
    <cellStyle name="_BOM update - Supplier List (Purchase) 111102_Neo Dashboard_AVL - Apollo" xfId="1326" xr:uid="{00000000-0005-0000-0000-00002A050000}"/>
    <cellStyle name="_BOM update - Supplier List (Purchase) 111102_Neo Dashboard_RemyMechMaterialSpec_Seville 081114" xfId="1327" xr:uid="{00000000-0005-0000-0000-00002B050000}"/>
    <cellStyle name="_BOM update - Supplier List (Purchase) 111102_Neo Dashboard_RemyMechMaterialSpec_Seville 081114_AVL - Apollo" xfId="1328" xr:uid="{00000000-0005-0000-0000-00002C050000}"/>
    <cellStyle name="_BOM update - Supplier List (Purchase) 111102_Neo Lite Mantis Dashboard 0430 Rev01" xfId="1329" xr:uid="{00000000-0005-0000-0000-00002D050000}"/>
    <cellStyle name="_BOM update - Supplier List (Purchase) 111102_Neo Lite Mantis Dashboard 0430 Rev01_AVL - Apollo" xfId="1330" xr:uid="{00000000-0005-0000-0000-00002E050000}"/>
    <cellStyle name="_BOM update - Supplier List (Purchase) 111102_Neo Lite Mantis Dashboard 0430 Rev01_RemyMechMaterialSpec_Seville 081114" xfId="1331" xr:uid="{00000000-0005-0000-0000-00002F050000}"/>
    <cellStyle name="_BOM update - Supplier List (Purchase) 111102_Neo Lite Mantis Dashboard 0430 Rev01_RemyMechMaterialSpec_Seville 081114_AVL - Apollo" xfId="1332" xr:uid="{00000000-0005-0000-0000-000030050000}"/>
    <cellStyle name="_BOM update - Supplier List (Purchase) 111102_Neo L-Mantis Plastic Tracker 17-05-05 RC" xfId="1333" xr:uid="{00000000-0005-0000-0000-000031050000}"/>
    <cellStyle name="_BOM update - Supplier List (Purchase) 111102_Neo L-Mantis Plastic Tracker 17-05-05 RC_AVL - Apollo" xfId="1334" xr:uid="{00000000-0005-0000-0000-000032050000}"/>
    <cellStyle name="_BOM update - Supplier List (Purchase) 111102_Neo L-Mantis Plastic Tracker 17-05-05 RC_RemyMechMaterialSpec_Seville 081114" xfId="1335" xr:uid="{00000000-0005-0000-0000-000033050000}"/>
    <cellStyle name="_BOM update - Supplier List (Purchase) 111102_Neo L-Mantis Plastic Tracker 17-05-05 RC_RemyMechMaterialSpec_Seville 081114_AVL - Apollo" xfId="1336" xr:uid="{00000000-0005-0000-0000-000034050000}"/>
    <cellStyle name="_BOM update - Supplier List (Purchase) 111102_Neo L-Mantis Plastic Tracker 18-05-05 RC Rev.1" xfId="1337" xr:uid="{00000000-0005-0000-0000-000035050000}"/>
    <cellStyle name="_BOM update - Supplier List (Purchase) 111102_Neo L-Mantis Plastic Tracker 18-05-05 RC Rev.1_AVL - Apollo" xfId="1338" xr:uid="{00000000-0005-0000-0000-000036050000}"/>
    <cellStyle name="_BOM update - Supplier List (Purchase) 111102_Neo L-Mantis Plastic Tracker 18-05-05 RC Rev.1_RemyMechMaterialSpec_Seville 081114" xfId="1339" xr:uid="{00000000-0005-0000-0000-000037050000}"/>
    <cellStyle name="_BOM update - Supplier List (Purchase) 111102_Neo L-Mantis Plastic Tracker 18-05-05 RC Rev.1_RemyMechMaterialSpec_Seville 081114_AVL - Apollo" xfId="1340" xr:uid="{00000000-0005-0000-0000-000038050000}"/>
    <cellStyle name="_BOM update - Supplier List (Purchase) 111102_Neo Mantis Dashboard 0427 Rev01" xfId="1341" xr:uid="{00000000-0005-0000-0000-000039050000}"/>
    <cellStyle name="_BOM update - Supplier List (Purchase) 111102_Neo Mantis Dashboard 0427 Rev01_AVL - Apollo" xfId="1342" xr:uid="{00000000-0005-0000-0000-00003A050000}"/>
    <cellStyle name="_BOM update - Supplier List (Purchase) 111102_Neo Mantis Dashboard 0427 Rev01_RemyMechMaterialSpec_Seville 081114" xfId="1343" xr:uid="{00000000-0005-0000-0000-00003B050000}"/>
    <cellStyle name="_BOM update - Supplier List (Purchase) 111102_Neo Mantis Dashboard 0427 Rev01_RemyMechMaterialSpec_Seville 081114_AVL - Apollo" xfId="1344" xr:uid="{00000000-0005-0000-0000-00003C050000}"/>
    <cellStyle name="_BOM update - Supplier List (Purchase) 111102_Neo Mantis Metal Tool Tracker 05-10-05 revised" xfId="1345" xr:uid="{00000000-0005-0000-0000-00003D050000}"/>
    <cellStyle name="_BOM update - Supplier List (Purchase) 111102_Neo Mantis Metal Tool Tracker 05-10-05 revised_AVL - Apollo" xfId="1346" xr:uid="{00000000-0005-0000-0000-00003E050000}"/>
    <cellStyle name="_BOM update - Supplier List (Purchase) 111102_Neo Mantis Metal Tool Tracker 05-10-05 revised_RemyMechMaterialSpec_Seville 081114" xfId="1347" xr:uid="{00000000-0005-0000-0000-00003F050000}"/>
    <cellStyle name="_BOM update - Supplier List (Purchase) 111102_Neo Mantis Metal Tool Tracker 05-10-05 revised_RemyMechMaterialSpec_Seville 081114_AVL - Apollo" xfId="1348" xr:uid="{00000000-0005-0000-0000-000040050000}"/>
    <cellStyle name="_BOM update - Supplier List (Purchase) 111102_Neo Mantis Metal Tool Tracker 05-11-05" xfId="1349" xr:uid="{00000000-0005-0000-0000-000041050000}"/>
    <cellStyle name="_BOM update - Supplier List (Purchase) 111102_Neo Mantis Metal Tool Tracker 05-11-05_AVL - Apollo" xfId="1350" xr:uid="{00000000-0005-0000-0000-000042050000}"/>
    <cellStyle name="_BOM update - Supplier List (Purchase) 111102_Neo Mantis Metal Tool Tracker 05-11-05_RemyMechMaterialSpec_Seville 081114" xfId="1351" xr:uid="{00000000-0005-0000-0000-000043050000}"/>
    <cellStyle name="_BOM update - Supplier List (Purchase) 111102_Neo Mantis Metal Tool Tracker 05-11-05_RemyMechMaterialSpec_Seville 081114_AVL - Apollo" xfId="1352" xr:uid="{00000000-0005-0000-0000-000044050000}"/>
    <cellStyle name="_BOM update - Supplier List (Purchase) 111102_Neo Mantis Metal Tool Tracker 05-17-05 revised" xfId="1353" xr:uid="{00000000-0005-0000-0000-000045050000}"/>
    <cellStyle name="_BOM update - Supplier List (Purchase) 111102_Neo Mantis Metal Tool Tracker 05-17-05 revised_AVL - Apollo" xfId="1354" xr:uid="{00000000-0005-0000-0000-000046050000}"/>
    <cellStyle name="_BOM update - Supplier List (Purchase) 111102_Neo Mantis Metal Tool Tracker 05-17-05 revised_RemyMechMaterialSpec_Seville 081114" xfId="1355" xr:uid="{00000000-0005-0000-0000-000047050000}"/>
    <cellStyle name="_BOM update - Supplier List (Purchase) 111102_Neo Mantis Metal Tool Tracker 05-17-05 revised_RemyMechMaterialSpec_Seville 081114_AVL - Apollo" xfId="1356" xr:uid="{00000000-0005-0000-0000-000048050000}"/>
    <cellStyle name="_BOM update - Supplier List (Purchase) 111102_Neo Material Scorecard 08_27" xfId="1357" xr:uid="{00000000-0005-0000-0000-000049050000}"/>
    <cellStyle name="_BOM update - Supplier List (Purchase) 111102_Neo Material Scorecard 08_27_AVL - Apollo" xfId="1358" xr:uid="{00000000-0005-0000-0000-00004A050000}"/>
    <cellStyle name="_BOM update - Supplier List (Purchase) 111102_Neo Material Scorecard 08_27_RemyMechMaterialSpec_Seville 081114" xfId="1359" xr:uid="{00000000-0005-0000-0000-00004B050000}"/>
    <cellStyle name="_BOM update - Supplier List (Purchase) 111102_Neo Material Scorecard 08_27_RemyMechMaterialSpec_Seville 081114_AVL - Apollo" xfId="1360" xr:uid="{00000000-0005-0000-0000-00004C050000}"/>
    <cellStyle name="_BOM update - Supplier List (Purchase) 111102_Neo Material Scorecard 0902" xfId="1361" xr:uid="{00000000-0005-0000-0000-00004D050000}"/>
    <cellStyle name="_BOM update - Supplier List (Purchase) 111102_Neo Material Scorecard 0902_AVL - Apollo" xfId="1362" xr:uid="{00000000-0005-0000-0000-00004E050000}"/>
    <cellStyle name="_BOM update - Supplier List (Purchase) 111102_Neo Material Scorecard 0902_RemyMechMaterialSpec_Seville 081114" xfId="1363" xr:uid="{00000000-0005-0000-0000-00004F050000}"/>
    <cellStyle name="_BOM update - Supplier List (Purchase) 111102_Neo Material Scorecard 0902_RemyMechMaterialSpec_Seville 081114_AVL - Apollo" xfId="1364" xr:uid="{00000000-0005-0000-0000-000050050000}"/>
    <cellStyle name="_BOM update - Supplier List (Purchase) 111102_Neo Material Scorecard 0914" xfId="1365" xr:uid="{00000000-0005-0000-0000-000051050000}"/>
    <cellStyle name="_BOM update - Supplier List (Purchase) 111102_Neo Material Scorecard 0914_AVL - Apollo" xfId="1366" xr:uid="{00000000-0005-0000-0000-000052050000}"/>
    <cellStyle name="_BOM update - Supplier List (Purchase) 111102_Neo Material Scorecard 0914_RemyMechMaterialSpec_Seville 081114" xfId="1367" xr:uid="{00000000-0005-0000-0000-000053050000}"/>
    <cellStyle name="_BOM update - Supplier List (Purchase) 111102_Neo Material Scorecard 0914_RemyMechMaterialSpec_Seville 081114_AVL - Apollo" xfId="1368" xr:uid="{00000000-0005-0000-0000-000054050000}"/>
    <cellStyle name="_BOM update - Supplier List (Purchase) 111102_Neo Material Scorecard 0916" xfId="1369" xr:uid="{00000000-0005-0000-0000-000055050000}"/>
    <cellStyle name="_BOM update - Supplier List (Purchase) 111102_Neo Material Scorecard 0916_AVL - Apollo" xfId="1370" xr:uid="{00000000-0005-0000-0000-000056050000}"/>
    <cellStyle name="_BOM update - Supplier List (Purchase) 111102_Neo Material Scorecard 0916_RemyMechMaterialSpec_Seville 081114" xfId="1371" xr:uid="{00000000-0005-0000-0000-000057050000}"/>
    <cellStyle name="_BOM update - Supplier List (Purchase) 111102_Neo Material Scorecard 0916_RemyMechMaterialSpec_Seville 081114_AVL - Apollo" xfId="1372" xr:uid="{00000000-0005-0000-0000-000058050000}"/>
    <cellStyle name="_BOM update - Supplier List (Purchase) 111102_Neo Material Scorecard 0929" xfId="1373" xr:uid="{00000000-0005-0000-0000-000059050000}"/>
    <cellStyle name="_BOM update - Supplier List (Purchase) 111102_Neo Material Scorecard 0929_AVL - Apollo" xfId="1374" xr:uid="{00000000-0005-0000-0000-00005A050000}"/>
    <cellStyle name="_BOM update - Supplier List (Purchase) 111102_Neo Material Scorecard 0929_RemyMechMaterialSpec_Seville 081114" xfId="1375" xr:uid="{00000000-0005-0000-0000-00005B050000}"/>
    <cellStyle name="_BOM update - Supplier List (Purchase) 111102_Neo Material Scorecard 0929_RemyMechMaterialSpec_Seville 081114_AVL - Apollo" xfId="1376" xr:uid="{00000000-0005-0000-0000-00005C050000}"/>
    <cellStyle name="_BOM update - Supplier List (Purchase) 111102_Neo Material Scorecard 1001 Rev03" xfId="1377" xr:uid="{00000000-0005-0000-0000-00005D050000}"/>
    <cellStyle name="_BOM update - Supplier List (Purchase) 111102_Neo Material Scorecard 1001 Rev03_AVL - Apollo" xfId="1378" xr:uid="{00000000-0005-0000-0000-00005E050000}"/>
    <cellStyle name="_BOM update - Supplier List (Purchase) 111102_Neo Material Scorecard 1001 Rev03_RemyMechMaterialSpec_Seville 081114" xfId="1379" xr:uid="{00000000-0005-0000-0000-00005F050000}"/>
    <cellStyle name="_BOM update - Supplier List (Purchase) 111102_Neo Material Scorecard 1001 Rev03_RemyMechMaterialSpec_Seville 081114_AVL - Apollo" xfId="1380" xr:uid="{00000000-0005-0000-0000-000060050000}"/>
    <cellStyle name="_BOM update - Supplier List (Purchase) 111102_Neo Material Scorecard 1006 Rev01" xfId="1381" xr:uid="{00000000-0005-0000-0000-000061050000}"/>
    <cellStyle name="_BOM update - Supplier List (Purchase) 111102_Neo Material Scorecard 1006 Rev01_AVL - Apollo" xfId="1382" xr:uid="{00000000-0005-0000-0000-000062050000}"/>
    <cellStyle name="_BOM update - Supplier List (Purchase) 111102_Neo Material Scorecard 1006 Rev01_RemyMechMaterialSpec_Seville 081114" xfId="1383" xr:uid="{00000000-0005-0000-0000-000063050000}"/>
    <cellStyle name="_BOM update - Supplier List (Purchase) 111102_Neo Material Scorecard 1006 Rev01_RemyMechMaterialSpec_Seville 081114_AVL - Apollo" xfId="1384" xr:uid="{00000000-0005-0000-0000-000064050000}"/>
    <cellStyle name="_BOM update - Supplier List (Purchase) 111102_Neo Material Scorecard 1011 Rev01" xfId="1385" xr:uid="{00000000-0005-0000-0000-000065050000}"/>
    <cellStyle name="_BOM update - Supplier List (Purchase) 111102_Neo Material Scorecard 1011 Rev01_AVL - Apollo" xfId="1386" xr:uid="{00000000-0005-0000-0000-000066050000}"/>
    <cellStyle name="_BOM update - Supplier List (Purchase) 111102_Neo Material Scorecard 1011 Rev01_RemyMechMaterialSpec_Seville 081114" xfId="1387" xr:uid="{00000000-0005-0000-0000-000067050000}"/>
    <cellStyle name="_BOM update - Supplier List (Purchase) 111102_Neo Material Scorecard 1011 Rev01_RemyMechMaterialSpec_Seville 081114_AVL - Apollo" xfId="1388" xr:uid="{00000000-0005-0000-0000-000068050000}"/>
    <cellStyle name="_BOM update - Supplier List (Purchase) 111102_Neo Open Issues 0826" xfId="1389" xr:uid="{00000000-0005-0000-0000-000069050000}"/>
    <cellStyle name="_BOM update - Supplier List (Purchase) 111102_Neo Open Issues 0826_AVL - Apollo" xfId="1390" xr:uid="{00000000-0005-0000-0000-00006A050000}"/>
    <cellStyle name="_BOM update - Supplier List (Purchase) 111102_Neo Open Issues 0826_RemyMechMaterialSpec_Seville 081114" xfId="1391" xr:uid="{00000000-0005-0000-0000-00006B050000}"/>
    <cellStyle name="_BOM update - Supplier List (Purchase) 111102_Neo Open Issues 0826_RemyMechMaterialSpec_Seville 081114_AVL - Apollo" xfId="1392" xr:uid="{00000000-0005-0000-0000-00006C050000}"/>
    <cellStyle name="_BOM update - Supplier List (Purchase) 111102_Neo Open Issues 8_24" xfId="1393" xr:uid="{00000000-0005-0000-0000-00006D050000}"/>
    <cellStyle name="_BOM update - Supplier List (Purchase) 111102_Neo Open Issues 8_24_AVL - Apollo" xfId="1394" xr:uid="{00000000-0005-0000-0000-00006E050000}"/>
    <cellStyle name="_BOM update - Supplier List (Purchase) 111102_Neo Open Issues 8_24_RemyMechMaterialSpec_Seville 081114" xfId="1395" xr:uid="{00000000-0005-0000-0000-00006F050000}"/>
    <cellStyle name="_BOM update - Supplier List (Purchase) 111102_Neo Open Issues 8_24_RemyMechMaterialSpec_Seville 081114_AVL - Apollo" xfId="1396" xr:uid="{00000000-0005-0000-0000-000070050000}"/>
    <cellStyle name="_BOM update - Supplier List (Purchase) 111102_Neo Open Issues-Internal List 1005" xfId="1397" xr:uid="{00000000-0005-0000-0000-000071050000}"/>
    <cellStyle name="_BOM update - Supplier List (Purchase) 111102_Neo Open Issues-Internal List 1005_AVL - Apollo" xfId="1398" xr:uid="{00000000-0005-0000-0000-000072050000}"/>
    <cellStyle name="_BOM update - Supplier List (Purchase) 111102_Neo Open Issues-Internal List 1005_RemyMechMaterialSpec_Seville 081114" xfId="1399" xr:uid="{00000000-0005-0000-0000-000073050000}"/>
    <cellStyle name="_BOM update - Supplier List (Purchase) 111102_Neo Open Issues-Internal List 1005_RemyMechMaterialSpec_Seville 081114_AVL - Apollo" xfId="1400" xr:uid="{00000000-0005-0000-0000-000074050000}"/>
    <cellStyle name="_BOM update - Supplier List (Purchase) 111102_Neo PPAP Tracker 1020 Rev01" xfId="1401" xr:uid="{00000000-0005-0000-0000-000075050000}"/>
    <cellStyle name="_BOM update - Supplier List (Purchase) 111102_Neo PPAP Tracker 1020 Rev01_AVL - Apollo" xfId="1402" xr:uid="{00000000-0005-0000-0000-000076050000}"/>
    <cellStyle name="_BOM update - Supplier List (Purchase) 111102_Neo PPAP Tracker 1020 Rev01_RemyMechMaterialSpec_Seville 081114" xfId="1403" xr:uid="{00000000-0005-0000-0000-000077050000}"/>
    <cellStyle name="_BOM update - Supplier List (Purchase) 111102_Neo PPAP Tracker 1020 Rev01_RemyMechMaterialSpec_Seville 081114_AVL - Apollo" xfId="1404" xr:uid="{00000000-0005-0000-0000-000078050000}"/>
    <cellStyle name="_BOM update - Supplier List (Purchase) 111102_Neo PPAP Tracking 1026 Rev02" xfId="1405" xr:uid="{00000000-0005-0000-0000-000079050000}"/>
    <cellStyle name="_BOM update - Supplier List (Purchase) 111102_Neo PPAP Tracking 1026 Rev02_AVL - Apollo" xfId="1406" xr:uid="{00000000-0005-0000-0000-00007A050000}"/>
    <cellStyle name="_BOM update - Supplier List (Purchase) 111102_Neo PPAP Tracking 1026 Rev02_RemyMechMaterialSpec_Seville 081114" xfId="1407" xr:uid="{00000000-0005-0000-0000-00007B050000}"/>
    <cellStyle name="_BOM update - Supplier List (Purchase) 111102_Neo PPAP Tracking 1026 Rev02_RemyMechMaterialSpec_Seville 081114_AVL - Apollo" xfId="1408" xr:uid="{00000000-0005-0000-0000-00007C050000}"/>
    <cellStyle name="_BOM update - Supplier List (Purchase) 111102_Neo QA Activity Tracker and Trigger Chart_08_17" xfId="1409" xr:uid="{00000000-0005-0000-0000-00007D050000}"/>
    <cellStyle name="_BOM update - Supplier List (Purchase) 111102_Neo QA Activity Tracker and Trigger Chart_08_17_AVL - Apollo" xfId="1410" xr:uid="{00000000-0005-0000-0000-00007E050000}"/>
    <cellStyle name="_BOM update - Supplier List (Purchase) 111102_Neo QA Activity Tracker and Trigger Chart_08_17_RemyMechMaterialSpec_Seville 081114" xfId="1411" xr:uid="{00000000-0005-0000-0000-00007F050000}"/>
    <cellStyle name="_BOM update - Supplier List (Purchase) 111102_Neo QA Activity Tracker and Trigger Chart_08_17_RemyMechMaterialSpec_Seville 081114_AVL - Apollo" xfId="1412" xr:uid="{00000000-0005-0000-0000-000080050000}"/>
    <cellStyle name="_BOM update - Supplier List (Purchase) 111102_Neo QA Activity Tracker and Trigger Chart_08_20" xfId="1413" xr:uid="{00000000-0005-0000-0000-000081050000}"/>
    <cellStyle name="_BOM update - Supplier List (Purchase) 111102_Neo QA Activity Tracker and Trigger Chart_08_20_AVL - Apollo" xfId="1414" xr:uid="{00000000-0005-0000-0000-000082050000}"/>
    <cellStyle name="_BOM update - Supplier List (Purchase) 111102_Neo QA Activity Tracker and Trigger Chart_08_20_RemyMechMaterialSpec_Seville 081114" xfId="1415" xr:uid="{00000000-0005-0000-0000-000083050000}"/>
    <cellStyle name="_BOM update - Supplier List (Purchase) 111102_Neo QA Activity Tracker and Trigger Chart_08_20_RemyMechMaterialSpec_Seville 081114_AVL - Apollo" xfId="1416" xr:uid="{00000000-0005-0000-0000-000084050000}"/>
    <cellStyle name="_BOM update - Supplier List (Purchase) 111102_Neo QA Activity Tracker and Trigger Chart_08_21" xfId="1417" xr:uid="{00000000-0005-0000-0000-000085050000}"/>
    <cellStyle name="_BOM update - Supplier List (Purchase) 111102_Neo QA Activity Tracker and Trigger Chart_08_21_AVL - Apollo" xfId="1418" xr:uid="{00000000-0005-0000-0000-000086050000}"/>
    <cellStyle name="_BOM update - Supplier List (Purchase) 111102_Neo QA Activity Tracker and Trigger Chart_08_21_RemyMechMaterialSpec_Seville 081114" xfId="1419" xr:uid="{00000000-0005-0000-0000-000087050000}"/>
    <cellStyle name="_BOM update - Supplier List (Purchase) 111102_Neo QA Activity Tracker and Trigger Chart_08_21_RemyMechMaterialSpec_Seville 081114_AVL - Apollo" xfId="1420" xr:uid="{00000000-0005-0000-0000-000088050000}"/>
    <cellStyle name="_BOM update - Supplier List (Purchase) 111102_Neo Scorecard 08_06" xfId="1421" xr:uid="{00000000-0005-0000-0000-000089050000}"/>
    <cellStyle name="_BOM update - Supplier List (Purchase) 111102_Neo Scorecard 08_06_AVL - Apollo" xfId="1422" xr:uid="{00000000-0005-0000-0000-00008A050000}"/>
    <cellStyle name="_BOM update - Supplier List (Purchase) 111102_Neo Scorecard 08_06_RemyMechMaterialSpec_Seville 081114" xfId="1423" xr:uid="{00000000-0005-0000-0000-00008B050000}"/>
    <cellStyle name="_BOM update - Supplier List (Purchase) 111102_Neo Scorecard 08_06_RemyMechMaterialSpec_Seville 081114_AVL - Apollo" xfId="1424" xr:uid="{00000000-0005-0000-0000-00008C050000}"/>
    <cellStyle name="_BOM update - Supplier List (Purchase) 111102_Neo Scorecard 08_19" xfId="1425" xr:uid="{00000000-0005-0000-0000-00008D050000}"/>
    <cellStyle name="_BOM update - Supplier List (Purchase) 111102_Neo Scorecard 08_19_AVL - Apollo" xfId="1426" xr:uid="{00000000-0005-0000-0000-00008E050000}"/>
    <cellStyle name="_BOM update - Supplier List (Purchase) 111102_Neo Scorecard 08_19_RemyMechMaterialSpec_Seville 081114" xfId="1427" xr:uid="{00000000-0005-0000-0000-00008F050000}"/>
    <cellStyle name="_BOM update - Supplier List (Purchase) 111102_Neo Scorecard 08_19_RemyMechMaterialSpec_Seville 081114_AVL - Apollo" xfId="1428" xr:uid="{00000000-0005-0000-0000-000090050000}"/>
    <cellStyle name="_BOM update - Supplier List (Purchase) 111102_Neo Scorecard 08_27 Revise by Rena" xfId="1429" xr:uid="{00000000-0005-0000-0000-000091050000}"/>
    <cellStyle name="_BOM update - Supplier List (Purchase) 111102_Neo Scorecard 08_27 Revise by Rena_AVL - Apollo" xfId="1430" xr:uid="{00000000-0005-0000-0000-000092050000}"/>
    <cellStyle name="_BOM update - Supplier List (Purchase) 111102_Neo Scorecard 08_27 Revise by Rena_RemyMechMaterialSpec_Seville 081114" xfId="1431" xr:uid="{00000000-0005-0000-0000-000093050000}"/>
    <cellStyle name="_BOM update - Supplier List (Purchase) 111102_Neo Scorecard 08_27 Revise by Rena_RemyMechMaterialSpec_Seville 081114_AVL - Apollo" xfId="1432" xr:uid="{00000000-0005-0000-0000-000094050000}"/>
    <cellStyle name="_BOM update - Supplier List (Purchase) 111102_Neo Scorecard 08_27 Revised by Daniel" xfId="1433" xr:uid="{00000000-0005-0000-0000-000095050000}"/>
    <cellStyle name="_BOM update - Supplier List (Purchase) 111102_Neo Scorecard 08_27 Revised by Daniel_AVL - Apollo" xfId="1434" xr:uid="{00000000-0005-0000-0000-000096050000}"/>
    <cellStyle name="_BOM update - Supplier List (Purchase) 111102_Neo Scorecard 08_27 Revised by Daniel_RemyMechMaterialSpec_Seville 081114" xfId="1435" xr:uid="{00000000-0005-0000-0000-000097050000}"/>
    <cellStyle name="_BOM update - Supplier List (Purchase) 111102_Neo Scorecard 08_27 Revised by Daniel_RemyMechMaterialSpec_Seville 081114_AVL - Apollo" xfId="1436" xr:uid="{00000000-0005-0000-0000-000098050000}"/>
    <cellStyle name="_BOM update - Supplier List (Purchase) 111102_Neo Scorecard 09_14" xfId="1437" xr:uid="{00000000-0005-0000-0000-000099050000}"/>
    <cellStyle name="_BOM update - Supplier List (Purchase) 111102_Neo Scorecard 09_14_AVL - Apollo" xfId="1438" xr:uid="{00000000-0005-0000-0000-00009A050000}"/>
    <cellStyle name="_BOM update - Supplier List (Purchase) 111102_Neo Scorecard 09_14_RemyMechMaterialSpec_Seville 081114" xfId="1439" xr:uid="{00000000-0005-0000-0000-00009B050000}"/>
    <cellStyle name="_BOM update - Supplier List (Purchase) 111102_Neo Scorecard 09_14_RemyMechMaterialSpec_Seville 081114_AVL - Apollo" xfId="1440" xr:uid="{00000000-0005-0000-0000-00009C050000}"/>
    <cellStyle name="_BOM update - Supplier List (Purchase) 111102_Neo Scorecard 09_28" xfId="1441" xr:uid="{00000000-0005-0000-0000-00009D050000}"/>
    <cellStyle name="_BOM update - Supplier List (Purchase) 111102_Neo Scorecard 09_28_AVL - Apollo" xfId="1442" xr:uid="{00000000-0005-0000-0000-00009E050000}"/>
    <cellStyle name="_BOM update - Supplier List (Purchase) 111102_Neo Scorecard 09_28_RemyMechMaterialSpec_Seville 081114" xfId="1443" xr:uid="{00000000-0005-0000-0000-00009F050000}"/>
    <cellStyle name="_BOM update - Supplier List (Purchase) 111102_Neo Scorecard 09_28_RemyMechMaterialSpec_Seville 081114_AVL - Apollo" xfId="1444" xr:uid="{00000000-0005-0000-0000-0000A0050000}"/>
    <cellStyle name="_BOM update - Supplier List (Purchase) 111102_Neo Vortex dashboard 0121" xfId="1445" xr:uid="{00000000-0005-0000-0000-0000A1050000}"/>
    <cellStyle name="_BOM update - Supplier List (Purchase) 111102_Neo Vortex dashboard 0121_AVL - Apollo" xfId="1446" xr:uid="{00000000-0005-0000-0000-0000A2050000}"/>
    <cellStyle name="_BOM update - Supplier List (Purchase) 111102_Neo Vortex dashboard 0121_RemyMechMaterialSpec_Seville 081114" xfId="1447" xr:uid="{00000000-0005-0000-0000-0000A3050000}"/>
    <cellStyle name="_BOM update - Supplier List (Purchase) 111102_Neo Vortex dashboard 0121_RemyMechMaterialSpec_Seville 081114_AVL - Apollo" xfId="1448" xr:uid="{00000000-0005-0000-0000-0000A4050000}"/>
    <cellStyle name="_BOM update - Supplier List (Purchase) 111102_Neo Vortex dashboard 0203 R01" xfId="1449" xr:uid="{00000000-0005-0000-0000-0000A5050000}"/>
    <cellStyle name="_BOM update - Supplier List (Purchase) 111102_Neo Vortex dashboard 0203 R01_AVL - Apollo" xfId="1450" xr:uid="{00000000-0005-0000-0000-0000A6050000}"/>
    <cellStyle name="_BOM update - Supplier List (Purchase) 111102_Neo Vortex dashboard 0203 R01_RemyMechMaterialSpec_Seville 081114" xfId="1451" xr:uid="{00000000-0005-0000-0000-0000A7050000}"/>
    <cellStyle name="_BOM update - Supplier List (Purchase) 111102_Neo Vortex dashboard 0203 R01_RemyMechMaterialSpec_Seville 081114_AVL - Apollo" xfId="1452" xr:uid="{00000000-0005-0000-0000-0000A8050000}"/>
    <cellStyle name="_BOM update - Supplier List (Purchase) 111102_NEO-L TT 04_09_05" xfId="1453" xr:uid="{00000000-0005-0000-0000-0000A9050000}"/>
    <cellStyle name="_BOM update - Supplier List (Purchase) 111102_NEO-L TT 04_09_05_AVL - Apollo" xfId="1454" xr:uid="{00000000-0005-0000-0000-0000AA050000}"/>
    <cellStyle name="_BOM update - Supplier List (Purchase) 111102_NEO-L TT 04_09_05_RemyMechMaterialSpec_Seville 081114" xfId="1455" xr:uid="{00000000-0005-0000-0000-0000AB050000}"/>
    <cellStyle name="_BOM update - Supplier List (Purchase) 111102_NEO-L TT 04_09_05_RemyMechMaterialSpec_Seville 081114_AVL - Apollo" xfId="1456" xr:uid="{00000000-0005-0000-0000-0000AC050000}"/>
    <cellStyle name="_BOM update - Supplier List (Purchase) 111102_NEO-L TT 04_26_05" xfId="1457" xr:uid="{00000000-0005-0000-0000-0000AD050000}"/>
    <cellStyle name="_BOM update - Supplier List (Purchase) 111102_NEO-L TT 04_26_05_AVL - Apollo" xfId="1458" xr:uid="{00000000-0005-0000-0000-0000AE050000}"/>
    <cellStyle name="_BOM update - Supplier List (Purchase) 111102_NEO-L TT 04_26_05_RemyMechMaterialSpec_Seville 081114" xfId="1459" xr:uid="{00000000-0005-0000-0000-0000AF050000}"/>
    <cellStyle name="_BOM update - Supplier List (Purchase) 111102_NEO-L TT 04_26_05_RemyMechMaterialSpec_Seville 081114_AVL - Apollo" xfId="1460" xr:uid="{00000000-0005-0000-0000-0000B0050000}"/>
    <cellStyle name="_BOM update - Supplier List (Purchase) 111102_NEO-L TT 05_10_05 DM" xfId="1461" xr:uid="{00000000-0005-0000-0000-0000B1050000}"/>
    <cellStyle name="_BOM update - Supplier List (Purchase) 111102_NEO-L TT 05_10_05 DM_AVL - Apollo" xfId="1462" xr:uid="{00000000-0005-0000-0000-0000B2050000}"/>
    <cellStyle name="_BOM update - Supplier List (Purchase) 111102_NEO-L TT 05_10_05 DM_RemyMechMaterialSpec_Seville 081114" xfId="1463" xr:uid="{00000000-0005-0000-0000-0000B3050000}"/>
    <cellStyle name="_BOM update - Supplier List (Purchase) 111102_NEO-L TT 05_10_05 DM_RemyMechMaterialSpec_Seville 081114_AVL - Apollo" xfId="1464" xr:uid="{00000000-0005-0000-0000-0000B4050000}"/>
    <cellStyle name="_BOM update - Supplier List (Purchase) 111102_NPI Product Launch Dates 2_17_05" xfId="1465" xr:uid="{00000000-0005-0000-0000-0000B5050000}"/>
    <cellStyle name="_BOM update - Supplier List (Purchase) 111102_NPI Product Launch Dates 2_17_05_AVL - Apollo" xfId="1466" xr:uid="{00000000-0005-0000-0000-0000B6050000}"/>
    <cellStyle name="_BOM update - Supplier List (Purchase) 111102_NPI Product Launch Dates 2_17_05_RemyMechMaterialSpec_Seville 081114" xfId="1467" xr:uid="{00000000-0005-0000-0000-0000B7050000}"/>
    <cellStyle name="_BOM update - Supplier List (Purchase) 111102_NPI Product Launch Dates 2_17_05_RemyMechMaterialSpec_Seville 081114_AVL - Apollo" xfId="1468" xr:uid="{00000000-0005-0000-0000-0000B8050000}"/>
    <cellStyle name="_BOM update - Supplier List (Purchase) 111102_Plastic MATRIX" xfId="1469" xr:uid="{00000000-0005-0000-0000-0000B9050000}"/>
    <cellStyle name="_BOM update - Supplier List (Purchase) 111102_Plastic MATRIX_AVL - Apollo" xfId="1470" xr:uid="{00000000-0005-0000-0000-0000BA050000}"/>
    <cellStyle name="_BOM update - Supplier List (Purchase) 111102_Plastic MATRIX_RemyMechMaterialSpec_Seville 081114" xfId="1471" xr:uid="{00000000-0005-0000-0000-0000BB050000}"/>
    <cellStyle name="_BOM update - Supplier List (Purchase) 111102_Plastic MATRIX_RemyMechMaterialSpec_Seville 081114_AVL - Apollo" xfId="1472" xr:uid="{00000000-0005-0000-0000-0000BC050000}"/>
    <cellStyle name="_BOM update - Supplier List (Purchase) 111102_PPAP for Neo Chassis 1209" xfId="1473" xr:uid="{00000000-0005-0000-0000-0000BD050000}"/>
    <cellStyle name="_BOM update - Supplier List (Purchase) 111102_PPAP for Neo Chassis 1209_AVL - Apollo" xfId="1474" xr:uid="{00000000-0005-0000-0000-0000BE050000}"/>
    <cellStyle name="_BOM update - Supplier List (Purchase) 111102_PPAP for Neo Chassis 1209_RemyMechMaterialSpec_Seville 081114" xfId="1475" xr:uid="{00000000-0005-0000-0000-0000BF050000}"/>
    <cellStyle name="_BOM update - Supplier List (Purchase) 111102_PPAP for Neo Chassis 1209_RemyMechMaterialSpec_Seville 081114_AVL - Apollo" xfId="1476" xr:uid="{00000000-0005-0000-0000-0000C0050000}"/>
    <cellStyle name="_BOM update - Supplier List (Purchase) 111102_Purchase items tracker" xfId="1477" xr:uid="{00000000-0005-0000-0000-0000C1050000}"/>
    <cellStyle name="_BOM update - Supplier List (Purchase) 111102_Purchase items tracker 3.23" xfId="1478" xr:uid="{00000000-0005-0000-0000-0000C2050000}"/>
    <cellStyle name="_BOM update - Supplier List (Purchase) 111102_Purchase items tracker 3.23_AVL - Apollo" xfId="1479" xr:uid="{00000000-0005-0000-0000-0000C3050000}"/>
    <cellStyle name="_BOM update - Supplier List (Purchase) 111102_Purchase items tracker 3.23_IBM Bearcat Cost Roll UP (1019051) - to Doug REV 7.0" xfId="1480" xr:uid="{00000000-0005-0000-0000-0000C4050000}"/>
    <cellStyle name="_BOM update - Supplier List (Purchase) 111102_Purchase items tracker 3.23_IBM Bearcat Cost Roll UP (1019051) - to Doug REV 7.0_AVL - Apollo" xfId="1481" xr:uid="{00000000-0005-0000-0000-0000C5050000}"/>
    <cellStyle name="_BOM update - Supplier List (Purchase) 111102_Purchase items tracker 3.23_IBM Bearcat Cost Roll UP (1019051) - to Doug REV 7.0_RemyMechMaterialSpec_Seville 081114" xfId="1482" xr:uid="{00000000-0005-0000-0000-0000C6050000}"/>
    <cellStyle name="_BOM update - Supplier List (Purchase) 111102_Purchase items tracker 3.23_IBM Bearcat Cost Roll UP (1019051) - to Doug REV 7.0_RemyMechMaterialSpec_Seville 081114_AVL - Apollo" xfId="1483" xr:uid="{00000000-0005-0000-0000-0000C7050000}"/>
    <cellStyle name="_BOM update - Supplier List (Purchase) 111102_Purchase items tracker 3.23_IBM Bearcat RFQ DOUMEN 17 May 05 Rev2A" xfId="1484" xr:uid="{00000000-0005-0000-0000-0000C8050000}"/>
    <cellStyle name="_BOM update - Supplier List (Purchase) 111102_Purchase items tracker 3.23_IBM Bearcat RFQ DOUMEN 17 May 05 Rev2A_AVL - Apollo" xfId="1485" xr:uid="{00000000-0005-0000-0000-0000C9050000}"/>
    <cellStyle name="_BOM update - Supplier List (Purchase) 111102_Purchase items tracker 3.23_IBM Bearcat RFQ DOUMEN 17 May 05 Rev2A_IBM Bearcat Cost Roll UP (1019051) - to Doug REV 7.0" xfId="1486" xr:uid="{00000000-0005-0000-0000-0000CA050000}"/>
    <cellStyle name="_BOM update - Supplier List (Purchase) 111102_Purchase items tracker 3.23_IBM Bearcat RFQ DOUMEN 17 May 05 Rev2A_IBM Bearcat Cost Roll UP (1019051) - to Doug REV 7.0_AVL - Apollo" xfId="1487" xr:uid="{00000000-0005-0000-0000-0000CB050000}"/>
    <cellStyle name="_BOM update - Supplier List (Purchase) 111102_Purchase items tracker 3.23_IBM Bearcat RFQ DOUMEN 17 May 05 Rev2A_IBM Bearcat Cost Roll UP (1019051) - to Doug REV 7.0_RemyMechMaterialSpec_Seville 081114" xfId="1488" xr:uid="{00000000-0005-0000-0000-0000CC050000}"/>
    <cellStyle name="_BOM update - Supplier List (Purchase) 111102_Purchase items tracker 3.23_IBM Bearcat RFQ DOUMEN 17 May 05 Rev2A_IBM Bearcat Cost Roll UP (1019051) - to Doug REV 7.0_RemyMechMaterialSpec_Seville 081114_AVL - Apollo" xfId="1489" xr:uid="{00000000-0005-0000-0000-0000CD050000}"/>
    <cellStyle name="_BOM update - Supplier List (Purchase) 111102_Purchase items tracker 3.23_IBM Bearcat RFQ DOUMEN 17 May 05 Rev2A_RemyMechMaterialSpec_Seville 081114" xfId="1490" xr:uid="{00000000-0005-0000-0000-0000CE050000}"/>
    <cellStyle name="_BOM update - Supplier List (Purchase) 111102_Purchase items tracker 3.23_IBM Bearcat RFQ DOUMEN 17 May 05 Rev2A_RemyMechMaterialSpec_Seville 081114_AVL - Apollo" xfId="1491" xr:uid="{00000000-0005-0000-0000-0000CF050000}"/>
    <cellStyle name="_BOM update - Supplier List (Purchase) 111102_Purchase items tracker 3.23_IBM Bearcat RFQ DOUMEN 17 May 05 Rev2A_Zero cost of IBM Bearcat (090105)" xfId="1492" xr:uid="{00000000-0005-0000-0000-0000D0050000}"/>
    <cellStyle name="_BOM update - Supplier List (Purchase) 111102_Purchase items tracker 3.23_IBM Bearcat RFQ DOUMEN 17 May 05 Rev2A_Zero cost of IBM Bearcat (090105)_AVL - Apollo" xfId="1493" xr:uid="{00000000-0005-0000-0000-0000D1050000}"/>
    <cellStyle name="_BOM update - Supplier List (Purchase) 111102_Purchase items tracker 3.23_IBM Bearcat RFQ DOUMEN 17 May 05 Rev2A_Zero cost of IBM Bearcat (090105)_RemyMechMaterialSpec_Seville 081114" xfId="1494" xr:uid="{00000000-0005-0000-0000-0000D2050000}"/>
    <cellStyle name="_BOM update - Supplier List (Purchase) 111102_Purchase items tracker 3.23_IBM Bearcat RFQ DOUMEN 17 May 05 Rev2A_Zero cost of IBM Bearcat (090105)_RemyMechMaterialSpec_Seville 081114_AVL - Apollo" xfId="1495" xr:uid="{00000000-0005-0000-0000-0000D3050000}"/>
    <cellStyle name="_BOM update - Supplier List (Purchase) 111102_Purchase items tracker 3.23_RemyMechMaterialSpec_Seville 081114" xfId="1496" xr:uid="{00000000-0005-0000-0000-0000D4050000}"/>
    <cellStyle name="_BOM update - Supplier List (Purchase) 111102_Purchase items tracker 3.23_RemyMechMaterialSpec_Seville 081114_AVL - Apollo" xfId="1497" xr:uid="{00000000-0005-0000-0000-0000D5050000}"/>
    <cellStyle name="_BOM update - Supplier List (Purchase) 111102_Purchase items tracker ODM" xfId="1498" xr:uid="{00000000-0005-0000-0000-0000D6050000}"/>
    <cellStyle name="_BOM update - Supplier List (Purchase) 111102_Purchase items tracker ODM_AVL - Apollo" xfId="1499" xr:uid="{00000000-0005-0000-0000-0000D7050000}"/>
    <cellStyle name="_BOM update - Supplier List (Purchase) 111102_Purchase items tracker ODM_IBM Bearcat Cost Roll UP (1019051) - to Doug REV 7.0" xfId="1500" xr:uid="{00000000-0005-0000-0000-0000D8050000}"/>
    <cellStyle name="_BOM update - Supplier List (Purchase) 111102_Purchase items tracker ODM_IBM Bearcat Cost Roll UP (1019051) - to Doug REV 7.0_AVL - Apollo" xfId="1501" xr:uid="{00000000-0005-0000-0000-0000D9050000}"/>
    <cellStyle name="_BOM update - Supplier List (Purchase) 111102_Purchase items tracker ODM_IBM Bearcat Cost Roll UP (1019051) - to Doug REV 7.0_RemyMechMaterialSpec_Seville 081114" xfId="1502" xr:uid="{00000000-0005-0000-0000-0000DA050000}"/>
    <cellStyle name="_BOM update - Supplier List (Purchase) 111102_Purchase items tracker ODM_IBM Bearcat Cost Roll UP (1019051) - to Doug REV 7.0_RemyMechMaterialSpec_Seville 081114_AVL - Apollo" xfId="1503" xr:uid="{00000000-0005-0000-0000-0000DB050000}"/>
    <cellStyle name="_BOM update - Supplier List (Purchase) 111102_Purchase items tracker ODM_IBM Bearcat Quote rollup Declared Cost 11 May1" xfId="1504" xr:uid="{00000000-0005-0000-0000-0000DC050000}"/>
    <cellStyle name="_BOM update - Supplier List (Purchase) 111102_Purchase items tracker ODM_IBM Bearcat Quote rollup Declared Cost 11 May1_AVL - Apollo" xfId="1505" xr:uid="{00000000-0005-0000-0000-0000DD050000}"/>
    <cellStyle name="_BOM update - Supplier List (Purchase) 111102_Purchase items tracker ODM_IBM Bearcat Quote rollup Declared Cost 11 May1_IBM Bearcat Cost Roll UP (1019051) - to Doug REV 7.0" xfId="1506" xr:uid="{00000000-0005-0000-0000-0000DE050000}"/>
    <cellStyle name="_BOM update - Supplier List (Purchase) 111102_Purchase items tracker ODM_IBM Bearcat Quote rollup Declared Cost 11 May1_IBM Bearcat Cost Roll UP (1019051) - to Doug REV 7.0_AVL - Apollo" xfId="1507" xr:uid="{00000000-0005-0000-0000-0000DF050000}"/>
    <cellStyle name="_BOM update - Supplier List (Purchase) 111102_Purchase items tracker ODM_IBM Bearcat Quote rollup Declared Cost 11 May1_IBM Bearcat Cost Roll UP (1019051) - to Doug REV 7.0_RemyMechMaterialSpec_Seville 081114" xfId="1508" xr:uid="{00000000-0005-0000-0000-0000E0050000}"/>
    <cellStyle name="_BOM update - Supplier List (Purchase) 111102_Purchase items tracker ODM_IBM Bearcat Quote rollup Declared Cost 11 May1_IBM Bearcat Cost Roll UP (1019051) - to Doug REV 7.0_RemyMechMaterialSpec_Seville 081114_AVL - Apollo" xfId="1509" xr:uid="{00000000-0005-0000-0000-0000E1050000}"/>
    <cellStyle name="_BOM update - Supplier List (Purchase) 111102_Purchase items tracker ODM_IBM Bearcat Quote rollup Declared Cost 11 May1_RemyMechMaterialSpec_Seville 081114" xfId="1510" xr:uid="{00000000-0005-0000-0000-0000E2050000}"/>
    <cellStyle name="_BOM update - Supplier List (Purchase) 111102_Purchase items tracker ODM_IBM Bearcat Quote rollup Declared Cost 11 May1_RemyMechMaterialSpec_Seville 081114_AVL - Apollo" xfId="1511" xr:uid="{00000000-0005-0000-0000-0000E3050000}"/>
    <cellStyle name="_BOM update - Supplier List (Purchase) 111102_Purchase items tracker ODM_IBM Bearcat Quote rollup Declared Cost 11 May1_Zero cost of IBM Bearcat (090105)" xfId="1512" xr:uid="{00000000-0005-0000-0000-0000E4050000}"/>
    <cellStyle name="_BOM update - Supplier List (Purchase) 111102_Purchase items tracker ODM_IBM Bearcat Quote rollup Declared Cost 11 May1_Zero cost of IBM Bearcat (090105)_AVL - Apollo" xfId="1513" xr:uid="{00000000-0005-0000-0000-0000E5050000}"/>
    <cellStyle name="_BOM update - Supplier List (Purchase) 111102_Purchase items tracker ODM_IBM Bearcat Quote rollup Declared Cost 11 May1_Zero cost of IBM Bearcat (090105)_RemyMechMaterialSpec_Seville 081114" xfId="1514" xr:uid="{00000000-0005-0000-0000-0000E6050000}"/>
    <cellStyle name="_BOM update - Supplier List (Purchase) 111102_Purchase items tracker ODM_IBM Bearcat Quote rollup Declared Cost 11 May1_Zero cost of IBM Bearcat (090105)_RemyMechMaterialSpec_Seville 081114_AVL - Apollo" xfId="1515" xr:uid="{00000000-0005-0000-0000-0000E7050000}"/>
    <cellStyle name="_BOM update - Supplier List (Purchase) 111102_Purchase items tracker ODM_IBM Bearcat Quote rollup Declared Cost 11 May1_Zero cost of IBM Bearcat 003" xfId="1516" xr:uid="{00000000-0005-0000-0000-0000E8050000}"/>
    <cellStyle name="_BOM update - Supplier List (Purchase) 111102_Purchase items tracker ODM_IBM Bearcat Quote rollup Declared Cost 11 May1_Zero cost of IBM Bearcat 003 R YL" xfId="1517" xr:uid="{00000000-0005-0000-0000-0000E9050000}"/>
    <cellStyle name="_BOM update - Supplier List (Purchase) 111102_Purchase items tracker ODM_IBM Bearcat Quote rollup Declared Cost 11 May1_Zero cost of IBM Bearcat 003 R YL Proposal" xfId="1518" xr:uid="{00000000-0005-0000-0000-0000EA050000}"/>
    <cellStyle name="_BOM update - Supplier List (Purchase) 111102_Purchase items tracker ODM_IBM Bearcat Quote rollup Declared Cost 11 May1_Zero cost of IBM Bearcat 003 R YL Proposal_AVL - Apollo" xfId="1519" xr:uid="{00000000-0005-0000-0000-0000EB050000}"/>
    <cellStyle name="_BOM update - Supplier List (Purchase) 111102_Purchase items tracker ODM_IBM Bearcat Quote rollup Declared Cost 11 May1_Zero cost of IBM Bearcat 003 R YL Proposal_IBM Bearcat Cost Roll UP (1019051) - to Doug REV 7.0" xfId="1520" xr:uid="{00000000-0005-0000-0000-0000EC050000}"/>
    <cellStyle name="_BOM update - Supplier List (Purchase) 111102_Purchase items tracker ODM_IBM Bearcat Quote rollup Declared Cost 11 May1_Zero cost of IBM Bearcat 003 R YL Proposal_IBM Bearcat Cost Roll UP (1019051) - to Doug REV 7.0_AVL - Apollo" xfId="1521" xr:uid="{00000000-0005-0000-0000-0000ED050000}"/>
    <cellStyle name="_BOM update - Supplier List (Purchase) 111102_Purchase items tracker ODM_IBM Bearcat Quote rollup Declared Cost 11 May1_Zero cost of IBM Bearcat 003 R YL Proposal_IBM Bearcat Cost Roll UP (1019051) - to Doug REV 7.0_RemyMechMaterialSpec_Seville 081114" xfId="1522" xr:uid="{00000000-0005-0000-0000-0000EE050000}"/>
    <cellStyle name="_BOM update - Supplier List (Purchase) 111102_Purchase items tracker ODM_IBM Bearcat Quote rollup Declared Cost 11 May1_Zero cost of IBM Bearcat 003 R YL Proposal_RemyMechMaterialSpec_Seville 081114" xfId="1523" xr:uid="{00000000-0005-0000-0000-0000EF050000}"/>
    <cellStyle name="_BOM update - Supplier List (Purchase) 111102_Purchase items tracker ODM_IBM Bearcat Quote rollup Declared Cost 11 May1_Zero cost of IBM Bearcat 003 R YL Proposal_RemyMechMaterialSpec_Seville 081114_AVL - Apollo" xfId="1524" xr:uid="{00000000-0005-0000-0000-0000F0050000}"/>
    <cellStyle name="_BOM update - Supplier List (Purchase) 111102_Purchase items tracker ODM_IBM Bearcat Quote rollup Declared Cost 11 May1_Zero cost of IBM Bearcat 003 R YL_AVL - Apollo" xfId="1525" xr:uid="{00000000-0005-0000-0000-0000F1050000}"/>
    <cellStyle name="_BOM update - Supplier List (Purchase) 111102_Purchase items tracker ODM_IBM Bearcat Quote rollup Declared Cost 11 May1_Zero cost of IBM Bearcat 003 R YL_IBM Bearcat Cost Roll UP (1019051) - to Doug REV 7.0" xfId="1526" xr:uid="{00000000-0005-0000-0000-0000F2050000}"/>
    <cellStyle name="_BOM update - Supplier List (Purchase) 111102_Purchase items tracker ODM_IBM Bearcat Quote rollup Declared Cost 11 May1_Zero cost of IBM Bearcat 003 R YL_IBM Bearcat Cost Roll UP (1019051) - to Doug REV 7.0_AVL - Apollo" xfId="1527" xr:uid="{00000000-0005-0000-0000-0000F3050000}"/>
    <cellStyle name="_BOM update - Supplier List (Purchase) 111102_Purchase items tracker ODM_IBM Bearcat Quote rollup Declared Cost 11 May1_Zero cost of IBM Bearcat 003 R YL_IBM Bearcat Cost Roll UP (1019051) - to Doug REV 7.0_RemyMechMaterialSpec_Seville 081114" xfId="1528" xr:uid="{00000000-0005-0000-0000-0000F4050000}"/>
    <cellStyle name="_BOM update - Supplier List (Purchase) 111102_Purchase items tracker ODM_IBM Bearcat Quote rollup Declared Cost 11 May1_Zero cost of IBM Bearcat 003 R YL_IBM Bearcat Cost Roll UP (1019051) - to Doug REV 7.0_RemyMechMaterialSpec_Seville 081114_AVL - Apollo" xfId="1529" xr:uid="{00000000-0005-0000-0000-0000F5050000}"/>
    <cellStyle name="_BOM update - Supplier List (Purchase) 111102_Purchase items tracker ODM_IBM Bearcat Quote rollup Declared Cost 11 May1_Zero cost of IBM Bearcat 003 R YL_RemyMechMaterialSpec_Seville 081114" xfId="1530" xr:uid="{00000000-0005-0000-0000-0000F6050000}"/>
    <cellStyle name="_BOM update - Supplier List (Purchase) 111102_Purchase items tracker ODM_IBM Bearcat Quote rollup Declared Cost 11 May1_Zero cost of IBM Bearcat 003 R YL_RemyMechMaterialSpec_Seville 081114_AVL - Apollo" xfId="1531" xr:uid="{00000000-0005-0000-0000-0000F7050000}"/>
    <cellStyle name="_BOM update - Supplier List (Purchase) 111102_Purchase items tracker ODM_IBM Bearcat Quote rollup Declared Cost 11 May1_Zero cost of IBM Bearcat 003_AVL - Apollo" xfId="1532" xr:uid="{00000000-0005-0000-0000-0000F8050000}"/>
    <cellStyle name="_BOM update - Supplier List (Purchase) 111102_Purchase items tracker ODM_IBM Bearcat Quote rollup Declared Cost 11 May1_Zero cost of IBM Bearcat 003_IBM Bearcat Cost Roll UP (1019051) - to Doug REV 7.0" xfId="1533" xr:uid="{00000000-0005-0000-0000-0000F9050000}"/>
    <cellStyle name="_BOM update - Supplier List (Purchase) 111102_Purchase items tracker ODM_IBM Bearcat Quote rollup Declared Cost 11 May1_Zero cost of IBM Bearcat 003_IBM Bearcat Cost Roll UP (1019051) - to Doug REV 7.0_AVL - Apollo" xfId="1534" xr:uid="{00000000-0005-0000-0000-0000FA050000}"/>
    <cellStyle name="_BOM update - Supplier List (Purchase) 111102_Purchase items tracker ODM_IBM Bearcat Quote rollup Declared Cost 11 May1_Zero cost of IBM Bearcat 003_IBM Bearcat Cost Roll UP (1019051) - to Doug REV 7.0_RemyMechMaterialSpec_Seville 081114" xfId="1535" xr:uid="{00000000-0005-0000-0000-0000FB050000}"/>
    <cellStyle name="_BOM update - Supplier List (Purchase) 111102_Purchase items tracker ODM_IBM Bearcat Quote rollup Declared Cost 11 May1_Zero cost of IBM Bearcat 003_IBM Bearcat Cost Roll UP (1019051) - to Doug REV 7.0_RemyMechMaterialSpec_Seville 081114_AVL - Apollo" xfId="1536" xr:uid="{00000000-0005-0000-0000-0000FC050000}"/>
    <cellStyle name="_BOM update - Supplier List (Purchase) 111102_Purchase items tracker ODM_IBM Bearcat Quote rollup Declared Cost 11 May1_Zero cost of IBM Bearcat 003_RemyMechMaterialSpec_Seville 081114" xfId="1537" xr:uid="{00000000-0005-0000-0000-0000FD050000}"/>
    <cellStyle name="_BOM update - Supplier List (Purchase) 111102_Purchase items tracker ODM_IBM Bearcat Quote rollup Declared Cost 11 May1_Zero cost of IBM Bearcat 003_RemyMechMaterialSpec_Seville 081114_AVL - Apollo" xfId="1538" xr:uid="{00000000-0005-0000-0000-0000FE050000}"/>
    <cellStyle name="_BOM update - Supplier List (Purchase) 111102_Purchase items tracker ODM_IBM Bearcat RFQ DOUMEN 17 May 05 Rev2A" xfId="1539" xr:uid="{00000000-0005-0000-0000-0000FF050000}"/>
    <cellStyle name="_BOM update - Supplier List (Purchase) 111102_Purchase items tracker ODM_IBM Bearcat RFQ DOUMEN 17 May 05 Rev2A_AVL - Apollo" xfId="1540" xr:uid="{00000000-0005-0000-0000-000000060000}"/>
    <cellStyle name="_BOM update - Supplier List (Purchase) 111102_Purchase items tracker ODM_IBM Bearcat RFQ DOUMEN 17 May 05 Rev2A_IBM Bearcat Cost Roll UP (1019051) - to Doug REV 7.0" xfId="1541" xr:uid="{00000000-0005-0000-0000-000001060000}"/>
    <cellStyle name="_BOM update - Supplier List (Purchase) 111102_Purchase items tracker ODM_IBM Bearcat RFQ DOUMEN 17 May 05 Rev2A_IBM Bearcat Cost Roll UP (1019051) - to Doug REV 7.0_AVL - Apollo" xfId="1542" xr:uid="{00000000-0005-0000-0000-000002060000}"/>
    <cellStyle name="_BOM update - Supplier List (Purchase) 111102_Purchase items tracker ODM_IBM Bearcat RFQ DOUMEN 17 May 05 Rev2A_IBM Bearcat Cost Roll UP (1019051) - to Doug REV 7.0_RemyMechMaterialSpec_Seville 081114" xfId="1543" xr:uid="{00000000-0005-0000-0000-000003060000}"/>
    <cellStyle name="_BOM update - Supplier List (Purchase) 111102_Purchase items tracker ODM_IBM Bearcat RFQ DOUMEN 17 May 05 Rev2A_IBM Bearcat Cost Roll UP (1019051) - to Doug REV 7.0_RemyMechMaterialSpec_Seville 081114_AVL - Apollo" xfId="1544" xr:uid="{00000000-0005-0000-0000-000004060000}"/>
    <cellStyle name="_BOM update - Supplier List (Purchase) 111102_Purchase items tracker ODM_IBM Bearcat RFQ DOUMEN 17 May 05 Rev2A_RemyMechMaterialSpec_Seville 081114" xfId="1545" xr:uid="{00000000-0005-0000-0000-000005060000}"/>
    <cellStyle name="_BOM update - Supplier List (Purchase) 111102_Purchase items tracker ODM_IBM Bearcat RFQ DOUMEN 17 May 05 Rev2A_RemyMechMaterialSpec_Seville 081114_AVL - Apollo" xfId="1546" xr:uid="{00000000-0005-0000-0000-000006060000}"/>
    <cellStyle name="_BOM update - Supplier List (Purchase) 111102_Purchase items tracker ODM_IBM Bearcat RFQ DOUMEN 17 May 05 Rev2A_Zero cost of IBM Bearcat (090105)" xfId="1547" xr:uid="{00000000-0005-0000-0000-000007060000}"/>
    <cellStyle name="_BOM update - Supplier List (Purchase) 111102_Purchase items tracker ODM_IBM Bearcat RFQ DOUMEN 17 May 05 Rev2A_Zero cost of IBM Bearcat (090105)_AVL - Apollo" xfId="1548" xr:uid="{00000000-0005-0000-0000-000008060000}"/>
    <cellStyle name="_BOM update - Supplier List (Purchase) 111102_Purchase items tracker ODM_IBM Bearcat RFQ DOUMEN 17 May 05 Rev2A_Zero cost of IBM Bearcat (090105)_RemyMechMaterialSpec_Seville 081114" xfId="1549" xr:uid="{00000000-0005-0000-0000-000009060000}"/>
    <cellStyle name="_BOM update - Supplier List (Purchase) 111102_Purchase items tracker ODM_IBM Bearcat RFQ DOUMEN 17 May 05 Rev2A_Zero cost of IBM Bearcat (090105)_RemyMechMaterialSpec_Seville 081114_AVL - Apollo" xfId="1550" xr:uid="{00000000-0005-0000-0000-00000A060000}"/>
    <cellStyle name="_BOM update - Supplier List (Purchase) 111102_Purchase items tracker ODM_RemyMechMaterialSpec_Seville 081114" xfId="1551" xr:uid="{00000000-0005-0000-0000-00000B060000}"/>
    <cellStyle name="_BOM update - Supplier List (Purchase) 111102_Purchase items tracker ODM_RemyMechMaterialSpec_Seville 081114_AVL - Apollo" xfId="1552" xr:uid="{00000000-0005-0000-0000-00000C060000}"/>
    <cellStyle name="_BOM update - Supplier List (Purchase) 111102_Purchase items tracker ODM1" xfId="1553" xr:uid="{00000000-0005-0000-0000-00000D060000}"/>
    <cellStyle name="_BOM update - Supplier List (Purchase) 111102_Purchase items tracker ODM1_AVL - Apollo" xfId="1554" xr:uid="{00000000-0005-0000-0000-00000E060000}"/>
    <cellStyle name="_BOM update - Supplier List (Purchase) 111102_Purchase items tracker ODM1_IBM Bearcat Cost Roll UP (1019051) - to Doug REV 7.0" xfId="1555" xr:uid="{00000000-0005-0000-0000-00000F060000}"/>
    <cellStyle name="_BOM update - Supplier List (Purchase) 111102_Purchase items tracker ODM1_IBM Bearcat Cost Roll UP (1019051) - to Doug REV 7.0_AVL - Apollo" xfId="1556" xr:uid="{00000000-0005-0000-0000-000010060000}"/>
    <cellStyle name="_BOM update - Supplier List (Purchase) 111102_Purchase items tracker ODM1_IBM Bearcat Cost Roll UP (1019051) - to Doug REV 7.0_RemyMechMaterialSpec_Seville 081114" xfId="1557" xr:uid="{00000000-0005-0000-0000-000011060000}"/>
    <cellStyle name="_BOM update - Supplier List (Purchase) 111102_Purchase items tracker ODM1_IBM Bearcat Cost Roll UP (1019051) - to Doug REV 7.0_RemyMechMaterialSpec_Seville 081114_AVL - Apollo" xfId="1558" xr:uid="{00000000-0005-0000-0000-000012060000}"/>
    <cellStyle name="_BOM update - Supplier List (Purchase) 111102_Purchase items tracker ODM1_IBM Bearcat RFQ DOUMEN 17 May 05 Rev2A" xfId="1559" xr:uid="{00000000-0005-0000-0000-000013060000}"/>
    <cellStyle name="_BOM update - Supplier List (Purchase) 111102_Purchase items tracker ODM1_IBM Bearcat RFQ DOUMEN 17 May 05 Rev2A_AVL - Apollo" xfId="1560" xr:uid="{00000000-0005-0000-0000-000014060000}"/>
    <cellStyle name="_BOM update - Supplier List (Purchase) 111102_Purchase items tracker ODM1_IBM Bearcat RFQ DOUMEN 17 May 05 Rev2A_IBM Bearcat Cost Roll UP (1019051) - to Doug REV 7.0" xfId="1561" xr:uid="{00000000-0005-0000-0000-000015060000}"/>
    <cellStyle name="_BOM update - Supplier List (Purchase) 111102_Purchase items tracker ODM1_IBM Bearcat RFQ DOUMEN 17 May 05 Rev2A_IBM Bearcat Cost Roll UP (1019051) - to Doug REV 7.0_AVL - Apollo" xfId="1562" xr:uid="{00000000-0005-0000-0000-000016060000}"/>
    <cellStyle name="_BOM update - Supplier List (Purchase) 111102_Purchase items tracker ODM1_IBM Bearcat RFQ DOUMEN 17 May 05 Rev2A_IBM Bearcat Cost Roll UP (1019051) - to Doug REV 7.0_RemyMechMaterialSpec_Seville 081114" xfId="1563" xr:uid="{00000000-0005-0000-0000-000017060000}"/>
    <cellStyle name="_BOM update - Supplier List (Purchase) 111102_Purchase items tracker ODM1_IBM Bearcat RFQ DOUMEN 17 May 05 Rev2A_IBM Bearcat Cost Roll UP (1019051) - to Doug REV 7.0_RemyMechMaterialSpec_Seville 081114_AVL - Apollo" xfId="1564" xr:uid="{00000000-0005-0000-0000-000018060000}"/>
    <cellStyle name="_BOM update - Supplier List (Purchase) 111102_Purchase items tracker ODM1_IBM Bearcat RFQ DOUMEN 17 May 05 Rev2A_RemyMechMaterialSpec_Seville 081114" xfId="1565" xr:uid="{00000000-0005-0000-0000-000019060000}"/>
    <cellStyle name="_BOM update - Supplier List (Purchase) 111102_Purchase items tracker ODM1_IBM Bearcat RFQ DOUMEN 17 May 05 Rev2A_RemyMechMaterialSpec_Seville 081114_AVL - Apollo" xfId="1566" xr:uid="{00000000-0005-0000-0000-00001A060000}"/>
    <cellStyle name="_BOM update - Supplier List (Purchase) 111102_Purchase items tracker ODM1_IBM Bearcat RFQ DOUMEN 17 May 05 Rev2A_Zero cost of IBM Bearcat (090105)" xfId="1567" xr:uid="{00000000-0005-0000-0000-00001B060000}"/>
    <cellStyle name="_BOM update - Supplier List (Purchase) 111102_Purchase items tracker ODM1_IBM Bearcat RFQ DOUMEN 17 May 05 Rev2A_Zero cost of IBM Bearcat (090105)_AVL - Apollo" xfId="1568" xr:uid="{00000000-0005-0000-0000-00001C060000}"/>
    <cellStyle name="_BOM update - Supplier List (Purchase) 111102_Purchase items tracker ODM1_IBM Bearcat RFQ DOUMEN 17 May 05 Rev2A_Zero cost of IBM Bearcat (090105)_RemyMechMaterialSpec_Seville 081114" xfId="1569" xr:uid="{00000000-0005-0000-0000-00001D060000}"/>
    <cellStyle name="_BOM update - Supplier List (Purchase) 111102_Purchase items tracker ODM1_IBM Bearcat RFQ DOUMEN 17 May 05 Rev2A_Zero cost of IBM Bearcat (090105)_RemyMechMaterialSpec_Seville 081114_AVL - Apollo" xfId="1570" xr:uid="{00000000-0005-0000-0000-00001E060000}"/>
    <cellStyle name="_BOM update - Supplier List (Purchase) 111102_Purchase items tracker ODM1_RemyMechMaterialSpec_Seville 081114" xfId="1571" xr:uid="{00000000-0005-0000-0000-00001F060000}"/>
    <cellStyle name="_BOM update - Supplier List (Purchase) 111102_Purchase items tracker ODM1_RemyMechMaterialSpec_Seville 081114_AVL - Apollo" xfId="1572" xr:uid="{00000000-0005-0000-0000-000020060000}"/>
    <cellStyle name="_BOM update - Supplier List (Purchase) 111102_Purchase items tracker_AVL - Apollo" xfId="1573" xr:uid="{00000000-0005-0000-0000-000021060000}"/>
    <cellStyle name="_BOM update - Supplier List (Purchase) 111102_Purchase items tracker_IBM Bearcat Cost Roll UP (1019051) - to Doug REV 7.0" xfId="1574" xr:uid="{00000000-0005-0000-0000-000022060000}"/>
    <cellStyle name="_BOM update - Supplier List (Purchase) 111102_Purchase items tracker_IBM Bearcat Cost Roll UP (1019051) - to Doug REV 7.0_AVL - Apollo" xfId="1575" xr:uid="{00000000-0005-0000-0000-000023060000}"/>
    <cellStyle name="_BOM update - Supplier List (Purchase) 111102_Purchase items tracker_IBM Bearcat Cost Roll UP (1019051) - to Doug REV 7.0_RemyMechMaterialSpec_Seville 081114" xfId="1576" xr:uid="{00000000-0005-0000-0000-000024060000}"/>
    <cellStyle name="_BOM update - Supplier List (Purchase) 111102_Purchase items tracker_IBM Bearcat Cost Roll UP (1019051) - to Doug REV 7.0_RemyMechMaterialSpec_Seville 081114_AVL - Apollo" xfId="1577" xr:uid="{00000000-0005-0000-0000-000025060000}"/>
    <cellStyle name="_BOM update - Supplier List (Purchase) 111102_Purchase items tracker_IBM Bearcat RFQ DOUMEN 17 May 05 Rev2A" xfId="1578" xr:uid="{00000000-0005-0000-0000-000026060000}"/>
    <cellStyle name="_BOM update - Supplier List (Purchase) 111102_Purchase items tracker_IBM Bearcat RFQ DOUMEN 17 May 05 Rev2A_AVL - Apollo" xfId="1579" xr:uid="{00000000-0005-0000-0000-000027060000}"/>
    <cellStyle name="_BOM update - Supplier List (Purchase) 111102_Purchase items tracker_IBM Bearcat RFQ DOUMEN 17 May 05 Rev2A_IBM Bearcat Cost Roll UP (1019051) - to Doug REV 7.0" xfId="1580" xr:uid="{00000000-0005-0000-0000-000028060000}"/>
    <cellStyle name="_BOM update - Supplier List (Purchase) 111102_Purchase items tracker_IBM Bearcat RFQ DOUMEN 17 May 05 Rev2A_IBM Bearcat Cost Roll UP (1019051) - to Doug REV 7.0_AVL - Apollo" xfId="1581" xr:uid="{00000000-0005-0000-0000-000029060000}"/>
    <cellStyle name="_BOM update - Supplier List (Purchase) 111102_Purchase items tracker_IBM Bearcat RFQ DOUMEN 17 May 05 Rev2A_IBM Bearcat Cost Roll UP (1019051) - to Doug REV 7.0_RemyMechMaterialSpec_Seville 081114" xfId="1582" xr:uid="{00000000-0005-0000-0000-00002A060000}"/>
    <cellStyle name="_BOM update - Supplier List (Purchase) 111102_Purchase items tracker_IBM Bearcat RFQ DOUMEN 17 May 05 Rev2A_IBM Bearcat Cost Roll UP (1019051) - to Doug REV 7.0_RemyMechMaterialSpec_Seville 081114_AVL - Apollo" xfId="1583" xr:uid="{00000000-0005-0000-0000-00002B060000}"/>
    <cellStyle name="_BOM update - Supplier List (Purchase) 111102_Purchase items tracker_IBM Bearcat RFQ DOUMEN 17 May 05 Rev2A_RemyMechMaterialSpec_Seville 081114" xfId="1584" xr:uid="{00000000-0005-0000-0000-00002C060000}"/>
    <cellStyle name="_BOM update - Supplier List (Purchase) 111102_Purchase items tracker_IBM Bearcat RFQ DOUMEN 17 May 05 Rev2A_RemyMechMaterialSpec_Seville 081114_AVL - Apollo" xfId="1585" xr:uid="{00000000-0005-0000-0000-00002D060000}"/>
    <cellStyle name="_BOM update - Supplier List (Purchase) 111102_Purchase items tracker_IBM Bearcat RFQ DOUMEN 17 May 05 Rev2A_Zero cost of IBM Bearcat (090105)" xfId="1586" xr:uid="{00000000-0005-0000-0000-00002E060000}"/>
    <cellStyle name="_BOM update - Supplier List (Purchase) 111102_Purchase items tracker_IBM Bearcat RFQ DOUMEN 17 May 05 Rev2A_Zero cost of IBM Bearcat (090105)_AVL - Apollo" xfId="1587" xr:uid="{00000000-0005-0000-0000-00002F060000}"/>
    <cellStyle name="_BOM update - Supplier List (Purchase) 111102_Purchase items tracker_IBM Bearcat RFQ DOUMEN 17 May 05 Rev2A_Zero cost of IBM Bearcat (090105)_RemyMechMaterialSpec_Seville 081114" xfId="1588" xr:uid="{00000000-0005-0000-0000-000030060000}"/>
    <cellStyle name="_BOM update - Supplier List (Purchase) 111102_Purchase items tracker_IBM Bearcat RFQ DOUMEN 17 May 05 Rev2A_Zero cost of IBM Bearcat (090105)_RemyMechMaterialSpec_Seville 081114_AVL - Apollo" xfId="1589" xr:uid="{00000000-0005-0000-0000-000031060000}"/>
    <cellStyle name="_BOM update - Supplier List (Purchase) 111102_Purchase items tracker_RemyMechMaterialSpec_Seville 081114" xfId="1590" xr:uid="{00000000-0005-0000-0000-000032060000}"/>
    <cellStyle name="_BOM update - Supplier List (Purchase) 111102_Purchase items tracker_RemyMechMaterialSpec_Seville 081114_AVL - Apollo" xfId="1591" xr:uid="{00000000-0005-0000-0000-000033060000}"/>
    <cellStyle name="_BOM update - Supplier List (Purchase) 111102_RemyMechMaterialSpec_Seville 081114" xfId="1592" xr:uid="{00000000-0005-0000-0000-000034060000}"/>
    <cellStyle name="_BOM update - Supplier List (Purchase) 111102_RemyMechMaterialSpec_Seville 081114_AVL - Apollo" xfId="1593" xr:uid="{00000000-0005-0000-0000-000035060000}"/>
    <cellStyle name="_BOM update - Supplier List (Purchase) 111102_resin formula" xfId="1594" xr:uid="{00000000-0005-0000-0000-000036060000}"/>
    <cellStyle name="_BOM update - Supplier List (Purchase) 111102_resin formula_AVL - Apollo" xfId="1595" xr:uid="{00000000-0005-0000-0000-000037060000}"/>
    <cellStyle name="_BOM update - Supplier List (Purchase) 111102_resin formula_IBM Bearcat Cost Roll UP (1019051) - to Doug REV 7.0" xfId="1596" xr:uid="{00000000-0005-0000-0000-000038060000}"/>
    <cellStyle name="_BOM update - Supplier List (Purchase) 111102_resin formula_IBM Bearcat Cost Roll UP (1019051) - to Doug REV 7.0_AVL - Apollo" xfId="1597" xr:uid="{00000000-0005-0000-0000-000039060000}"/>
    <cellStyle name="_BOM update - Supplier List (Purchase) 111102_resin formula_IBM Bearcat Cost Roll UP (1019051) - to Doug REV 7.0_RemyMechMaterialSpec_Seville 081114" xfId="1598" xr:uid="{00000000-0005-0000-0000-00003A060000}"/>
    <cellStyle name="_BOM update - Supplier List (Purchase) 111102_resin formula_IBM Bearcat Cost Roll UP (1019051) - to Doug REV 7.0_RemyMechMaterialSpec_Seville 081114_AVL - Apollo" xfId="1599" xr:uid="{00000000-0005-0000-0000-00003B060000}"/>
    <cellStyle name="_BOM update - Supplier List (Purchase) 111102_resin formula_IBM Bearcat RFQ DOUMEN 17 May 05 Rev2A" xfId="1600" xr:uid="{00000000-0005-0000-0000-00003C060000}"/>
    <cellStyle name="_BOM update - Supplier List (Purchase) 111102_resin formula_IBM Bearcat RFQ DOUMEN 17 May 05 Rev2A_AVL - Apollo" xfId="1601" xr:uid="{00000000-0005-0000-0000-00003D060000}"/>
    <cellStyle name="_BOM update - Supplier List (Purchase) 111102_resin formula_IBM Bearcat RFQ DOUMEN 17 May 05 Rev2A_IBM Bearcat Cost Roll UP (1019051) - to Doug REV 7.0" xfId="1602" xr:uid="{00000000-0005-0000-0000-00003E060000}"/>
    <cellStyle name="_BOM update - Supplier List (Purchase) 111102_resin formula_IBM Bearcat RFQ DOUMEN 17 May 05 Rev2A_IBM Bearcat Cost Roll UP (1019051) - to Doug REV 7.0_AVL - Apollo" xfId="1603" xr:uid="{00000000-0005-0000-0000-00003F060000}"/>
    <cellStyle name="_BOM update - Supplier List (Purchase) 111102_resin formula_IBM Bearcat RFQ DOUMEN 17 May 05 Rev2A_IBM Bearcat Cost Roll UP (1019051) - to Doug REV 7.0_RemyMechMaterialSpec_Seville 081114" xfId="1604" xr:uid="{00000000-0005-0000-0000-000040060000}"/>
    <cellStyle name="_BOM update - Supplier List (Purchase) 111102_resin formula_IBM Bearcat RFQ DOUMEN 17 May 05 Rev2A_IBM Bearcat Cost Roll UP (1019051) - to Doug REV 7.0_RemyMechMaterialSpec_Seville 081114_AVL - Apollo" xfId="1605" xr:uid="{00000000-0005-0000-0000-000041060000}"/>
    <cellStyle name="_BOM update - Supplier List (Purchase) 111102_resin formula_IBM Bearcat RFQ DOUMEN 17 May 05 Rev2A_RemyMechMaterialSpec_Seville 081114" xfId="1606" xr:uid="{00000000-0005-0000-0000-000042060000}"/>
    <cellStyle name="_BOM update - Supplier List (Purchase) 111102_resin formula_IBM Bearcat RFQ DOUMEN 17 May 05 Rev2A_RemyMechMaterialSpec_Seville 081114_AVL - Apollo" xfId="1607" xr:uid="{00000000-0005-0000-0000-000043060000}"/>
    <cellStyle name="_BOM update - Supplier List (Purchase) 111102_resin formula_IBM Bearcat RFQ DOUMEN 17 May 05 Rev2A_Zero cost of IBM Bearcat (090105)" xfId="1608" xr:uid="{00000000-0005-0000-0000-000044060000}"/>
    <cellStyle name="_BOM update - Supplier List (Purchase) 111102_resin formula_IBM Bearcat RFQ DOUMEN 17 May 05 Rev2A_Zero cost of IBM Bearcat (090105)_AVL - Apollo" xfId="1609" xr:uid="{00000000-0005-0000-0000-000045060000}"/>
    <cellStyle name="_BOM update - Supplier List (Purchase) 111102_resin formula_IBM Bearcat RFQ DOUMEN 17 May 05 Rev2A_Zero cost of IBM Bearcat (090105)_RemyMechMaterialSpec_Seville 081114" xfId="1610" xr:uid="{00000000-0005-0000-0000-000046060000}"/>
    <cellStyle name="_BOM update - Supplier List (Purchase) 111102_resin formula_IBM Bearcat RFQ DOUMEN 17 May 05 Rev2A_Zero cost of IBM Bearcat (090105)_RemyMechMaterialSpec_Seville 081114_AVL - Apollo" xfId="1611" xr:uid="{00000000-0005-0000-0000-000047060000}"/>
    <cellStyle name="_BOM update - Supplier List (Purchase) 111102_resin formula_RemyMechMaterialSpec_Seville 081114" xfId="1612" xr:uid="{00000000-0005-0000-0000-000048060000}"/>
    <cellStyle name="_BOM update - Supplier List (Purchase) 111102_resin formula_RemyMechMaterialSpec_Seville 081114_AVL - Apollo" xfId="1613" xr:uid="{00000000-0005-0000-0000-000049060000}"/>
    <cellStyle name="_BOM update - Supplier List (Purchase) 111102_Sheet Metal MATRIX" xfId="1614" xr:uid="{00000000-0005-0000-0000-00004A060000}"/>
    <cellStyle name="_BOM update - Supplier List (Purchase) 111102_Sheet Metal MATRIX_AVL - Apollo" xfId="1615" xr:uid="{00000000-0005-0000-0000-00004B060000}"/>
    <cellStyle name="_BOM update - Supplier List (Purchase) 111102_Sheet Metal MATRIX_RemyMechMaterialSpec_Seville 081114" xfId="1616" xr:uid="{00000000-0005-0000-0000-00004C060000}"/>
    <cellStyle name="_BOM update - Supplier List (Purchase) 111102_Sheet Metal MATRIX_RemyMechMaterialSpec_Seville 081114_AVL - Apollo" xfId="1617" xr:uid="{00000000-0005-0000-0000-00004D060000}"/>
    <cellStyle name="_BOM update - Supplier List (Purchase) 111102_Smit  Material Dashboard 0128 Rev01" xfId="1618" xr:uid="{00000000-0005-0000-0000-00004E060000}"/>
    <cellStyle name="_BOM update - Supplier List (Purchase) 111102_Smit  Material Dashboard 0128 Rev01_AVL - Apollo" xfId="1619" xr:uid="{00000000-0005-0000-0000-00004F060000}"/>
    <cellStyle name="_BOM update - Supplier List (Purchase) 111102_Smit  Material Dashboard 0128 Rev01_RemyMechMaterialSpec_Seville 081114" xfId="1620" xr:uid="{00000000-0005-0000-0000-000050060000}"/>
    <cellStyle name="_BOM update - Supplier List (Purchase) 111102_Smit  Material Dashboard 0128 Rev01_RemyMechMaterialSpec_Seville 081114_AVL - Apollo" xfId="1621" xr:uid="{00000000-0005-0000-0000-000051060000}"/>
    <cellStyle name="_BOM update - Supplier List (Purchase) 111102_Smith Dangerfield Dashboard 02_25 Rev 05" xfId="1622" xr:uid="{00000000-0005-0000-0000-000052060000}"/>
    <cellStyle name="_BOM update - Supplier List (Purchase) 111102_Smith Dangerfield Dashboard 02_25 Rev 05_AVL - Apollo" xfId="1623" xr:uid="{00000000-0005-0000-0000-000053060000}"/>
    <cellStyle name="_BOM update - Supplier List (Purchase) 111102_Smith Dangerfield Dashboard 02_25 Rev 05_RemyMechMaterialSpec_Seville 081114" xfId="1624" xr:uid="{00000000-0005-0000-0000-000054060000}"/>
    <cellStyle name="_BOM update - Supplier List (Purchase) 111102_Smith Dangerfield Dashboard 02_25 Rev 05_RemyMechMaterialSpec_Seville 081114_AVL - Apollo" xfId="1625" xr:uid="{00000000-0005-0000-0000-000055060000}"/>
    <cellStyle name="_BOM update - Supplier List (Purchase) 111102_Smith Dangerfield Dashboard 04_27 Rev 01" xfId="1626" xr:uid="{00000000-0005-0000-0000-000056060000}"/>
    <cellStyle name="_BOM update - Supplier List (Purchase) 111102_Smith Dangerfield Dashboard 04_27 Rev 01_AVL - Apollo" xfId="1627" xr:uid="{00000000-0005-0000-0000-000057060000}"/>
    <cellStyle name="_BOM update - Supplier List (Purchase) 111102_Smith Dangerfield Dashboard 04_27 Rev 01_RemyMechMaterialSpec_Seville 081114" xfId="1628" xr:uid="{00000000-0005-0000-0000-000058060000}"/>
    <cellStyle name="_BOM update - Supplier List (Purchase) 111102_Smith Dangerfield Dashboard 04_27 Rev 01_RemyMechMaterialSpec_Seville 081114_AVL - Apollo" xfId="1629" xr:uid="{00000000-0005-0000-0000-000059060000}"/>
    <cellStyle name="_BOM update - Supplier List (Purchase) 111102_Smith Dangerfield Plastic TT 3-31-05.LM" xfId="1630" xr:uid="{00000000-0005-0000-0000-00005A060000}"/>
    <cellStyle name="_BOM update - Supplier List (Purchase) 111102_Smith Dangerfield Plastic TT 3-31-05.LM_AVL - Apollo" xfId="1631" xr:uid="{00000000-0005-0000-0000-00005B060000}"/>
    <cellStyle name="_BOM update - Supplier List (Purchase) 111102_Smith Dangerfield Plastic TT 3-31-05.LM_RemyMechMaterialSpec_Seville 081114" xfId="1632" xr:uid="{00000000-0005-0000-0000-00005C060000}"/>
    <cellStyle name="_BOM update - Supplier List (Purchase) 111102_Smith Dangerfield Plastic TT 3-31-05.LM_RemyMechMaterialSpec_Seville 081114_AVL - Apollo" xfId="1633" xr:uid="{00000000-0005-0000-0000-00005D060000}"/>
    <cellStyle name="_BOM update - Supplier List (Purchase) 111102_Smith Dangerfield Plastic TT 4-14-05.LM" xfId="1634" xr:uid="{00000000-0005-0000-0000-00005E060000}"/>
    <cellStyle name="_BOM update - Supplier List (Purchase) 111102_Smith Dangerfield Plastic TT 4-14-05.LM_AVL - Apollo" xfId="1635" xr:uid="{00000000-0005-0000-0000-00005F060000}"/>
    <cellStyle name="_BOM update - Supplier List (Purchase) 111102_Smith Dangerfield Plastic TT 4-14-05.LM_RemyMechMaterialSpec_Seville 081114" xfId="1636" xr:uid="{00000000-0005-0000-0000-000060060000}"/>
    <cellStyle name="_BOM update - Supplier List (Purchase) 111102_Smith Dangerfield Plastic TT 4-14-05.LM_RemyMechMaterialSpec_Seville 081114_AVL - Apollo" xfId="1637" xr:uid="{00000000-0005-0000-0000-000061060000}"/>
    <cellStyle name="_BOM update - Supplier List (Purchase) 111102_Smith Dangerfield Plastic TT 4-20-05.LM" xfId="1638" xr:uid="{00000000-0005-0000-0000-000062060000}"/>
    <cellStyle name="_BOM update - Supplier List (Purchase) 111102_Smith Dangerfield Plastic TT 4-20-05.LM_AVL - Apollo" xfId="1639" xr:uid="{00000000-0005-0000-0000-000063060000}"/>
    <cellStyle name="_BOM update - Supplier List (Purchase) 111102_Smith Dangerfield Plastic TT 4-20-05.LM_RemyMechMaterialSpec_Seville 081114" xfId="1640" xr:uid="{00000000-0005-0000-0000-000064060000}"/>
    <cellStyle name="_BOM update - Supplier List (Purchase) 111102_Smith Dangerfield Plastic TT 4-20-05.LM_RemyMechMaterialSpec_Seville 081114_AVL - Apollo" xfId="1641" xr:uid="{00000000-0005-0000-0000-000065060000}"/>
    <cellStyle name="_BOM update - Supplier List (Purchase) 111102_Smith plastic tooling tracker 0225" xfId="1642" xr:uid="{00000000-0005-0000-0000-000066060000}"/>
    <cellStyle name="_BOM update - Supplier List (Purchase) 111102_Smith plastic tooling tracker 0225_AVL - Apollo" xfId="1643" xr:uid="{00000000-0005-0000-0000-000067060000}"/>
    <cellStyle name="_BOM update - Supplier List (Purchase) 111102_Smith plastic tooling tracker 0225_RemyMechMaterialSpec_Seville 081114" xfId="1644" xr:uid="{00000000-0005-0000-0000-000068060000}"/>
    <cellStyle name="_BOM update - Supplier List (Purchase) 111102_Smith plastic tooling tracker 0225_RemyMechMaterialSpec_Seville 081114_AVL - Apollo" xfId="1645" xr:uid="{00000000-0005-0000-0000-000069060000}"/>
    <cellStyle name="_BOM update - Supplier List (Purchase) 111102_Smith Plastic Tooling Tracker 04-04" xfId="1646" xr:uid="{00000000-0005-0000-0000-00006A060000}"/>
    <cellStyle name="_BOM update - Supplier List (Purchase) 111102_Smith Plastic Tooling Tracker 04-04_AVL - Apollo" xfId="1647" xr:uid="{00000000-0005-0000-0000-00006B060000}"/>
    <cellStyle name="_BOM update - Supplier List (Purchase) 111102_Smith Plastic Tooling Tracker 04-04_RemyMechMaterialSpec_Seville 081114" xfId="1648" xr:uid="{00000000-0005-0000-0000-00006C060000}"/>
    <cellStyle name="_BOM update - Supplier List (Purchase) 111102_Smith Plastic Tooling Tracker 04-04_RemyMechMaterialSpec_Seville 081114_AVL - Apollo" xfId="1649" xr:uid="{00000000-0005-0000-0000-00006D060000}"/>
    <cellStyle name="_BOM update - Supplier List (Purchase) 111102_Smith Vortex_Chopper  Dashboard" xfId="1650" xr:uid="{00000000-0005-0000-0000-00006E060000}"/>
    <cellStyle name="_BOM update - Supplier List (Purchase) 111102_Smith Vortex_Chopper  Dashboard_AVL - Apollo" xfId="1651" xr:uid="{00000000-0005-0000-0000-00006F060000}"/>
    <cellStyle name="_BOM update - Supplier List (Purchase) 111102_Smith Vortex_Chopper  Dashboard_RemyMechMaterialSpec_Seville 081114" xfId="1652" xr:uid="{00000000-0005-0000-0000-000070060000}"/>
    <cellStyle name="_BOM update - Supplier List (Purchase) 111102_Smith Vortex_Chopper  Dashboard_RemyMechMaterialSpec_Seville 081114_AVL - Apollo" xfId="1653" xr:uid="{00000000-0005-0000-0000-000071060000}"/>
    <cellStyle name="_BOM update - Supplier List (Purchase) 111102_SMITH_Metal_TOOL_TRACKER_033105" xfId="1654" xr:uid="{00000000-0005-0000-0000-000072060000}"/>
    <cellStyle name="_BOM update - Supplier List (Purchase) 111102_SMITH_Metal_TOOL_TRACKER_033105_AVL - Apollo" xfId="1655" xr:uid="{00000000-0005-0000-0000-000073060000}"/>
    <cellStyle name="_BOM update - Supplier List (Purchase) 111102_SMITH_Metal_TOOL_TRACKER_033105_RemyMechMaterialSpec_Seville 081114" xfId="1656" xr:uid="{00000000-0005-0000-0000-000074060000}"/>
    <cellStyle name="_BOM update - Supplier List (Purchase) 111102_SMITH_Metal_TOOL_TRACKER_033105_RemyMechMaterialSpec_Seville 081114_AVL - Apollo" xfId="1657" xr:uid="{00000000-0005-0000-0000-000075060000}"/>
    <cellStyle name="_BOM update - Supplier List (Purchase) 111102_SMITH_Metal_TOOL_TRACKER_040505" xfId="1658" xr:uid="{00000000-0005-0000-0000-000076060000}"/>
    <cellStyle name="_BOM update - Supplier List (Purchase) 111102_SMITH_Metal_TOOL_TRACKER_040505_AVL - Apollo" xfId="1659" xr:uid="{00000000-0005-0000-0000-000077060000}"/>
    <cellStyle name="_BOM update - Supplier List (Purchase) 111102_SMITH_Metal_TOOL_TRACKER_040505_RemyMechMaterialSpec_Seville 081114" xfId="1660" xr:uid="{00000000-0005-0000-0000-000078060000}"/>
    <cellStyle name="_BOM update - Supplier List (Purchase) 111102_SMITH_Metal_TOOL_TRACKER_040505_RemyMechMaterialSpec_Seville 081114_AVL - Apollo" xfId="1661" xr:uid="{00000000-0005-0000-0000-000079060000}"/>
    <cellStyle name="_BOM update - Supplier List (Purchase) 111102_SMITH_Metal_TOOL_TRACKER_041405" xfId="1662" xr:uid="{00000000-0005-0000-0000-00007A060000}"/>
    <cellStyle name="_BOM update - Supplier List (Purchase) 111102_SMITH_Metal_TOOL_TRACKER_041405_AVL - Apollo" xfId="1663" xr:uid="{00000000-0005-0000-0000-00007B060000}"/>
    <cellStyle name="_BOM update - Supplier List (Purchase) 111102_SMITH_Metal_TOOL_TRACKER_041405_RemyMechMaterialSpec_Seville 081114" xfId="1664" xr:uid="{00000000-0005-0000-0000-00007C060000}"/>
    <cellStyle name="_BOM update - Supplier List (Purchase) 111102_SMITH_Metal_TOOL_TRACKER_041405_RemyMechMaterialSpec_Seville 081114_AVL - Apollo" xfId="1665" xr:uid="{00000000-0005-0000-0000-00007D060000}"/>
    <cellStyle name="_BOM update - Supplier List (Purchase) 111102_SMITH_Metal_TOOL_TRACKER_041505" xfId="1666" xr:uid="{00000000-0005-0000-0000-00007E060000}"/>
    <cellStyle name="_BOM update - Supplier List (Purchase) 111102_SMITH_Metal_TOOL_TRACKER_041505_AVL - Apollo" xfId="1667" xr:uid="{00000000-0005-0000-0000-00007F060000}"/>
    <cellStyle name="_BOM update - Supplier List (Purchase) 111102_SMITH_Metal_TOOL_TRACKER_041505_RemyMechMaterialSpec_Seville 081114" xfId="1668" xr:uid="{00000000-0005-0000-0000-000080060000}"/>
    <cellStyle name="_BOM update - Supplier List (Purchase) 111102_SMITH_Metal_TOOL_TRACKER_041505_RemyMechMaterialSpec_Seville 081114_AVL - Apollo" xfId="1669" xr:uid="{00000000-0005-0000-0000-000081060000}"/>
    <cellStyle name="_BOM update - Supplier List (Purchase) 111102_SMITH_Metal_TOOL_TRACKER_042205" xfId="1670" xr:uid="{00000000-0005-0000-0000-000082060000}"/>
    <cellStyle name="_BOM update - Supplier List (Purchase) 111102_SMITH_Metal_TOOL_TRACKER_042205_AVL - Apollo" xfId="1671" xr:uid="{00000000-0005-0000-0000-000083060000}"/>
    <cellStyle name="_BOM update - Supplier List (Purchase) 111102_SMITH_Metal_TOOL_TRACKER_042205_RemyMechMaterialSpec_Seville 081114" xfId="1672" xr:uid="{00000000-0005-0000-0000-000084060000}"/>
    <cellStyle name="_BOM update - Supplier List (Purchase) 111102_SMITH_Metal_TOOL_TRACKER_042205_RemyMechMaterialSpec_Seville 081114_AVL - Apollo" xfId="1673" xr:uid="{00000000-0005-0000-0000-000085060000}"/>
    <cellStyle name="_BOM update - Supplier List (Purchase) 111102_SMITH_Metal_TOOL_TRACKER_042605" xfId="1674" xr:uid="{00000000-0005-0000-0000-000086060000}"/>
    <cellStyle name="_BOM update - Supplier List (Purchase) 111102_SMITH_Metal_TOOL_TRACKER_042605_AVL - Apollo" xfId="1675" xr:uid="{00000000-0005-0000-0000-000087060000}"/>
    <cellStyle name="_BOM update - Supplier List (Purchase) 111102_SMITH_Metal_TOOL_TRACKER_042605_RemyMechMaterialSpec_Seville 081114" xfId="1676" xr:uid="{00000000-0005-0000-0000-000088060000}"/>
    <cellStyle name="_BOM update - Supplier List (Purchase) 111102_SMITH_Metal_TOOL_TRACKER_042605_RemyMechMaterialSpec_Seville 081114_AVL - Apollo" xfId="1677" xr:uid="{00000000-0005-0000-0000-000089060000}"/>
    <cellStyle name="_BOM update - Supplier List (Purchase) 111102_SMITH_TOOL_TRACKER_022505" xfId="1678" xr:uid="{00000000-0005-0000-0000-00008A060000}"/>
    <cellStyle name="_BOM update - Supplier List (Purchase) 111102_SMITH_TOOL_TRACKER_022505_AVL - Apollo" xfId="1679" xr:uid="{00000000-0005-0000-0000-00008B060000}"/>
    <cellStyle name="_BOM update - Supplier List (Purchase) 111102_SMITH_TOOL_TRACKER_022505_RemyMechMaterialSpec_Seville 081114" xfId="1680" xr:uid="{00000000-0005-0000-0000-00008C060000}"/>
    <cellStyle name="_BOM update - Supplier List (Purchase) 111102_SMITH_TOOL_TRACKER_022505_RemyMechMaterialSpec_Seville 081114_AVL - Apollo" xfId="1681" xr:uid="{00000000-0005-0000-0000-00008D060000}"/>
    <cellStyle name="_BOM update - Supplier List (Purchase) 111102_SMITH_TOOL_TRACKER_030205" xfId="1682" xr:uid="{00000000-0005-0000-0000-00008E060000}"/>
    <cellStyle name="_BOM update - Supplier List (Purchase) 111102_SMITH_TOOL_TRACKER_030205_AVL - Apollo" xfId="1683" xr:uid="{00000000-0005-0000-0000-00008F060000}"/>
    <cellStyle name="_BOM update - Supplier List (Purchase) 111102_SMITH_TOOL_TRACKER_030205_RemyMechMaterialSpec_Seville 081114" xfId="1684" xr:uid="{00000000-0005-0000-0000-000090060000}"/>
    <cellStyle name="_BOM update - Supplier List (Purchase) 111102_SMITH_TOOL_TRACKER_030205_RemyMechMaterialSpec_Seville 081114_AVL - Apollo" xfId="1685" xr:uid="{00000000-0005-0000-0000-000091060000}"/>
    <cellStyle name="_BOM update - Supplier List (Purchase) 111102_SMITH_TOOL_TRACKER_030405" xfId="1686" xr:uid="{00000000-0005-0000-0000-000092060000}"/>
    <cellStyle name="_BOM update - Supplier List (Purchase) 111102_SMITH_TOOL_TRACKER_030405_AVL - Apollo" xfId="1687" xr:uid="{00000000-0005-0000-0000-000093060000}"/>
    <cellStyle name="_BOM update - Supplier List (Purchase) 111102_SMITH_TOOL_TRACKER_030405_RemyMechMaterialSpec_Seville 081114" xfId="1688" xr:uid="{00000000-0005-0000-0000-000094060000}"/>
    <cellStyle name="_BOM update - Supplier List (Purchase) 111102_SMITH_TOOL_TRACKER_030405_RemyMechMaterialSpec_Seville 081114_AVL - Apollo" xfId="1689" xr:uid="{00000000-0005-0000-0000-000095060000}"/>
    <cellStyle name="_BOM update - Supplier List (Purchase) 111102_SMITH_TOOL_TRACKER_031005 Rev01" xfId="1690" xr:uid="{00000000-0005-0000-0000-000096060000}"/>
    <cellStyle name="_BOM update - Supplier List (Purchase) 111102_SMITH_TOOL_TRACKER_031005 Rev01_AVL - Apollo" xfId="1691" xr:uid="{00000000-0005-0000-0000-000097060000}"/>
    <cellStyle name="_BOM update - Supplier List (Purchase) 111102_SMITH_TOOL_TRACKER_031005 Rev01_RemyMechMaterialSpec_Seville 081114" xfId="1692" xr:uid="{00000000-0005-0000-0000-000098060000}"/>
    <cellStyle name="_BOM update - Supplier List (Purchase) 111102_SMITH_TOOL_TRACKER_031005 Rev01_RemyMechMaterialSpec_Seville 081114_AVL - Apollo" xfId="1693" xr:uid="{00000000-0005-0000-0000-000099060000}"/>
    <cellStyle name="_BOM update - Supplier List (Purchase) 111102_SMITH_TOOL_TRACKER_031805 Rev 02" xfId="1694" xr:uid="{00000000-0005-0000-0000-00009A060000}"/>
    <cellStyle name="_BOM update - Supplier List (Purchase) 111102_SMITH_TOOL_TRACKER_031805 Rev 02_AVL - Apollo" xfId="1695" xr:uid="{00000000-0005-0000-0000-00009B060000}"/>
    <cellStyle name="_BOM update - Supplier List (Purchase) 111102_SMITH_TOOL_TRACKER_031805 Rev 02_RemyMechMaterialSpec_Seville 081114" xfId="1696" xr:uid="{00000000-0005-0000-0000-00009C060000}"/>
    <cellStyle name="_BOM update - Supplier List (Purchase) 111102_SMITH_TOOL_TRACKER_031805 Rev 02_RemyMechMaterialSpec_Seville 081114_AVL - Apollo" xfId="1697" xr:uid="{00000000-0005-0000-0000-00009D060000}"/>
    <cellStyle name="_BOM update - Supplier List (Purchase) 111102_SMITH_TOOL_TRACKER_032405 Revised by Rena" xfId="1698" xr:uid="{00000000-0005-0000-0000-00009E060000}"/>
    <cellStyle name="_BOM update - Supplier List (Purchase) 111102_SMITH_TOOL_TRACKER_032405 Revised by Rena_AVL - Apollo" xfId="1699" xr:uid="{00000000-0005-0000-0000-00009F060000}"/>
    <cellStyle name="_BOM update - Supplier List (Purchase) 111102_SMITH_TOOL_TRACKER_032405 Revised by Rena_RemyMechMaterialSpec_Seville 081114" xfId="1700" xr:uid="{00000000-0005-0000-0000-0000A0060000}"/>
    <cellStyle name="_BOM update - Supplier List (Purchase) 111102_SMITH_TOOL_TRACKER_032405 Revised by Rena_RemyMechMaterialSpec_Seville 081114_AVL - Apollo" xfId="1701" xr:uid="{00000000-0005-0000-0000-0000A1060000}"/>
    <cellStyle name="_BOM update - Supplier List (Purchase) 111102_standard cost" xfId="1702" xr:uid="{00000000-0005-0000-0000-0000A2060000}"/>
    <cellStyle name="_BOM update - Supplier List (Purchase) 111102_standard cost_AVL - Apollo" xfId="1703" xr:uid="{00000000-0005-0000-0000-0000A3060000}"/>
    <cellStyle name="_BOM update - Supplier List (Purchase) 111102_standard cost_IBM Bearcat Cost Roll UP (1019051) - to Doug REV 7.0" xfId="1704" xr:uid="{00000000-0005-0000-0000-0000A4060000}"/>
    <cellStyle name="_BOM update - Supplier List (Purchase) 111102_standard cost_IBM Bearcat Cost Roll UP (1019051) - to Doug REV 7.0_AVL - Apollo" xfId="1705" xr:uid="{00000000-0005-0000-0000-0000A5060000}"/>
    <cellStyle name="_BOM update - Supplier List (Purchase) 111102_standard cost_IBM Bearcat Cost Roll UP (1019051) - to Doug REV 7.0_RemyMechMaterialSpec_Seville 081114" xfId="1706" xr:uid="{00000000-0005-0000-0000-0000A6060000}"/>
    <cellStyle name="_BOM update - Supplier List (Purchase) 111102_standard cost_IBM Bearcat Cost Roll UP (1019051) - to Doug REV 7.0_RemyMechMaterialSpec_Seville 081114_AVL - Apollo" xfId="1707" xr:uid="{00000000-0005-0000-0000-0000A7060000}"/>
    <cellStyle name="_BOM update - Supplier List (Purchase) 111102_standard cost_IBM Bearcat RFQ DOUMEN 17 May 05 Rev2A" xfId="1708" xr:uid="{00000000-0005-0000-0000-0000A8060000}"/>
    <cellStyle name="_BOM update - Supplier List (Purchase) 111102_standard cost_IBM Bearcat RFQ DOUMEN 17 May 05 Rev2A_AVL - Apollo" xfId="1709" xr:uid="{00000000-0005-0000-0000-0000A9060000}"/>
    <cellStyle name="_BOM update - Supplier List (Purchase) 111102_standard cost_IBM Bearcat RFQ DOUMEN 17 May 05 Rev2A_IBM Bearcat Cost Roll UP (1019051) - to Doug REV 7.0" xfId="1710" xr:uid="{00000000-0005-0000-0000-0000AA060000}"/>
    <cellStyle name="_BOM update - Supplier List (Purchase) 111102_standard cost_IBM Bearcat RFQ DOUMEN 17 May 05 Rev2A_IBM Bearcat Cost Roll UP (1019051) - to Doug REV 7.0_AVL - Apollo" xfId="1711" xr:uid="{00000000-0005-0000-0000-0000AB060000}"/>
    <cellStyle name="_BOM update - Supplier List (Purchase) 111102_standard cost_IBM Bearcat RFQ DOUMEN 17 May 05 Rev2A_IBM Bearcat Cost Roll UP (1019051) - to Doug REV 7.0_RemyMechMaterialSpec_Seville 081114" xfId="1712" xr:uid="{00000000-0005-0000-0000-0000AC060000}"/>
    <cellStyle name="_BOM update - Supplier List (Purchase) 111102_standard cost_IBM Bearcat RFQ DOUMEN 17 May 05 Rev2A_IBM Bearcat Cost Roll UP (1019051) - to Doug REV 7.0_RemyMechMaterialSpec_Seville 081114_AVL - Apollo" xfId="1713" xr:uid="{00000000-0005-0000-0000-0000AD060000}"/>
    <cellStyle name="_BOM update - Supplier List (Purchase) 111102_standard cost_IBM Bearcat RFQ DOUMEN 17 May 05 Rev2A_RemyMechMaterialSpec_Seville 081114" xfId="1714" xr:uid="{00000000-0005-0000-0000-0000AE060000}"/>
    <cellStyle name="_BOM update - Supplier List (Purchase) 111102_standard cost_IBM Bearcat RFQ DOUMEN 17 May 05 Rev2A_RemyMechMaterialSpec_Seville 081114_AVL - Apollo" xfId="1715" xr:uid="{00000000-0005-0000-0000-0000AF060000}"/>
    <cellStyle name="_BOM update - Supplier List (Purchase) 111102_standard cost_IBM Bearcat RFQ DOUMEN 17 May 05 Rev2A_Zero cost of IBM Bearcat (090105)" xfId="1716" xr:uid="{00000000-0005-0000-0000-0000B0060000}"/>
    <cellStyle name="_BOM update - Supplier List (Purchase) 111102_standard cost_IBM Bearcat RFQ DOUMEN 17 May 05 Rev2A_Zero cost of IBM Bearcat (090105)_AVL - Apollo" xfId="1717" xr:uid="{00000000-0005-0000-0000-0000B1060000}"/>
    <cellStyle name="_BOM update - Supplier List (Purchase) 111102_standard cost_IBM Bearcat RFQ DOUMEN 17 May 05 Rev2A_Zero cost of IBM Bearcat (090105)_RemyMechMaterialSpec_Seville 081114" xfId="1718" xr:uid="{00000000-0005-0000-0000-0000B2060000}"/>
    <cellStyle name="_BOM update - Supplier List (Purchase) 111102_standard cost_IBM Bearcat RFQ DOUMEN 17 May 05 Rev2A_Zero cost of IBM Bearcat (090105)_RemyMechMaterialSpec_Seville 081114_AVL - Apollo" xfId="1719" xr:uid="{00000000-0005-0000-0000-0000B3060000}"/>
    <cellStyle name="_BOM update - Supplier List (Purchase) 111102_standard cost_RemyMechMaterialSpec_Seville 081114" xfId="1720" xr:uid="{00000000-0005-0000-0000-0000B4060000}"/>
    <cellStyle name="_BOM update - Supplier List (Purchase) 111102_standard cost_RemyMechMaterialSpec_Seville 081114_AVL - Apollo" xfId="1721" xr:uid="{00000000-0005-0000-0000-0000B5060000}"/>
    <cellStyle name="_bom updated on 2002-11-10" xfId="1722" xr:uid="{00000000-0005-0000-0000-0000B6060000}"/>
    <cellStyle name="_bom updated on 2002-11-10_APR Quote Template 4-30-04_99999" xfId="1723" xr:uid="{00000000-0005-0000-0000-0000B7060000}"/>
    <cellStyle name="_bom updated on 2002-11-10_APR Quote Template 4-30-04_99999_AVL - Apollo" xfId="1724" xr:uid="{00000000-0005-0000-0000-0000B8060000}"/>
    <cellStyle name="_bom updated on 2002-11-10_APR Quote Template 4-30-04_99999_IBM Bearcat Cost Roll UP (1019051) - to Doug REV 7.0" xfId="1725" xr:uid="{00000000-0005-0000-0000-0000B9060000}"/>
    <cellStyle name="_bom updated on 2002-11-10_APR Quote Template 4-30-04_99999_IBM Bearcat Cost Roll UP (1019051) - to Doug REV 7.0_AVL - Apollo" xfId="1726" xr:uid="{00000000-0005-0000-0000-0000BA060000}"/>
    <cellStyle name="_bom updated on 2002-11-10_APR Quote Template 4-30-04_99999_IBM Bearcat Cost Roll UP (1019051) - to Doug REV 7.0_RemyMechMaterialSpec_Seville 081114" xfId="1727" xr:uid="{00000000-0005-0000-0000-0000BB060000}"/>
    <cellStyle name="_bom updated on 2002-11-10_APR Quote Template 4-30-04_99999_IBM Bearcat Cost Roll UP (1019051) - to Doug REV 7.0_RemyMechMaterialSpec_Seville 081114_AVL - Apollo" xfId="1728" xr:uid="{00000000-0005-0000-0000-0000BC060000}"/>
    <cellStyle name="_bom updated on 2002-11-10_APR Quote Template 4-30-04_99999_IBM Bearcat RFQ DOUMEN 17 May 05 Rev2A" xfId="1729" xr:uid="{00000000-0005-0000-0000-0000BD060000}"/>
    <cellStyle name="_bom updated on 2002-11-10_APR Quote Template 4-30-04_99999_IBM Bearcat RFQ DOUMEN 17 May 05 Rev2A_AVL - Apollo" xfId="1730" xr:uid="{00000000-0005-0000-0000-0000BE060000}"/>
    <cellStyle name="_bom updated on 2002-11-10_APR Quote Template 4-30-04_99999_IBM Bearcat RFQ DOUMEN 17 May 05 Rev2A_IBM Bearcat Cost Roll UP (1019051) - to Doug REV 7.0" xfId="1731" xr:uid="{00000000-0005-0000-0000-0000BF060000}"/>
    <cellStyle name="_bom updated on 2002-11-10_APR Quote Template 4-30-04_99999_IBM Bearcat RFQ DOUMEN 17 May 05 Rev2A_IBM Bearcat Cost Roll UP (1019051) - to Doug REV 7.0_AVL - Apollo" xfId="1732" xr:uid="{00000000-0005-0000-0000-0000C0060000}"/>
    <cellStyle name="_bom updated on 2002-11-10_APR Quote Template 4-30-04_99999_IBM Bearcat RFQ DOUMEN 17 May 05 Rev2A_IBM Bearcat Cost Roll UP (1019051) - to Doug REV 7.0_RemyMechMaterialSpec_Seville 081114" xfId="1733" xr:uid="{00000000-0005-0000-0000-0000C1060000}"/>
    <cellStyle name="_bom updated on 2002-11-10_APR Quote Template 4-30-04_99999_IBM Bearcat RFQ DOUMEN 17 May 05 Rev2A_IBM Bearcat Cost Roll UP (1019051) - to Doug REV 7.0_RemyMechMaterialSpec_Seville 081114_AVL - Apollo" xfId="1734" xr:uid="{00000000-0005-0000-0000-0000C2060000}"/>
    <cellStyle name="_bom updated on 2002-11-10_APR Quote Template 4-30-04_99999_IBM Bearcat RFQ DOUMEN 17 May 05 Rev2A_RemyMechMaterialSpec_Seville 081114" xfId="1735" xr:uid="{00000000-0005-0000-0000-0000C3060000}"/>
    <cellStyle name="_bom updated on 2002-11-10_APR Quote Template 4-30-04_99999_IBM Bearcat RFQ DOUMEN 17 May 05 Rev2A_RemyMechMaterialSpec_Seville 081114_AVL - Apollo" xfId="1736" xr:uid="{00000000-0005-0000-0000-0000C4060000}"/>
    <cellStyle name="_bom updated on 2002-11-10_APR Quote Template 4-30-04_99999_IBM Bearcat RFQ DOUMEN 17 May 05 Rev2A_Zero cost of IBM Bearcat (090105)" xfId="1737" xr:uid="{00000000-0005-0000-0000-0000C5060000}"/>
    <cellStyle name="_bom updated on 2002-11-10_APR Quote Template 4-30-04_99999_IBM Bearcat RFQ DOUMEN 17 May 05 Rev2A_Zero cost of IBM Bearcat (090105)_AVL - Apollo" xfId="1738" xr:uid="{00000000-0005-0000-0000-0000C6060000}"/>
    <cellStyle name="_bom updated on 2002-11-10_APR Quote Template 4-30-04_99999_IBM Bearcat RFQ DOUMEN 17 May 05 Rev2A_Zero cost of IBM Bearcat (090105)_RemyMechMaterialSpec_Seville 081114" xfId="1739" xr:uid="{00000000-0005-0000-0000-0000C7060000}"/>
    <cellStyle name="_bom updated on 2002-11-10_APR Quote Template 4-30-04_99999_IBM Bearcat RFQ DOUMEN 17 May 05 Rev2A_Zero cost of IBM Bearcat (090105)_RemyMechMaterialSpec_Seville 081114_AVL - Apollo" xfId="1740" xr:uid="{00000000-0005-0000-0000-0000C8060000}"/>
    <cellStyle name="_bom updated on 2002-11-10_APR Quote Template 4-30-04_99999_RemyMechMaterialSpec_Seville 081114" xfId="1741" xr:uid="{00000000-0005-0000-0000-0000C9060000}"/>
    <cellStyle name="_bom updated on 2002-11-10_APR Quote Template 4-30-04_99999_RemyMechMaterialSpec_Seville 081114_AVL - Apollo" xfId="1742" xr:uid="{00000000-0005-0000-0000-0000CA060000}"/>
    <cellStyle name="_bom updated on 2002-11-10_AVL - Apollo" xfId="1743" xr:uid="{00000000-0005-0000-0000-0000CB060000}"/>
    <cellStyle name="_bom updated on 2002-11-10_Copy of Purchase items tracker 4_5" xfId="1744" xr:uid="{00000000-0005-0000-0000-0000CC060000}"/>
    <cellStyle name="_bom updated on 2002-11-10_Copy of Purchase items tracker 4_5_AVL - Apollo" xfId="1745" xr:uid="{00000000-0005-0000-0000-0000CD060000}"/>
    <cellStyle name="_bom updated on 2002-11-10_Copy of Purchase items tracker 4_5_IBM Bearcat Cost Roll UP (1019051) - to Doug REV 7.0" xfId="1746" xr:uid="{00000000-0005-0000-0000-0000CE060000}"/>
    <cellStyle name="_bom updated on 2002-11-10_Copy of Purchase items tracker 4_5_IBM Bearcat Cost Roll UP (1019051) - to Doug REV 7.0_AVL - Apollo" xfId="1747" xr:uid="{00000000-0005-0000-0000-0000CF060000}"/>
    <cellStyle name="_bom updated on 2002-11-10_Copy of Purchase items tracker 4_5_IBM Bearcat Cost Roll UP (1019051) - to Doug REV 7.0_RemyMechMaterialSpec_Seville 081114" xfId="1748" xr:uid="{00000000-0005-0000-0000-0000D0060000}"/>
    <cellStyle name="_bom updated on 2002-11-10_Copy of Purchase items tracker 4_5_IBM Bearcat Cost Roll UP (1019051) - to Doug REV 7.0_RemyMechMaterialSpec_Seville 081114_AVL - Apollo" xfId="1749" xr:uid="{00000000-0005-0000-0000-0000D1060000}"/>
    <cellStyle name="_bom updated on 2002-11-10_Copy of Purchase items tracker 4_5_IBM Bearcat RFQ DOUMEN 17 May 05 Rev2A" xfId="1750" xr:uid="{00000000-0005-0000-0000-0000D2060000}"/>
    <cellStyle name="_bom updated on 2002-11-10_Copy of Purchase items tracker 4_5_IBM Bearcat RFQ DOUMEN 17 May 05 Rev2A_AVL - Apollo" xfId="1751" xr:uid="{00000000-0005-0000-0000-0000D3060000}"/>
    <cellStyle name="_bom updated on 2002-11-10_Copy of Purchase items tracker 4_5_IBM Bearcat RFQ DOUMEN 17 May 05 Rev2A_IBM Bearcat Cost Roll UP (1019051) - to Doug REV 7.0" xfId="1752" xr:uid="{00000000-0005-0000-0000-0000D4060000}"/>
    <cellStyle name="_bom updated on 2002-11-10_Copy of Purchase items tracker 4_5_IBM Bearcat RFQ DOUMEN 17 May 05 Rev2A_IBM Bearcat Cost Roll UP (1019051) - to Doug REV 7.0_AVL - Apollo" xfId="1753" xr:uid="{00000000-0005-0000-0000-0000D5060000}"/>
    <cellStyle name="_bom updated on 2002-11-10_Copy of Purchase items tracker 4_5_IBM Bearcat RFQ DOUMEN 17 May 05 Rev2A_IBM Bearcat Cost Roll UP (1019051) - to Doug REV 7.0_RemyMechMaterialSpec_Seville 081114" xfId="1754" xr:uid="{00000000-0005-0000-0000-0000D6060000}"/>
    <cellStyle name="_bom updated on 2002-11-10_Copy of Purchase items tracker 4_5_IBM Bearcat RFQ DOUMEN 17 May 05 Rev2A_IBM Bearcat Cost Roll UP (1019051) - to Doug REV 7.0_RemyMechMaterialSpec_Seville 081114_AVL - Apollo" xfId="1755" xr:uid="{00000000-0005-0000-0000-0000D7060000}"/>
    <cellStyle name="_bom updated on 2002-11-10_Copy of Purchase items tracker 4_5_IBM Bearcat RFQ DOUMEN 17 May 05 Rev2A_RemyMechMaterialSpec_Seville 081114" xfId="1756" xr:uid="{00000000-0005-0000-0000-0000D8060000}"/>
    <cellStyle name="_bom updated on 2002-11-10_Copy of Purchase items tracker 4_5_IBM Bearcat RFQ DOUMEN 17 May 05 Rev2A_RemyMechMaterialSpec_Seville 081114_AVL - Apollo" xfId="1757" xr:uid="{00000000-0005-0000-0000-0000D9060000}"/>
    <cellStyle name="_bom updated on 2002-11-10_Copy of Purchase items tracker 4_5_IBM Bearcat RFQ DOUMEN 17 May 05 Rev2A_Zero cost of IBM Bearcat (090105)" xfId="1758" xr:uid="{00000000-0005-0000-0000-0000DA060000}"/>
    <cellStyle name="_bom updated on 2002-11-10_Copy of Purchase items tracker 4_5_IBM Bearcat RFQ DOUMEN 17 May 05 Rev2A_Zero cost of IBM Bearcat (090105)_AVL - Apollo" xfId="1759" xr:uid="{00000000-0005-0000-0000-0000DB060000}"/>
    <cellStyle name="_bom updated on 2002-11-10_Copy of Purchase items tracker 4_5_IBM Bearcat RFQ DOUMEN 17 May 05 Rev2A_Zero cost of IBM Bearcat (090105)_RemyMechMaterialSpec_Seville 081114" xfId="1760" xr:uid="{00000000-0005-0000-0000-0000DC060000}"/>
    <cellStyle name="_bom updated on 2002-11-10_Copy of Purchase items tracker 4_5_IBM Bearcat RFQ DOUMEN 17 May 05 Rev2A_Zero cost of IBM Bearcat (090105)_RemyMechMaterialSpec_Seville 081114_AVL - Apollo" xfId="1761" xr:uid="{00000000-0005-0000-0000-0000DD060000}"/>
    <cellStyle name="_bom updated on 2002-11-10_Copy of Purchase items tracker 4_5_RemyMechMaterialSpec_Seville 081114" xfId="1762" xr:uid="{00000000-0005-0000-0000-0000DE060000}"/>
    <cellStyle name="_bom updated on 2002-11-10_Copy of Purchase items tracker 4_5_RemyMechMaterialSpec_Seville 081114_AVL - Apollo" xfId="1763" xr:uid="{00000000-0005-0000-0000-0000DF060000}"/>
    <cellStyle name="_bom updated on 2002-11-10_Dell APR Quote Template 9_16_Updated by YL for SEPT ONLY" xfId="1764" xr:uid="{00000000-0005-0000-0000-0000E0060000}"/>
    <cellStyle name="_bom updated on 2002-11-10_Dell APR Quote Template 9_16_Updated by YL for SEPT ONLY_AVL - Apollo" xfId="1765" xr:uid="{00000000-0005-0000-0000-0000E1060000}"/>
    <cellStyle name="_bom updated on 2002-11-10_Dell APR Quote Template 9_16_Updated by YL for SEPT ONLY_IBM Bearcat Cost Roll UP (1019051) - to Doug REV 7.0" xfId="1766" xr:uid="{00000000-0005-0000-0000-0000E2060000}"/>
    <cellStyle name="_bom updated on 2002-11-10_Dell APR Quote Template 9_16_Updated by YL for SEPT ONLY_IBM Bearcat Cost Roll UP (1019051) - to Doug REV 7.0_AVL - Apollo" xfId="1767" xr:uid="{00000000-0005-0000-0000-0000E3060000}"/>
    <cellStyle name="_bom updated on 2002-11-10_Dell APR Quote Template 9_16_Updated by YL for SEPT ONLY_IBM Bearcat Cost Roll UP (1019051) - to Doug REV 7.0_RemyMechMaterialSpec_Seville 081114" xfId="1768" xr:uid="{00000000-0005-0000-0000-0000E4060000}"/>
    <cellStyle name="_bom updated on 2002-11-10_Dell APR Quote Template 9_16_Updated by YL for SEPT ONLY_IBM Bearcat Cost Roll UP (1019051) - to Doug REV 7.0_RemyMechMaterialSpec_Seville 081114_AVL - Apollo" xfId="1769" xr:uid="{00000000-0005-0000-0000-0000E5060000}"/>
    <cellStyle name="_bom updated on 2002-11-10_Dell APR Quote Template 9_16_Updated by YL for SEPT ONLY_IBM Bearcat RFQ DOUMEN 17 May 05 Rev2A" xfId="1770" xr:uid="{00000000-0005-0000-0000-0000E6060000}"/>
    <cellStyle name="_bom updated on 2002-11-10_Dell APR Quote Template 9_16_Updated by YL for SEPT ONLY_IBM Bearcat RFQ DOUMEN 17 May 05 Rev2A_AVL - Apollo" xfId="1771" xr:uid="{00000000-0005-0000-0000-0000E7060000}"/>
    <cellStyle name="_bom updated on 2002-11-10_Dell APR Quote Template 9_16_Updated by YL for SEPT ONLY_IBM Bearcat RFQ DOUMEN 17 May 05 Rev2A_IBM Bearcat Cost Roll UP (1019051) - to Doug REV 7.0" xfId="1772" xr:uid="{00000000-0005-0000-0000-0000E8060000}"/>
    <cellStyle name="_bom updated on 2002-11-10_Dell APR Quote Template 9_16_Updated by YL for SEPT ONLY_IBM Bearcat RFQ DOUMEN 17 May 05 Rev2A_IBM Bearcat Cost Roll UP (1019051) - to Doug REV 7.0_AVL - Apollo" xfId="1773" xr:uid="{00000000-0005-0000-0000-0000E9060000}"/>
    <cellStyle name="_bom updated on 2002-11-10_Dell APR Quote Template 9_16_Updated by YL for SEPT ONLY_IBM Bearcat RFQ DOUMEN 17 May 05 Rev2A_IBM Bearcat Cost Roll UP (1019051) - to Doug REV 7.0_RemyMechMaterialSpec_Seville 081114" xfId="1774" xr:uid="{00000000-0005-0000-0000-0000EA060000}"/>
    <cellStyle name="_bom updated on 2002-11-10_Dell APR Quote Template 9_16_Updated by YL for SEPT ONLY_IBM Bearcat RFQ DOUMEN 17 May 05 Rev2A_IBM Bearcat Cost Roll UP (1019051) - to Doug REV 7.0_RemyMechMaterialSpec_Seville 081114_AVL - Apollo" xfId="1775" xr:uid="{00000000-0005-0000-0000-0000EB060000}"/>
    <cellStyle name="_bom updated on 2002-11-10_Dell APR Quote Template 9_16_Updated by YL for SEPT ONLY_IBM Bearcat RFQ DOUMEN 17 May 05 Rev2A_RemyMechMaterialSpec_Seville 081114" xfId="1776" xr:uid="{00000000-0005-0000-0000-0000EC060000}"/>
    <cellStyle name="_bom updated on 2002-11-10_Dell APR Quote Template 9_16_Updated by YL for SEPT ONLY_IBM Bearcat RFQ DOUMEN 17 May 05 Rev2A_RemyMechMaterialSpec_Seville 081114_AVL - Apollo" xfId="1777" xr:uid="{00000000-0005-0000-0000-0000ED060000}"/>
    <cellStyle name="_bom updated on 2002-11-10_Dell APR Quote Template 9_16_Updated by YL for SEPT ONLY_IBM Bearcat RFQ DOUMEN 17 May 05 Rev2A_Zero cost of IBM Bearcat (090105)" xfId="1778" xr:uid="{00000000-0005-0000-0000-0000EE060000}"/>
    <cellStyle name="_bom updated on 2002-11-10_Dell APR Quote Template 9_16_Updated by YL for SEPT ONLY_IBM Bearcat RFQ DOUMEN 17 May 05 Rev2A_Zero cost of IBM Bearcat (090105)_AVL - Apollo" xfId="1779" xr:uid="{00000000-0005-0000-0000-0000EF060000}"/>
    <cellStyle name="_bom updated on 2002-11-10_Dell APR Quote Template 9_16_Updated by YL for SEPT ONLY_IBM Bearcat RFQ DOUMEN 17 May 05 Rev2A_Zero cost of IBM Bearcat (090105)_RemyMechMaterialSpec_Seville 081114" xfId="1780" xr:uid="{00000000-0005-0000-0000-0000F0060000}"/>
    <cellStyle name="_bom updated on 2002-11-10_Dell APR Quote Template 9_16_Updated by YL for SEPT ONLY_IBM Bearcat RFQ DOUMEN 17 May 05 Rev2A_Zero cost of IBM Bearcat (090105)_RemyMechMaterialSpec_Seville 081114_AVL - Apollo" xfId="1781" xr:uid="{00000000-0005-0000-0000-0000F1060000}"/>
    <cellStyle name="_bom updated on 2002-11-10_Dell APR Quote Template 9_16_Updated by YL for SEPT ONLY_RemyMechMaterialSpec_Seville 081114" xfId="1782" xr:uid="{00000000-0005-0000-0000-0000F2060000}"/>
    <cellStyle name="_bom updated on 2002-11-10_Dell APR Quote Template 9_16_Updated by YL for SEPT ONLY_RemyMechMaterialSpec_Seville 081114_AVL - Apollo" xfId="1783" xr:uid="{00000000-0005-0000-0000-0000F3060000}"/>
    <cellStyle name="_bom updated on 2002-11-10_Dell Neo Lite Metal Tool Tracker - 04-05-05" xfId="1784" xr:uid="{00000000-0005-0000-0000-0000F4060000}"/>
    <cellStyle name="_bom updated on 2002-11-10_Dell Neo Lite Metal Tool Tracker - 04-05-05_AVL - Apollo" xfId="1785" xr:uid="{00000000-0005-0000-0000-0000F5060000}"/>
    <cellStyle name="_bom updated on 2002-11-10_Dell Neo Lite Metal Tool Tracker - 04-05-05_RemyMechMaterialSpec_Seville 081114" xfId="1786" xr:uid="{00000000-0005-0000-0000-0000F6060000}"/>
    <cellStyle name="_bom updated on 2002-11-10_Dell Neo Lite Metal Tool Tracker - 04-05-05_RemyMechMaterialSpec_Seville 081114_AVL - Apollo" xfId="1787" xr:uid="{00000000-0005-0000-0000-0000F7060000}"/>
    <cellStyle name="_bom updated on 2002-11-10_Dell Neo Lite Metal Tool Tracker - 04-10-05" xfId="1788" xr:uid="{00000000-0005-0000-0000-0000F8060000}"/>
    <cellStyle name="_bom updated on 2002-11-10_Dell Neo Lite Metal Tool Tracker - 04-10-05_AVL - Apollo" xfId="1789" xr:uid="{00000000-0005-0000-0000-0000F9060000}"/>
    <cellStyle name="_bom updated on 2002-11-10_Dell Neo Lite Metal Tool Tracker - 04-10-05_RemyMechMaterialSpec_Seville 081114" xfId="1790" xr:uid="{00000000-0005-0000-0000-0000FA060000}"/>
    <cellStyle name="_bom updated on 2002-11-10_Dell Neo Lite Metal Tool Tracker - 04-10-05_RemyMechMaterialSpec_Seville 081114_AVL - Apollo" xfId="1791" xr:uid="{00000000-0005-0000-0000-0000FB060000}"/>
    <cellStyle name="_bom updated on 2002-11-10_Dell Neo Lite Metal Tool Tracker - 04-26-05" xfId="1792" xr:uid="{00000000-0005-0000-0000-0000FC060000}"/>
    <cellStyle name="_bom updated on 2002-11-10_Dell Neo Lite Metal Tool Tracker - 04-26-05_AVL - Apollo" xfId="1793" xr:uid="{00000000-0005-0000-0000-0000FD060000}"/>
    <cellStyle name="_bom updated on 2002-11-10_Dell Neo Lite Metal Tool Tracker - 04-26-05_RemyMechMaterialSpec_Seville 081114" xfId="1794" xr:uid="{00000000-0005-0000-0000-0000FE060000}"/>
    <cellStyle name="_bom updated on 2002-11-10_Dell Neo Lite Metal Tool Tracker - 04-26-05_RemyMechMaterialSpec_Seville 081114_AVL - Apollo" xfId="1795" xr:uid="{00000000-0005-0000-0000-0000FF060000}"/>
    <cellStyle name="_bom updated on 2002-11-10_Dell Neo Lite Metal Tool Tracker - 04-30-05" xfId="1796" xr:uid="{00000000-0005-0000-0000-000000070000}"/>
    <cellStyle name="_bom updated on 2002-11-10_Dell Neo Lite Metal Tool Tracker - 04-30-05_AVL - Apollo" xfId="1797" xr:uid="{00000000-0005-0000-0000-000001070000}"/>
    <cellStyle name="_bom updated on 2002-11-10_Dell Neo Lite Metal Tool Tracker - 04-30-05_RemyMechMaterialSpec_Seville 081114" xfId="1798" xr:uid="{00000000-0005-0000-0000-000002070000}"/>
    <cellStyle name="_bom updated on 2002-11-10_Dell Neo Lite Metal Tool Tracker - 04-30-05_RemyMechMaterialSpec_Seville 081114_AVL - Apollo" xfId="1799" xr:uid="{00000000-0005-0000-0000-000003070000}"/>
    <cellStyle name="_bom updated on 2002-11-10_Dell Neo Metal Tool Tracker 8-06-04" xfId="1800" xr:uid="{00000000-0005-0000-0000-000004070000}"/>
    <cellStyle name="_bom updated on 2002-11-10_Dell Neo Metal Tool Tracker 8-06-04_AVL - Apollo" xfId="1801" xr:uid="{00000000-0005-0000-0000-000005070000}"/>
    <cellStyle name="_bom updated on 2002-11-10_Dell Neo Metal Tool Tracker 8-06-04_RemyMechMaterialSpec_Seville 081114" xfId="1802" xr:uid="{00000000-0005-0000-0000-000006070000}"/>
    <cellStyle name="_bom updated on 2002-11-10_Dell Neo Metal Tool Tracker 8-06-04_RemyMechMaterialSpec_Seville 081114_AVL - Apollo" xfId="1803" xr:uid="{00000000-0005-0000-0000-000007070000}"/>
    <cellStyle name="_bom updated on 2002-11-10_Dell Neo Metal Tool Tracker 8-10-04" xfId="1804" xr:uid="{00000000-0005-0000-0000-000008070000}"/>
    <cellStyle name="_bom updated on 2002-11-10_Dell Neo Metal Tool Tracker 8-10-04_AVL - Apollo" xfId="1805" xr:uid="{00000000-0005-0000-0000-000009070000}"/>
    <cellStyle name="_bom updated on 2002-11-10_Dell Neo Metal Tool Tracker 8-10-04_RemyMechMaterialSpec_Seville 081114" xfId="1806" xr:uid="{00000000-0005-0000-0000-00000A070000}"/>
    <cellStyle name="_bom updated on 2002-11-10_Dell Neo Metal Tool Tracker 8-10-04_RemyMechMaterialSpec_Seville 081114_AVL - Apollo" xfId="1807" xr:uid="{00000000-0005-0000-0000-00000B070000}"/>
    <cellStyle name="_bom updated on 2002-11-10_Dell Neo Metal Tool Tracker 8-13-04" xfId="1808" xr:uid="{00000000-0005-0000-0000-00000C070000}"/>
    <cellStyle name="_bom updated on 2002-11-10_Dell Neo Metal Tool Tracker 8-13-04_AVL - Apollo" xfId="1809" xr:uid="{00000000-0005-0000-0000-00000D070000}"/>
    <cellStyle name="_bom updated on 2002-11-10_Dell Neo Metal Tool Tracker 8-13-04_RemyMechMaterialSpec_Seville 081114" xfId="1810" xr:uid="{00000000-0005-0000-0000-00000E070000}"/>
    <cellStyle name="_bom updated on 2002-11-10_Dell Neo Metal Tool Tracker 8-13-04_RemyMechMaterialSpec_Seville 081114_AVL - Apollo" xfId="1811" xr:uid="{00000000-0005-0000-0000-00000F070000}"/>
    <cellStyle name="_bom updated on 2002-11-10_Dell Neo Metal Tool Tracker 8-19-04" xfId="1812" xr:uid="{00000000-0005-0000-0000-000010070000}"/>
    <cellStyle name="_bom updated on 2002-11-10_Dell Neo Metal Tool Tracker 8-19-04_AVL - Apollo" xfId="1813" xr:uid="{00000000-0005-0000-0000-000011070000}"/>
    <cellStyle name="_bom updated on 2002-11-10_Dell Neo Metal Tool Tracker 8-19-04_RemyMechMaterialSpec_Seville 081114" xfId="1814" xr:uid="{00000000-0005-0000-0000-000012070000}"/>
    <cellStyle name="_bom updated on 2002-11-10_Dell Neo Metal Tool Tracker 8-19-04_RemyMechMaterialSpec_Seville 081114_AVL - Apollo" xfId="1815" xr:uid="{00000000-0005-0000-0000-000013070000}"/>
    <cellStyle name="_bom updated on 2002-11-10_Dell Neo Metal Tool Tracker 8-27-04" xfId="1816" xr:uid="{00000000-0005-0000-0000-000014070000}"/>
    <cellStyle name="_bom updated on 2002-11-10_Dell Neo Metal Tool Tracker 8-27-04_AVL - Apollo" xfId="1817" xr:uid="{00000000-0005-0000-0000-000015070000}"/>
    <cellStyle name="_bom updated on 2002-11-10_Dell Neo Metal Tool Tracker 8-27-04_RemyMechMaterialSpec_Seville 081114" xfId="1818" xr:uid="{00000000-0005-0000-0000-000016070000}"/>
    <cellStyle name="_bom updated on 2002-11-10_Dell Neo Metal Tool Tracker 8-27-04_RemyMechMaterialSpec_Seville 081114_AVL - Apollo" xfId="1819" xr:uid="{00000000-0005-0000-0000-000017070000}"/>
    <cellStyle name="_bom updated on 2002-11-10_Dell Neo Metal Tool Tracker 9-04-04" xfId="1820" xr:uid="{00000000-0005-0000-0000-000018070000}"/>
    <cellStyle name="_bom updated on 2002-11-10_Dell Neo Metal Tool Tracker 9-04-04_AVL - Apollo" xfId="1821" xr:uid="{00000000-0005-0000-0000-000019070000}"/>
    <cellStyle name="_bom updated on 2002-11-10_Dell Neo Metal Tool Tracker 9-04-04_RemyMechMaterialSpec_Seville 081114" xfId="1822" xr:uid="{00000000-0005-0000-0000-00001A070000}"/>
    <cellStyle name="_bom updated on 2002-11-10_Dell Neo Metal Tool Tracker 9-04-04_RemyMechMaterialSpec_Seville 081114_AVL - Apollo" xfId="1823" xr:uid="{00000000-0005-0000-0000-00001B070000}"/>
    <cellStyle name="_bom updated on 2002-11-10_Dell Neo Metal Tool Tracker 9-06-04" xfId="1824" xr:uid="{00000000-0005-0000-0000-00001C070000}"/>
    <cellStyle name="_bom updated on 2002-11-10_Dell Neo Metal Tool Tracker 9-06-04_AVL - Apollo" xfId="1825" xr:uid="{00000000-0005-0000-0000-00001D070000}"/>
    <cellStyle name="_bom updated on 2002-11-10_Dell Neo Metal Tool Tracker 9-06-04_RemyMechMaterialSpec_Seville 081114" xfId="1826" xr:uid="{00000000-0005-0000-0000-00001E070000}"/>
    <cellStyle name="_bom updated on 2002-11-10_Dell Neo Metal Tool Tracker 9-06-04_RemyMechMaterialSpec_Seville 081114_AVL - Apollo" xfId="1827" xr:uid="{00000000-0005-0000-0000-00001F070000}"/>
    <cellStyle name="_bom updated on 2002-11-10_Dell Neo Metal Tool Tracker 9-14-04" xfId="1828" xr:uid="{00000000-0005-0000-0000-000020070000}"/>
    <cellStyle name="_bom updated on 2002-11-10_Dell Neo Metal Tool Tracker 9-14-04_AVL - Apollo" xfId="1829" xr:uid="{00000000-0005-0000-0000-000021070000}"/>
    <cellStyle name="_bom updated on 2002-11-10_Dell Neo Metal Tool Tracker 9-14-04_RemyMechMaterialSpec_Seville 081114" xfId="1830" xr:uid="{00000000-0005-0000-0000-000022070000}"/>
    <cellStyle name="_bom updated on 2002-11-10_Dell Neo Metal Tool Tracker 9-14-04_RemyMechMaterialSpec_Seville 081114_AVL - Apollo" xfId="1831" xr:uid="{00000000-0005-0000-0000-000023070000}"/>
    <cellStyle name="_bom updated on 2002-11-10_Dell Neo Metal Tool Tracker 9-16-04" xfId="1832" xr:uid="{00000000-0005-0000-0000-000024070000}"/>
    <cellStyle name="_bom updated on 2002-11-10_Dell Neo Metal Tool Tracker 9-16-04_AVL - Apollo" xfId="1833" xr:uid="{00000000-0005-0000-0000-000025070000}"/>
    <cellStyle name="_bom updated on 2002-11-10_Dell Neo Metal Tool Tracker 9-16-04_RemyMechMaterialSpec_Seville 081114" xfId="1834" xr:uid="{00000000-0005-0000-0000-000026070000}"/>
    <cellStyle name="_bom updated on 2002-11-10_Dell Neo Metal Tool Tracker 9-16-04_RemyMechMaterialSpec_Seville 081114_AVL - Apollo" xfId="1835" xr:uid="{00000000-0005-0000-0000-000027070000}"/>
    <cellStyle name="_bom updated on 2002-11-10_Dozer-Precision Plastic TT 10-11-05" xfId="1836" xr:uid="{00000000-0005-0000-0000-000028070000}"/>
    <cellStyle name="_bom updated on 2002-11-10_Dozer-Precision Plastic TT 10-11-05_AVL - Apollo" xfId="1837" xr:uid="{00000000-0005-0000-0000-000029070000}"/>
    <cellStyle name="_bom updated on 2002-11-10_Dozer-Precision Plastic TT 10-11-05_RemyMechMaterialSpec_Seville 081114" xfId="1838" xr:uid="{00000000-0005-0000-0000-00002A070000}"/>
    <cellStyle name="_bom updated on 2002-11-10_Dozer-Precision Plastic TT 10-11-05_RemyMechMaterialSpec_Seville 081114_AVL - Apollo" xfId="1839" xr:uid="{00000000-0005-0000-0000-00002B070000}"/>
    <cellStyle name="_bom updated on 2002-11-10_Dozer-Precision Plastic TT 9-23-05" xfId="1840" xr:uid="{00000000-0005-0000-0000-00002C070000}"/>
    <cellStyle name="_bom updated on 2002-11-10_Dozer-Precision Plastic TT 9-23-05_AVL - Apollo" xfId="1841" xr:uid="{00000000-0005-0000-0000-00002D070000}"/>
    <cellStyle name="_bom updated on 2002-11-10_Dozer-Precision Plastic TT 9-23-05_RemyMechMaterialSpec_Seville 081114" xfId="1842" xr:uid="{00000000-0005-0000-0000-00002E070000}"/>
    <cellStyle name="_bom updated on 2002-11-10_Dozer-Precision Plastic TT 9-23-05_RemyMechMaterialSpec_Seville 081114_AVL - Apollo" xfId="1843" xr:uid="{00000000-0005-0000-0000-00002F070000}"/>
    <cellStyle name="_bom updated on 2002-11-10_Flex_NEO_ NPP _Aug.11" xfId="1844" xr:uid="{00000000-0005-0000-0000-000030070000}"/>
    <cellStyle name="_bom updated on 2002-11-10_Flex_NEO_ NPP _Aug.11_AVL - Apollo" xfId="1845" xr:uid="{00000000-0005-0000-0000-000031070000}"/>
    <cellStyle name="_bom updated on 2002-11-10_Flex_NEO_ NPP _Aug.11_RemyMechMaterialSpec_Seville 081114" xfId="1846" xr:uid="{00000000-0005-0000-0000-000032070000}"/>
    <cellStyle name="_bom updated on 2002-11-10_Flex_NEO_ NPP _Aug.11_RemyMechMaterialSpec_Seville 081114_AVL - Apollo" xfId="1847" xr:uid="{00000000-0005-0000-0000-000033070000}"/>
    <cellStyle name="_bom updated on 2002-11-10_IBM Bearcat Cost Roll UP (1019051) - to Doug REV 7.0" xfId="1848" xr:uid="{00000000-0005-0000-0000-000034070000}"/>
    <cellStyle name="_bom updated on 2002-11-10_IBM Bearcat Cost Roll UP (1019051) - to Doug REV 7.0_AVL - Apollo" xfId="1849" xr:uid="{00000000-0005-0000-0000-000035070000}"/>
    <cellStyle name="_bom updated on 2002-11-10_IBM Bearcat Cost Roll UP (1019051) - to Doug REV 7.0_RemyMechMaterialSpec_Seville 081114" xfId="1850" xr:uid="{00000000-0005-0000-0000-000036070000}"/>
    <cellStyle name="_bom updated on 2002-11-10_IBM Bearcat Cost Roll UP (1019051) - to Doug REV 7.0_RemyMechMaterialSpec_Seville 081114_AVL - Apollo" xfId="1851" xr:uid="{00000000-0005-0000-0000-000037070000}"/>
    <cellStyle name="_bom updated on 2002-11-10_IBM Bearcat Quote rollup Declared Cost 11 May1" xfId="1852" xr:uid="{00000000-0005-0000-0000-000038070000}"/>
    <cellStyle name="_bom updated on 2002-11-10_IBM Bearcat Quote rollup Declared Cost 11 May1_AVL - Apollo" xfId="1853" xr:uid="{00000000-0005-0000-0000-000039070000}"/>
    <cellStyle name="_bom updated on 2002-11-10_IBM Bearcat Quote rollup Declared Cost 11 May1_IBM Bearcat Cost Roll UP (1019051) - to Doug REV 7.0" xfId="1854" xr:uid="{00000000-0005-0000-0000-00003A070000}"/>
    <cellStyle name="_bom updated on 2002-11-10_IBM Bearcat Quote rollup Declared Cost 11 May1_IBM Bearcat Cost Roll UP (1019051) - to Doug REV 7.0_AVL - Apollo" xfId="1855" xr:uid="{00000000-0005-0000-0000-00003B070000}"/>
    <cellStyle name="_bom updated on 2002-11-10_IBM Bearcat Quote rollup Declared Cost 11 May1_IBM Bearcat Cost Roll UP (1019051) - to Doug REV 7.0_RemyMechMaterialSpec_Seville 081114" xfId="1856" xr:uid="{00000000-0005-0000-0000-00003C070000}"/>
    <cellStyle name="_bom updated on 2002-11-10_IBM Bearcat Quote rollup Declared Cost 11 May1_IBM Bearcat Cost Roll UP (1019051) - to Doug REV 7.0_RemyMechMaterialSpec_Seville 081114_AVL - Apollo" xfId="1857" xr:uid="{00000000-0005-0000-0000-00003D070000}"/>
    <cellStyle name="_bom updated on 2002-11-10_IBM Bearcat Quote rollup Declared Cost 11 May1_RemyMechMaterialSpec_Seville 081114" xfId="1858" xr:uid="{00000000-0005-0000-0000-00003E070000}"/>
    <cellStyle name="_bom updated on 2002-11-10_IBM Bearcat Quote rollup Declared Cost 11 May1_RemyMechMaterialSpec_Seville 081114_AVL - Apollo" xfId="1859" xr:uid="{00000000-0005-0000-0000-00003F070000}"/>
    <cellStyle name="_bom updated on 2002-11-10_IBM Bearcat Quote rollup Declared Cost 11 May1_Zero cost of IBM Bearcat (090105)" xfId="1860" xr:uid="{00000000-0005-0000-0000-000040070000}"/>
    <cellStyle name="_bom updated on 2002-11-10_IBM Bearcat Quote rollup Declared Cost 11 May1_Zero cost of IBM Bearcat (090105)_AVL - Apollo" xfId="1861" xr:uid="{00000000-0005-0000-0000-000041070000}"/>
    <cellStyle name="_bom updated on 2002-11-10_IBM Bearcat Quote rollup Declared Cost 11 May1_Zero cost of IBM Bearcat (090105)_RemyMechMaterialSpec_Seville 081114" xfId="1862" xr:uid="{00000000-0005-0000-0000-000042070000}"/>
    <cellStyle name="_bom updated on 2002-11-10_IBM Bearcat Quote rollup Declared Cost 11 May1_Zero cost of IBM Bearcat (090105)_RemyMechMaterialSpec_Seville 081114_AVL - Apollo" xfId="1863" xr:uid="{00000000-0005-0000-0000-000043070000}"/>
    <cellStyle name="_bom updated on 2002-11-10_IBM Bearcat Quote rollup Declared Cost 11 May1_Zero cost of IBM Bearcat 003" xfId="1864" xr:uid="{00000000-0005-0000-0000-000044070000}"/>
    <cellStyle name="_bom updated on 2002-11-10_IBM Bearcat Quote rollup Declared Cost 11 May1_Zero cost of IBM Bearcat 003 R YL" xfId="1865" xr:uid="{00000000-0005-0000-0000-000045070000}"/>
    <cellStyle name="_bom updated on 2002-11-10_IBM Bearcat Quote rollup Declared Cost 11 May1_Zero cost of IBM Bearcat 003 R YL Proposal" xfId="1866" xr:uid="{00000000-0005-0000-0000-000046070000}"/>
    <cellStyle name="_bom updated on 2002-11-10_IBM Bearcat Quote rollup Declared Cost 11 May1_Zero cost of IBM Bearcat 003 R YL Proposal_AVL - Apollo" xfId="1867" xr:uid="{00000000-0005-0000-0000-000047070000}"/>
    <cellStyle name="_bom updated on 2002-11-10_IBM Bearcat Quote rollup Declared Cost 11 May1_Zero cost of IBM Bearcat 003 R YL Proposal_IBM Bearcat Cost Roll UP (1019051) - to Doug REV 7.0" xfId="1868" xr:uid="{00000000-0005-0000-0000-000048070000}"/>
    <cellStyle name="_bom updated on 2002-11-10_IBM Bearcat Quote rollup Declared Cost 11 May1_Zero cost of IBM Bearcat 003 R YL Proposal_IBM Bearcat Cost Roll UP (1019051) - to Doug REV 7.0_AVL - Apollo" xfId="1869" xr:uid="{00000000-0005-0000-0000-000049070000}"/>
    <cellStyle name="_bom updated on 2002-11-10_IBM Bearcat Quote rollup Declared Cost 11 May1_Zero cost of IBM Bearcat 003 R YL Proposal_IBM Bearcat Cost Roll UP (1019051) - to Doug REV 7.0_RemyMechMaterialSpec_Seville 081114" xfId="1870" xr:uid="{00000000-0005-0000-0000-00004A070000}"/>
    <cellStyle name="_bom updated on 2002-11-10_IBM Bearcat Quote rollup Declared Cost 11 May1_Zero cost of IBM Bearcat 003 R YL Proposal_IBM Bearcat Cost Roll UP (1019051) - to Doug REV 7.0_RemyMechMaterialSpec_Seville 081114_AVL - Apollo" xfId="1871" xr:uid="{00000000-0005-0000-0000-00004B070000}"/>
    <cellStyle name="_bom updated on 2002-11-10_IBM Bearcat Quote rollup Declared Cost 11 May1_Zero cost of IBM Bearcat 003 R YL Proposal_RemyMechMaterialSpec_Seville 081114" xfId="1872" xr:uid="{00000000-0005-0000-0000-00004C070000}"/>
    <cellStyle name="_bom updated on 2002-11-10_IBM Bearcat Quote rollup Declared Cost 11 May1_Zero cost of IBM Bearcat 003 R YL Proposal_RemyMechMaterialSpec_Seville 081114_AVL - Apollo" xfId="1873" xr:uid="{00000000-0005-0000-0000-00004D070000}"/>
    <cellStyle name="_bom updated on 2002-11-10_IBM Bearcat Quote rollup Declared Cost 11 May1_Zero cost of IBM Bearcat 003 R YL_AVL - Apollo" xfId="1874" xr:uid="{00000000-0005-0000-0000-00004E070000}"/>
    <cellStyle name="_bom updated on 2002-11-10_IBM Bearcat Quote rollup Declared Cost 11 May1_Zero cost of IBM Bearcat 003 R YL_IBM Bearcat Cost Roll UP (1019051) - to Doug REV 7.0" xfId="1875" xr:uid="{00000000-0005-0000-0000-00004F070000}"/>
    <cellStyle name="_bom updated on 2002-11-10_IBM Bearcat Quote rollup Declared Cost 11 May1_Zero cost of IBM Bearcat 003 R YL_IBM Bearcat Cost Roll UP (1019051) - to Doug REV 7.0_AVL - Apollo" xfId="1876" xr:uid="{00000000-0005-0000-0000-000050070000}"/>
    <cellStyle name="_bom updated on 2002-11-10_IBM Bearcat Quote rollup Declared Cost 11 May1_Zero cost of IBM Bearcat 003 R YL_IBM Bearcat Cost Roll UP (1019051) - to Doug REV 7.0_RemyMechMaterialSpec_Seville 081114" xfId="1877" xr:uid="{00000000-0005-0000-0000-000051070000}"/>
    <cellStyle name="_bom updated on 2002-11-10_IBM Bearcat Quote rollup Declared Cost 11 May1_Zero cost of IBM Bearcat 003 R YL_IBM Bearcat Cost Roll UP (1019051) - to Doug REV 7.0_RemyMechMaterialSpec_Seville 081114_AVL - Apollo" xfId="1878" xr:uid="{00000000-0005-0000-0000-000052070000}"/>
    <cellStyle name="_bom updated on 2002-11-10_IBM Bearcat Quote rollup Declared Cost 11 May1_Zero cost of IBM Bearcat 003 R YL_RemyMechMaterialSpec_Seville 081114" xfId="1879" xr:uid="{00000000-0005-0000-0000-000053070000}"/>
    <cellStyle name="_bom updated on 2002-11-10_IBM Bearcat Quote rollup Declared Cost 11 May1_Zero cost of IBM Bearcat 003 R YL_RemyMechMaterialSpec_Seville 081114_AVL - Apollo" xfId="1880" xr:uid="{00000000-0005-0000-0000-000054070000}"/>
    <cellStyle name="_bom updated on 2002-11-10_IBM Bearcat Quote rollup Declared Cost 11 May1_Zero cost of IBM Bearcat 003_AVL - Apollo" xfId="1881" xr:uid="{00000000-0005-0000-0000-000055070000}"/>
    <cellStyle name="_bom updated on 2002-11-10_IBM Bearcat Quote rollup Declared Cost 11 May1_Zero cost of IBM Bearcat 003_IBM Bearcat Cost Roll UP (1019051) - to Doug REV 7.0" xfId="1882" xr:uid="{00000000-0005-0000-0000-000056070000}"/>
    <cellStyle name="_bom updated on 2002-11-10_IBM Bearcat Quote rollup Declared Cost 11 May1_Zero cost of IBM Bearcat 003_IBM Bearcat Cost Roll UP (1019051) - to Doug REV 7.0_AVL - Apollo" xfId="1883" xr:uid="{00000000-0005-0000-0000-000057070000}"/>
    <cellStyle name="_bom updated on 2002-11-10_IBM Bearcat Quote rollup Declared Cost 11 May1_Zero cost of IBM Bearcat 003_IBM Bearcat Cost Roll UP (1019051) - to Doug REV 7.0_RemyMechMaterialSpec_Seville 081114" xfId="1884" xr:uid="{00000000-0005-0000-0000-000058070000}"/>
    <cellStyle name="_bom updated on 2002-11-10_IBM Bearcat Quote rollup Declared Cost 11 May1_Zero cost of IBM Bearcat 003_IBM Bearcat Cost Roll UP (1019051) - to Doug REV 7.0_RemyMechMaterialSpec_Seville 081114_AVL - Apollo" xfId="1885" xr:uid="{00000000-0005-0000-0000-000059070000}"/>
    <cellStyle name="_bom updated on 2002-11-10_IBM Bearcat Quote rollup Declared Cost 11 May1_Zero cost of IBM Bearcat 003_RemyMechMaterialSpec_Seville 081114" xfId="1886" xr:uid="{00000000-0005-0000-0000-00005A070000}"/>
    <cellStyle name="_bom updated on 2002-11-10_IBM Bearcat Quote rollup Declared Cost 11 May1_Zero cost of IBM Bearcat 003_RemyMechMaterialSpec_Seville 081114_AVL - Apollo" xfId="1887" xr:uid="{00000000-0005-0000-0000-00005B070000}"/>
    <cellStyle name="_bom updated on 2002-11-10_IBM Bearcat RFQ DOUMEN 17 May 05 Rev2A" xfId="1888" xr:uid="{00000000-0005-0000-0000-00005C070000}"/>
    <cellStyle name="_bom updated on 2002-11-10_IBM Bearcat RFQ DOUMEN 17 May 05 Rev2A_AVL - Apollo" xfId="1889" xr:uid="{00000000-0005-0000-0000-00005D070000}"/>
    <cellStyle name="_bom updated on 2002-11-10_IBM Bearcat RFQ DOUMEN 17 May 05 Rev2A_IBM Bearcat Cost Roll UP (1019051) - to Doug REV 7.0" xfId="1890" xr:uid="{00000000-0005-0000-0000-00005E070000}"/>
    <cellStyle name="_bom updated on 2002-11-10_IBM Bearcat RFQ DOUMEN 17 May 05 Rev2A_IBM Bearcat Cost Roll UP (1019051) - to Doug REV 7.0_AVL - Apollo" xfId="1891" xr:uid="{00000000-0005-0000-0000-00005F070000}"/>
    <cellStyle name="_bom updated on 2002-11-10_IBM Bearcat RFQ DOUMEN 17 May 05 Rev2A_IBM Bearcat Cost Roll UP (1019051) - to Doug REV 7.0_RemyMechMaterialSpec_Seville 081114" xfId="1892" xr:uid="{00000000-0005-0000-0000-000060070000}"/>
    <cellStyle name="_bom updated on 2002-11-10_IBM Bearcat RFQ DOUMEN 17 May 05 Rev2A_IBM Bearcat Cost Roll UP (1019051) - to Doug REV 7.0_RemyMechMaterialSpec_Seville 081114_AVL - Apollo" xfId="1893" xr:uid="{00000000-0005-0000-0000-000061070000}"/>
    <cellStyle name="_bom updated on 2002-11-10_IBM Bearcat RFQ DOUMEN 17 May 05 Rev2A_RemyMechMaterialSpec_Seville 081114" xfId="1894" xr:uid="{00000000-0005-0000-0000-000062070000}"/>
    <cellStyle name="_bom updated on 2002-11-10_IBM Bearcat RFQ DOUMEN 17 May 05 Rev2A_RemyMechMaterialSpec_Seville 081114_AVL - Apollo" xfId="1895" xr:uid="{00000000-0005-0000-0000-000063070000}"/>
    <cellStyle name="_bom updated on 2002-11-10_IBM Bearcat RFQ DOUMEN 17 May 05 Rev2A_Zero cost of IBM Bearcat (090105)" xfId="1896" xr:uid="{00000000-0005-0000-0000-000064070000}"/>
    <cellStyle name="_bom updated on 2002-11-10_IBM Bearcat RFQ DOUMEN 17 May 05 Rev2A_Zero cost of IBM Bearcat (090105)_AVL - Apollo" xfId="1897" xr:uid="{00000000-0005-0000-0000-000065070000}"/>
    <cellStyle name="_bom updated on 2002-11-10_IBM Bearcat RFQ DOUMEN 17 May 05 Rev2A_Zero cost of IBM Bearcat (090105)_RemyMechMaterialSpec_Seville 081114" xfId="1898" xr:uid="{00000000-0005-0000-0000-000066070000}"/>
    <cellStyle name="_bom updated on 2002-11-10_IBM Bearcat RFQ DOUMEN 17 May 05 Rev2A_Zero cost of IBM Bearcat (090105)_RemyMechMaterialSpec_Seville 081114_AVL - Apollo" xfId="1899" xr:uid="{00000000-0005-0000-0000-000067070000}"/>
    <cellStyle name="_bom updated on 2002-11-10_Lenovo PACK  Packing Proposal" xfId="1900" xr:uid="{00000000-0005-0000-0000-000068070000}"/>
    <cellStyle name="_bom updated on 2002-11-10_Lenovo PACK  Packing Proposal_AVL - Apollo" xfId="1901" xr:uid="{00000000-0005-0000-0000-000069070000}"/>
    <cellStyle name="_bom updated on 2002-11-10_Lenovo PACK  Packing Proposal_RemyMechMaterialSpec_Seville 081114" xfId="1902" xr:uid="{00000000-0005-0000-0000-00006A070000}"/>
    <cellStyle name="_bom updated on 2002-11-10_Lenovo PACK  Packing Proposal_RemyMechMaterialSpec_Seville 081114_AVL - Apollo" xfId="1903" xr:uid="{00000000-0005-0000-0000-00006B070000}"/>
    <cellStyle name="_bom updated on 2002-11-10_Lenovo Park Format_July 07 05" xfId="1904" xr:uid="{00000000-0005-0000-0000-00006C070000}"/>
    <cellStyle name="_bom updated on 2002-11-10_Lenovo Park Format_July 07 05_AVL - Apollo" xfId="1905" xr:uid="{00000000-0005-0000-0000-00006D070000}"/>
    <cellStyle name="_bom updated on 2002-11-10_Lenovo Park Format_July 07 05_RemyMechMaterialSpec_Seville 081114" xfId="1906" xr:uid="{00000000-0005-0000-0000-00006E070000}"/>
    <cellStyle name="_bom updated on 2002-11-10_Lenovo Park Format_July 07 05_RemyMechMaterialSpec_Seville 081114_AVL - Apollo" xfId="1907" xr:uid="{00000000-0005-0000-0000-00006F070000}"/>
    <cellStyle name="_bom updated on 2002-11-10_Lenovo Park Format_July 07 05V2" xfId="1908" xr:uid="{00000000-0005-0000-0000-000070070000}"/>
    <cellStyle name="_bom updated on 2002-11-10_Lenovo Park Format_July 07 05V2_AVL - Apollo" xfId="1909" xr:uid="{00000000-0005-0000-0000-000071070000}"/>
    <cellStyle name="_bom updated on 2002-11-10_Lenovo Park Format_July 07 05V2_RemyMechMaterialSpec_Seville 081114" xfId="1910" xr:uid="{00000000-0005-0000-0000-000072070000}"/>
    <cellStyle name="_bom updated on 2002-11-10_Lenovo Park Format_July 07 05V2_RemyMechMaterialSpec_Seville 081114_AVL - Apollo" xfId="1911" xr:uid="{00000000-0005-0000-0000-000073070000}"/>
    <cellStyle name="_bom updated on 2002-11-10_Lexmark Purchased Part Status - YL's resposne" xfId="1912" xr:uid="{00000000-0005-0000-0000-000074070000}"/>
    <cellStyle name="_bom updated on 2002-11-10_Lexmark Purchased Part Status - YL's resposne_AVL - Apollo" xfId="1913" xr:uid="{00000000-0005-0000-0000-000075070000}"/>
    <cellStyle name="_bom updated on 2002-11-10_Lexmark Purchased Part Status - YL's resposne_IBM Bearcat Cost Roll UP (1019051) - to Doug REV 7.0" xfId="1914" xr:uid="{00000000-0005-0000-0000-000076070000}"/>
    <cellStyle name="_bom updated on 2002-11-10_Lexmark Purchased Part Status - YL's resposne_IBM Bearcat Cost Roll UP (1019051) - to Doug REV 7.0_AVL - Apollo" xfId="1915" xr:uid="{00000000-0005-0000-0000-000077070000}"/>
    <cellStyle name="_bom updated on 2002-11-10_Lexmark Purchased Part Status - YL's resposne_IBM Bearcat Cost Roll UP (1019051) - to Doug REV 7.0_RemyMechMaterialSpec_Seville 081114" xfId="1916" xr:uid="{00000000-0005-0000-0000-000078070000}"/>
    <cellStyle name="_bom updated on 2002-11-10_Lexmark Purchased Part Status - YL's resposne_IBM Bearcat Cost Roll UP (1019051) - to Doug REV 7.0_RemyMechMaterialSpec_Seville 081114_AVL - Apollo" xfId="1917" xr:uid="{00000000-0005-0000-0000-000079070000}"/>
    <cellStyle name="_bom updated on 2002-11-10_Lexmark Purchased Part Status - YL's resposne_IBM Bearcat RFQ DOUMEN 17 May 05 Rev2A" xfId="1918" xr:uid="{00000000-0005-0000-0000-00007A070000}"/>
    <cellStyle name="_bom updated on 2002-11-10_Lexmark Purchased Part Status - YL's resposne_IBM Bearcat RFQ DOUMEN 17 May 05 Rev2A_AVL - Apollo" xfId="1919" xr:uid="{00000000-0005-0000-0000-00007B070000}"/>
    <cellStyle name="_bom updated on 2002-11-10_Lexmark Purchased Part Status - YL's resposne_IBM Bearcat RFQ DOUMEN 17 May 05 Rev2A_IBM Bearcat Cost Roll UP (1019051) - to Doug REV 7.0" xfId="1920" xr:uid="{00000000-0005-0000-0000-00007C070000}"/>
    <cellStyle name="_bom updated on 2002-11-10_Lexmark Purchased Part Status - YL's resposne_IBM Bearcat RFQ DOUMEN 17 May 05 Rev2A_IBM Bearcat Cost Roll UP (1019051) - to Doug REV 7.0_AVL - Apollo" xfId="1921" xr:uid="{00000000-0005-0000-0000-00007D070000}"/>
    <cellStyle name="_bom updated on 2002-11-10_Lexmark Purchased Part Status - YL's resposne_IBM Bearcat RFQ DOUMEN 17 May 05 Rev2A_IBM Bearcat Cost Roll UP (1019051) - to Doug REV 7.0_RemyMechMaterialSpec_Seville 081114" xfId="1922" xr:uid="{00000000-0005-0000-0000-00007E070000}"/>
    <cellStyle name="_bom updated on 2002-11-10_Lexmark Purchased Part Status - YL's resposne_IBM Bearcat RFQ DOUMEN 17 May 05 Rev2A_IBM Bearcat Cost Roll UP (1019051) - to Doug REV 7.0_RemyMechMaterialSpec_Seville 081114_AVL - Apollo" xfId="1923" xr:uid="{00000000-0005-0000-0000-00007F070000}"/>
    <cellStyle name="_bom updated on 2002-11-10_Lexmark Purchased Part Status - YL's resposne_IBM Bearcat RFQ DOUMEN 17 May 05 Rev2A_RemyMechMaterialSpec_Seville 081114" xfId="1924" xr:uid="{00000000-0005-0000-0000-000080070000}"/>
    <cellStyle name="_bom updated on 2002-11-10_Lexmark Purchased Part Status - YL's resposne_IBM Bearcat RFQ DOUMEN 17 May 05 Rev2A_RemyMechMaterialSpec_Seville 081114_AVL - Apollo" xfId="1925" xr:uid="{00000000-0005-0000-0000-000081070000}"/>
    <cellStyle name="_bom updated on 2002-11-10_Lexmark Purchased Part Status - YL's resposne_IBM Bearcat RFQ DOUMEN 17 May 05 Rev2A_Zero cost of IBM Bearcat (090105)" xfId="1926" xr:uid="{00000000-0005-0000-0000-000082070000}"/>
    <cellStyle name="_bom updated on 2002-11-10_Lexmark Purchased Part Status - YL's resposne_IBM Bearcat RFQ DOUMEN 17 May 05 Rev2A_Zero cost of IBM Bearcat (090105)_AVL - Apollo" xfId="1927" xr:uid="{00000000-0005-0000-0000-000083070000}"/>
    <cellStyle name="_bom updated on 2002-11-10_Lexmark Purchased Part Status - YL's resposne_IBM Bearcat RFQ DOUMEN 17 May 05 Rev2A_Zero cost of IBM Bearcat (090105)_RemyMechMaterialSpec_Seville 081114" xfId="1928" xr:uid="{00000000-0005-0000-0000-000084070000}"/>
    <cellStyle name="_bom updated on 2002-11-10_Lexmark Purchased Part Status - YL's resposne_IBM Bearcat RFQ DOUMEN 17 May 05 Rev2A_Zero cost of IBM Bearcat (090105)_RemyMechMaterialSpec_Seville 081114_AVL - Apollo" xfId="1929" xr:uid="{00000000-0005-0000-0000-000085070000}"/>
    <cellStyle name="_bom updated on 2002-11-10_Lexmark Purchased Part Status - YL's resposne_RemyMechMaterialSpec_Seville 081114" xfId="1930" xr:uid="{00000000-0005-0000-0000-000086070000}"/>
    <cellStyle name="_bom updated on 2002-11-10_Lexmark Purchased Part Status - YL's resposne_RemyMechMaterialSpec_Seville 081114_AVL - Apollo" xfId="1931" xr:uid="{00000000-0005-0000-0000-000087070000}"/>
    <cellStyle name="_bom updated on 2002-11-10_Localization Parts PPAP Tracker 1006" xfId="1932" xr:uid="{00000000-0005-0000-0000-000088070000}"/>
    <cellStyle name="_bom updated on 2002-11-10_Localization Parts PPAP Tracker 1006_AVL - Apollo" xfId="1933" xr:uid="{00000000-0005-0000-0000-000089070000}"/>
    <cellStyle name="_bom updated on 2002-11-10_Localization Parts PPAP Tracker 1006_RemyMechMaterialSpec_Seville 081114" xfId="1934" xr:uid="{00000000-0005-0000-0000-00008A070000}"/>
    <cellStyle name="_bom updated on 2002-11-10_Localization Parts PPAP Tracker 1006_RemyMechMaterialSpec_Seville 081114_AVL - Apollo" xfId="1935" xr:uid="{00000000-0005-0000-0000-00008B070000}"/>
    <cellStyle name="_bom updated on 2002-11-10_Localization Parts PPAP Tracker Template 0827" xfId="1936" xr:uid="{00000000-0005-0000-0000-00008C070000}"/>
    <cellStyle name="_bom updated on 2002-11-10_Localization Parts PPAP Tracker Template 0827_AVL - Apollo" xfId="1937" xr:uid="{00000000-0005-0000-0000-00008D070000}"/>
    <cellStyle name="_bom updated on 2002-11-10_Localization Parts PPAP Tracker Template 0827_RemyMechMaterialSpec_Seville 081114" xfId="1938" xr:uid="{00000000-0005-0000-0000-00008E070000}"/>
    <cellStyle name="_bom updated on 2002-11-10_Localization Parts PPAP Tracker Template 0827_RemyMechMaterialSpec_Seville 081114_AVL - Apollo" xfId="1939" xr:uid="{00000000-0005-0000-0000-00008F070000}"/>
    <cellStyle name="_bom updated on 2002-11-10_Localization Parts PPAP Tracker Template 0903" xfId="1940" xr:uid="{00000000-0005-0000-0000-000090070000}"/>
    <cellStyle name="_bom updated on 2002-11-10_Localization Parts PPAP Tracker Template 0903_AVL - Apollo" xfId="1941" xr:uid="{00000000-0005-0000-0000-000091070000}"/>
    <cellStyle name="_bom updated on 2002-11-10_Localization Parts PPAP Tracker Template 0903_RemyMechMaterialSpec_Seville 081114" xfId="1942" xr:uid="{00000000-0005-0000-0000-000092070000}"/>
    <cellStyle name="_bom updated on 2002-11-10_Localization Parts PPAP Tracker Template 0903_RemyMechMaterialSpec_Seville 081114_AVL - Apollo" xfId="1943" xr:uid="{00000000-0005-0000-0000-000093070000}"/>
    <cellStyle name="_bom updated on 2002-11-10_Localization Parts PPAP Tracker Template 0907" xfId="1944" xr:uid="{00000000-0005-0000-0000-000094070000}"/>
    <cellStyle name="_bom updated on 2002-11-10_Localization Parts PPAP Tracker Template 0907_AVL - Apollo" xfId="1945" xr:uid="{00000000-0005-0000-0000-000095070000}"/>
    <cellStyle name="_bom updated on 2002-11-10_Localization Parts PPAP Tracker Template 0907_RemyMechMaterialSpec_Seville 081114" xfId="1946" xr:uid="{00000000-0005-0000-0000-000096070000}"/>
    <cellStyle name="_bom updated on 2002-11-10_Localization Parts PPAP Tracker Template 0907_RemyMechMaterialSpec_Seville 081114_AVL - Apollo" xfId="1947" xr:uid="{00000000-0005-0000-0000-000097070000}"/>
    <cellStyle name="_bom updated on 2002-11-10_Localization Parts PPAP Tracker Template 0916" xfId="1948" xr:uid="{00000000-0005-0000-0000-000098070000}"/>
    <cellStyle name="_bom updated on 2002-11-10_Localization Parts PPAP Tracker Template 0916_AVL - Apollo" xfId="1949" xr:uid="{00000000-0005-0000-0000-000099070000}"/>
    <cellStyle name="_bom updated on 2002-11-10_Localization Parts PPAP Tracker Template 0916_RemyMechMaterialSpec_Seville 081114" xfId="1950" xr:uid="{00000000-0005-0000-0000-00009A070000}"/>
    <cellStyle name="_bom updated on 2002-11-10_Localization Parts PPAP Tracker Template 0916_RemyMechMaterialSpec_Seville 081114_AVL - Apollo" xfId="1951" xr:uid="{00000000-0005-0000-0000-00009B070000}"/>
    <cellStyle name="_bom updated on 2002-11-10_Material for Neo Dashboard 0817 Revised" xfId="1952" xr:uid="{00000000-0005-0000-0000-00009C070000}"/>
    <cellStyle name="_bom updated on 2002-11-10_Material for Neo Dashboard 0817 Revised_AVL - Apollo" xfId="1953" xr:uid="{00000000-0005-0000-0000-00009D070000}"/>
    <cellStyle name="_bom updated on 2002-11-10_Material for Neo Dashboard 0817 Revised_RemyMechMaterialSpec_Seville 081114" xfId="1954" xr:uid="{00000000-0005-0000-0000-00009E070000}"/>
    <cellStyle name="_bom updated on 2002-11-10_Material for Neo Dashboard 0817 Revised_RemyMechMaterialSpec_Seville 081114_AVL - Apollo" xfId="1955" xr:uid="{00000000-0005-0000-0000-00009F070000}"/>
    <cellStyle name="_bom updated on 2002-11-10_Material for Neo Dashboard 0824" xfId="1956" xr:uid="{00000000-0005-0000-0000-0000A0070000}"/>
    <cellStyle name="_bom updated on 2002-11-10_Material for Neo Dashboard 0824_AVL - Apollo" xfId="1957" xr:uid="{00000000-0005-0000-0000-0000A1070000}"/>
    <cellStyle name="_bom updated on 2002-11-10_Material for Neo Dashboard 0824_RemyMechMaterialSpec_Seville 081114" xfId="1958" xr:uid="{00000000-0005-0000-0000-0000A2070000}"/>
    <cellStyle name="_bom updated on 2002-11-10_Material for Neo Dashboard 0824_RemyMechMaterialSpec_Seville 081114_AVL - Apollo" xfId="1959" xr:uid="{00000000-0005-0000-0000-0000A3070000}"/>
    <cellStyle name="_bom updated on 2002-11-10_Neo Dashboard" xfId="1960" xr:uid="{00000000-0005-0000-0000-0000A4070000}"/>
    <cellStyle name="_bom updated on 2002-11-10_Neo dashboard 0805" xfId="1961" xr:uid="{00000000-0005-0000-0000-0000A5070000}"/>
    <cellStyle name="_bom updated on 2002-11-10_Neo dashboard 0805_AVL - Apollo" xfId="1962" xr:uid="{00000000-0005-0000-0000-0000A6070000}"/>
    <cellStyle name="_bom updated on 2002-11-10_Neo dashboard 0805_RemyMechMaterialSpec_Seville 081114" xfId="1963" xr:uid="{00000000-0005-0000-0000-0000A7070000}"/>
    <cellStyle name="_bom updated on 2002-11-10_Neo dashboard 0805_RemyMechMaterialSpec_Seville 081114_AVL - Apollo" xfId="1964" xr:uid="{00000000-0005-0000-0000-0000A8070000}"/>
    <cellStyle name="_bom updated on 2002-11-10_Neo Dashboard 08172" xfId="1965" xr:uid="{00000000-0005-0000-0000-0000A9070000}"/>
    <cellStyle name="_bom updated on 2002-11-10_Neo Dashboard 08172_AVL - Apollo" xfId="1966" xr:uid="{00000000-0005-0000-0000-0000AA070000}"/>
    <cellStyle name="_bom updated on 2002-11-10_Neo Dashboard 08172_RemyMechMaterialSpec_Seville 081114" xfId="1967" xr:uid="{00000000-0005-0000-0000-0000AB070000}"/>
    <cellStyle name="_bom updated on 2002-11-10_Neo Dashboard 08172_RemyMechMaterialSpec_Seville 081114_AVL - Apollo" xfId="1968" xr:uid="{00000000-0005-0000-0000-0000AC070000}"/>
    <cellStyle name="_bom updated on 2002-11-10_Neo Dashboard 10_11 Rev02" xfId="1969" xr:uid="{00000000-0005-0000-0000-0000AD070000}"/>
    <cellStyle name="_bom updated on 2002-11-10_Neo Dashboard 10_11 Rev02_AVL - Apollo" xfId="1970" xr:uid="{00000000-0005-0000-0000-0000AE070000}"/>
    <cellStyle name="_bom updated on 2002-11-10_Neo Dashboard 10_11 Rev02_RemyMechMaterialSpec_Seville 081114" xfId="1971" xr:uid="{00000000-0005-0000-0000-0000AF070000}"/>
    <cellStyle name="_bom updated on 2002-11-10_Neo Dashboard 10_11 Rev02_RemyMechMaterialSpec_Seville 081114_AVL - Apollo" xfId="1972" xr:uid="{00000000-0005-0000-0000-0000B0070000}"/>
    <cellStyle name="_bom updated on 2002-11-10_Neo Dashboard 10_18 Rev01" xfId="1973" xr:uid="{00000000-0005-0000-0000-0000B1070000}"/>
    <cellStyle name="_bom updated on 2002-11-10_Neo Dashboard 10_18 Rev01_AVL - Apollo" xfId="1974" xr:uid="{00000000-0005-0000-0000-0000B2070000}"/>
    <cellStyle name="_bom updated on 2002-11-10_Neo Dashboard 10_18 Rev01_RemyMechMaterialSpec_Seville 081114" xfId="1975" xr:uid="{00000000-0005-0000-0000-0000B3070000}"/>
    <cellStyle name="_bom updated on 2002-11-10_Neo Dashboard 10_18 Rev01_RemyMechMaterialSpec_Seville 081114_AVL - Apollo" xfId="1976" xr:uid="{00000000-0005-0000-0000-0000B4070000}"/>
    <cellStyle name="_bom updated on 2002-11-10_Neo Dashboard 11_02 Rev01" xfId="1977" xr:uid="{00000000-0005-0000-0000-0000B5070000}"/>
    <cellStyle name="_bom updated on 2002-11-10_Neo Dashboard 11_02 Rev01_AVL - Apollo" xfId="1978" xr:uid="{00000000-0005-0000-0000-0000B6070000}"/>
    <cellStyle name="_bom updated on 2002-11-10_Neo Dashboard 11_02 Rev01_RemyMechMaterialSpec_Seville 081114" xfId="1979" xr:uid="{00000000-0005-0000-0000-0000B7070000}"/>
    <cellStyle name="_bom updated on 2002-11-10_Neo Dashboard 11_02 Rev01_RemyMechMaterialSpec_Seville 081114_AVL - Apollo" xfId="1980" xr:uid="{00000000-0005-0000-0000-0000B8070000}"/>
    <cellStyle name="_bom updated on 2002-11-10_Neo Dashboard_AVL - Apollo" xfId="1981" xr:uid="{00000000-0005-0000-0000-0000B9070000}"/>
    <cellStyle name="_bom updated on 2002-11-10_Neo Dashboard_RemyMechMaterialSpec_Seville 081114" xfId="1982" xr:uid="{00000000-0005-0000-0000-0000BA070000}"/>
    <cellStyle name="_bom updated on 2002-11-10_Neo Dashboard_RemyMechMaterialSpec_Seville 081114_AVL - Apollo" xfId="1983" xr:uid="{00000000-0005-0000-0000-0000BB070000}"/>
    <cellStyle name="_bom updated on 2002-11-10_Neo Lite Mantis Dashboard 0430 Rev01" xfId="1984" xr:uid="{00000000-0005-0000-0000-0000BC070000}"/>
    <cellStyle name="_bom updated on 2002-11-10_Neo Lite Mantis Dashboard 0430 Rev01_AVL - Apollo" xfId="1985" xr:uid="{00000000-0005-0000-0000-0000BD070000}"/>
    <cellStyle name="_bom updated on 2002-11-10_Neo Lite Mantis Dashboard 0430 Rev01_RemyMechMaterialSpec_Seville 081114" xfId="1986" xr:uid="{00000000-0005-0000-0000-0000BE070000}"/>
    <cellStyle name="_bom updated on 2002-11-10_Neo Lite Mantis Dashboard 0430 Rev01_RemyMechMaterialSpec_Seville 081114_AVL - Apollo" xfId="1987" xr:uid="{00000000-0005-0000-0000-0000BF070000}"/>
    <cellStyle name="_bom updated on 2002-11-10_Neo L-Mantis Plastic Tracker 17-05-05 RC" xfId="1988" xr:uid="{00000000-0005-0000-0000-0000C0070000}"/>
    <cellStyle name="_bom updated on 2002-11-10_Neo L-Mantis Plastic Tracker 17-05-05 RC_AVL - Apollo" xfId="1989" xr:uid="{00000000-0005-0000-0000-0000C1070000}"/>
    <cellStyle name="_bom updated on 2002-11-10_Neo L-Mantis Plastic Tracker 17-05-05 RC_RemyMechMaterialSpec_Seville 081114" xfId="1990" xr:uid="{00000000-0005-0000-0000-0000C2070000}"/>
    <cellStyle name="_bom updated on 2002-11-10_Neo L-Mantis Plastic Tracker 17-05-05 RC_RemyMechMaterialSpec_Seville 081114_AVL - Apollo" xfId="1991" xr:uid="{00000000-0005-0000-0000-0000C3070000}"/>
    <cellStyle name="_bom updated on 2002-11-10_Neo L-Mantis Plastic Tracker 18-05-05 RC Rev.1" xfId="1992" xr:uid="{00000000-0005-0000-0000-0000C4070000}"/>
    <cellStyle name="_bom updated on 2002-11-10_Neo L-Mantis Plastic Tracker 18-05-05 RC Rev.1_AVL - Apollo" xfId="1993" xr:uid="{00000000-0005-0000-0000-0000C5070000}"/>
    <cellStyle name="_bom updated on 2002-11-10_Neo L-Mantis Plastic Tracker 18-05-05 RC Rev.1_RemyMechMaterialSpec_Seville 081114" xfId="1994" xr:uid="{00000000-0005-0000-0000-0000C6070000}"/>
    <cellStyle name="_bom updated on 2002-11-10_Neo L-Mantis Plastic Tracker 18-05-05 RC Rev.1_RemyMechMaterialSpec_Seville 081114_AVL - Apollo" xfId="1995" xr:uid="{00000000-0005-0000-0000-0000C7070000}"/>
    <cellStyle name="_bom updated on 2002-11-10_Neo Mantis Dashboard 0427 Rev01" xfId="1996" xr:uid="{00000000-0005-0000-0000-0000C8070000}"/>
    <cellStyle name="_bom updated on 2002-11-10_Neo Mantis Dashboard 0427 Rev01_AVL - Apollo" xfId="1997" xr:uid="{00000000-0005-0000-0000-0000C9070000}"/>
    <cellStyle name="_bom updated on 2002-11-10_Neo Mantis Dashboard 0427 Rev01_RemyMechMaterialSpec_Seville 081114" xfId="1998" xr:uid="{00000000-0005-0000-0000-0000CA070000}"/>
    <cellStyle name="_bom updated on 2002-11-10_Neo Mantis Dashboard 0427 Rev01_RemyMechMaterialSpec_Seville 081114_AVL - Apollo" xfId="1999" xr:uid="{00000000-0005-0000-0000-0000CB070000}"/>
    <cellStyle name="_bom updated on 2002-11-10_Neo Mantis Metal Tool Tracker 05-10-05 revised" xfId="2000" xr:uid="{00000000-0005-0000-0000-0000CC070000}"/>
    <cellStyle name="_bom updated on 2002-11-10_Neo Mantis Metal Tool Tracker 05-10-05 revised_AVL - Apollo" xfId="2001" xr:uid="{00000000-0005-0000-0000-0000CD070000}"/>
    <cellStyle name="_bom updated on 2002-11-10_Neo Mantis Metal Tool Tracker 05-10-05 revised_RemyMechMaterialSpec_Seville 081114" xfId="2002" xr:uid="{00000000-0005-0000-0000-0000CE070000}"/>
    <cellStyle name="_bom updated on 2002-11-10_Neo Mantis Metal Tool Tracker 05-10-05 revised_RemyMechMaterialSpec_Seville 081114_AVL - Apollo" xfId="2003" xr:uid="{00000000-0005-0000-0000-0000CF070000}"/>
    <cellStyle name="_bom updated on 2002-11-10_Neo Mantis Metal Tool Tracker 05-11-05" xfId="2004" xr:uid="{00000000-0005-0000-0000-0000D0070000}"/>
    <cellStyle name="_bom updated on 2002-11-10_Neo Mantis Metal Tool Tracker 05-11-05_AVL - Apollo" xfId="2005" xr:uid="{00000000-0005-0000-0000-0000D1070000}"/>
    <cellStyle name="_bom updated on 2002-11-10_Neo Mantis Metal Tool Tracker 05-11-05_RemyMechMaterialSpec_Seville 081114" xfId="2006" xr:uid="{00000000-0005-0000-0000-0000D2070000}"/>
    <cellStyle name="_bom updated on 2002-11-10_Neo Mantis Metal Tool Tracker 05-11-05_RemyMechMaterialSpec_Seville 081114_AVL - Apollo" xfId="2007" xr:uid="{00000000-0005-0000-0000-0000D3070000}"/>
    <cellStyle name="_bom updated on 2002-11-10_Neo Mantis Metal Tool Tracker 05-17-05 revised" xfId="2008" xr:uid="{00000000-0005-0000-0000-0000D4070000}"/>
    <cellStyle name="_bom updated on 2002-11-10_Neo Mantis Metal Tool Tracker 05-17-05 revised_AVL - Apollo" xfId="2009" xr:uid="{00000000-0005-0000-0000-0000D5070000}"/>
    <cellStyle name="_bom updated on 2002-11-10_Neo Mantis Metal Tool Tracker 05-17-05 revised_RemyMechMaterialSpec_Seville 081114" xfId="2010" xr:uid="{00000000-0005-0000-0000-0000D6070000}"/>
    <cellStyle name="_bom updated on 2002-11-10_Neo Mantis Metal Tool Tracker 05-17-05 revised_RemyMechMaterialSpec_Seville 081114_AVL - Apollo" xfId="2011" xr:uid="{00000000-0005-0000-0000-0000D7070000}"/>
    <cellStyle name="_bom updated on 2002-11-10_Neo Material Scorecard 08_27" xfId="2012" xr:uid="{00000000-0005-0000-0000-0000D8070000}"/>
    <cellStyle name="_bom updated on 2002-11-10_Neo Material Scorecard 08_27_AVL - Apollo" xfId="2013" xr:uid="{00000000-0005-0000-0000-0000D9070000}"/>
    <cellStyle name="_bom updated on 2002-11-10_Neo Material Scorecard 08_27_RemyMechMaterialSpec_Seville 081114" xfId="2014" xr:uid="{00000000-0005-0000-0000-0000DA070000}"/>
    <cellStyle name="_bom updated on 2002-11-10_Neo Material Scorecard 08_27_RemyMechMaterialSpec_Seville 081114_AVL - Apollo" xfId="2015" xr:uid="{00000000-0005-0000-0000-0000DB070000}"/>
    <cellStyle name="_bom updated on 2002-11-10_Neo Material Scorecard 0902" xfId="2016" xr:uid="{00000000-0005-0000-0000-0000DC070000}"/>
    <cellStyle name="_bom updated on 2002-11-10_Neo Material Scorecard 0902_AVL - Apollo" xfId="2017" xr:uid="{00000000-0005-0000-0000-0000DD070000}"/>
    <cellStyle name="_bom updated on 2002-11-10_Neo Material Scorecard 0902_RemyMechMaterialSpec_Seville 081114" xfId="2018" xr:uid="{00000000-0005-0000-0000-0000DE070000}"/>
    <cellStyle name="_bom updated on 2002-11-10_Neo Material Scorecard 0902_RemyMechMaterialSpec_Seville 081114_AVL - Apollo" xfId="2019" xr:uid="{00000000-0005-0000-0000-0000DF070000}"/>
    <cellStyle name="_bom updated on 2002-11-10_Neo Material Scorecard 0914" xfId="2020" xr:uid="{00000000-0005-0000-0000-0000E0070000}"/>
    <cellStyle name="_bom updated on 2002-11-10_Neo Material Scorecard 0914_AVL - Apollo" xfId="2021" xr:uid="{00000000-0005-0000-0000-0000E1070000}"/>
    <cellStyle name="_bom updated on 2002-11-10_Neo Material Scorecard 0914_RemyMechMaterialSpec_Seville 081114" xfId="2022" xr:uid="{00000000-0005-0000-0000-0000E2070000}"/>
    <cellStyle name="_bom updated on 2002-11-10_Neo Material Scorecard 0914_RemyMechMaterialSpec_Seville 081114_AVL - Apollo" xfId="2023" xr:uid="{00000000-0005-0000-0000-0000E3070000}"/>
    <cellStyle name="_bom updated on 2002-11-10_Neo Material Scorecard 0916" xfId="2024" xr:uid="{00000000-0005-0000-0000-0000E4070000}"/>
    <cellStyle name="_bom updated on 2002-11-10_Neo Material Scorecard 0916_AVL - Apollo" xfId="2025" xr:uid="{00000000-0005-0000-0000-0000E5070000}"/>
    <cellStyle name="_bom updated on 2002-11-10_Neo Material Scorecard 0916_RemyMechMaterialSpec_Seville 081114" xfId="2026" xr:uid="{00000000-0005-0000-0000-0000E6070000}"/>
    <cellStyle name="_bom updated on 2002-11-10_Neo Material Scorecard 0916_RemyMechMaterialSpec_Seville 081114_AVL - Apollo" xfId="2027" xr:uid="{00000000-0005-0000-0000-0000E7070000}"/>
    <cellStyle name="_bom updated on 2002-11-10_Neo Material Scorecard 0929" xfId="2028" xr:uid="{00000000-0005-0000-0000-0000E8070000}"/>
    <cellStyle name="_bom updated on 2002-11-10_Neo Material Scorecard 0929_AVL - Apollo" xfId="2029" xr:uid="{00000000-0005-0000-0000-0000E9070000}"/>
    <cellStyle name="_bom updated on 2002-11-10_Neo Material Scorecard 0929_RemyMechMaterialSpec_Seville 081114" xfId="2030" xr:uid="{00000000-0005-0000-0000-0000EA070000}"/>
    <cellStyle name="_bom updated on 2002-11-10_Neo Material Scorecard 0929_RemyMechMaterialSpec_Seville 081114_AVL - Apollo" xfId="2031" xr:uid="{00000000-0005-0000-0000-0000EB070000}"/>
    <cellStyle name="_bom updated on 2002-11-10_Neo Material Scorecard 1001 Rev03" xfId="2032" xr:uid="{00000000-0005-0000-0000-0000EC070000}"/>
    <cellStyle name="_bom updated on 2002-11-10_Neo Material Scorecard 1001 Rev03_AVL - Apollo" xfId="2033" xr:uid="{00000000-0005-0000-0000-0000ED070000}"/>
    <cellStyle name="_bom updated on 2002-11-10_Neo Material Scorecard 1001 Rev03_RemyMechMaterialSpec_Seville 081114" xfId="2034" xr:uid="{00000000-0005-0000-0000-0000EE070000}"/>
    <cellStyle name="_bom updated on 2002-11-10_Neo Material Scorecard 1001 Rev03_RemyMechMaterialSpec_Seville 081114_AVL - Apollo" xfId="2035" xr:uid="{00000000-0005-0000-0000-0000EF070000}"/>
    <cellStyle name="_bom updated on 2002-11-10_Neo Material Scorecard 1006 Rev01" xfId="2036" xr:uid="{00000000-0005-0000-0000-0000F0070000}"/>
    <cellStyle name="_bom updated on 2002-11-10_Neo Material Scorecard 1006 Rev01_AVL - Apollo" xfId="2037" xr:uid="{00000000-0005-0000-0000-0000F1070000}"/>
    <cellStyle name="_bom updated on 2002-11-10_Neo Material Scorecard 1006 Rev01_RemyMechMaterialSpec_Seville 081114" xfId="2038" xr:uid="{00000000-0005-0000-0000-0000F2070000}"/>
    <cellStyle name="_bom updated on 2002-11-10_Neo Material Scorecard 1006 Rev01_RemyMechMaterialSpec_Seville 081114_AVL - Apollo" xfId="2039" xr:uid="{00000000-0005-0000-0000-0000F3070000}"/>
    <cellStyle name="_bom updated on 2002-11-10_Neo Material Scorecard 1011 Rev01" xfId="2040" xr:uid="{00000000-0005-0000-0000-0000F4070000}"/>
    <cellStyle name="_bom updated on 2002-11-10_Neo Material Scorecard 1011 Rev01_AVL - Apollo" xfId="2041" xr:uid="{00000000-0005-0000-0000-0000F5070000}"/>
    <cellStyle name="_bom updated on 2002-11-10_Neo Material Scorecard 1011 Rev01_RemyMechMaterialSpec_Seville 081114" xfId="2042" xr:uid="{00000000-0005-0000-0000-0000F6070000}"/>
    <cellStyle name="_bom updated on 2002-11-10_Neo Material Scorecard 1011 Rev01_RemyMechMaterialSpec_Seville 081114_AVL - Apollo" xfId="2043" xr:uid="{00000000-0005-0000-0000-0000F7070000}"/>
    <cellStyle name="_bom updated on 2002-11-10_Neo Open Issues 0826" xfId="2044" xr:uid="{00000000-0005-0000-0000-0000F8070000}"/>
    <cellStyle name="_bom updated on 2002-11-10_Neo Open Issues 0826_AVL - Apollo" xfId="2045" xr:uid="{00000000-0005-0000-0000-0000F9070000}"/>
    <cellStyle name="_bom updated on 2002-11-10_Neo Open Issues 0826_RemyMechMaterialSpec_Seville 081114" xfId="2046" xr:uid="{00000000-0005-0000-0000-0000FA070000}"/>
    <cellStyle name="_bom updated on 2002-11-10_Neo Open Issues 0826_RemyMechMaterialSpec_Seville 081114_AVL - Apollo" xfId="2047" xr:uid="{00000000-0005-0000-0000-0000FB070000}"/>
    <cellStyle name="_bom updated on 2002-11-10_Neo Open Issues 8_24" xfId="2048" xr:uid="{00000000-0005-0000-0000-0000FC070000}"/>
    <cellStyle name="_bom updated on 2002-11-10_Neo Open Issues 8_24_AVL - Apollo" xfId="2049" xr:uid="{00000000-0005-0000-0000-0000FD070000}"/>
    <cellStyle name="_bom updated on 2002-11-10_Neo Open Issues 8_24_RemyMechMaterialSpec_Seville 081114" xfId="2050" xr:uid="{00000000-0005-0000-0000-0000FE070000}"/>
    <cellStyle name="_bom updated on 2002-11-10_Neo Open Issues 8_24_RemyMechMaterialSpec_Seville 081114_AVL - Apollo" xfId="2051" xr:uid="{00000000-0005-0000-0000-0000FF070000}"/>
    <cellStyle name="_bom updated on 2002-11-10_Neo Open Issues-Internal List 1005" xfId="2052" xr:uid="{00000000-0005-0000-0000-000000080000}"/>
    <cellStyle name="_bom updated on 2002-11-10_Neo Open Issues-Internal List 1005_AVL - Apollo" xfId="2053" xr:uid="{00000000-0005-0000-0000-000001080000}"/>
    <cellStyle name="_bom updated on 2002-11-10_Neo Open Issues-Internal List 1005_RemyMechMaterialSpec_Seville 081114" xfId="2054" xr:uid="{00000000-0005-0000-0000-000002080000}"/>
    <cellStyle name="_bom updated on 2002-11-10_Neo Open Issues-Internal List 1005_RemyMechMaterialSpec_Seville 081114_AVL - Apollo" xfId="2055" xr:uid="{00000000-0005-0000-0000-000003080000}"/>
    <cellStyle name="_bom updated on 2002-11-10_Neo PPAP Tracker 1020 Rev01" xfId="2056" xr:uid="{00000000-0005-0000-0000-000004080000}"/>
    <cellStyle name="_bom updated on 2002-11-10_Neo PPAP Tracker 1020 Rev01_AVL - Apollo" xfId="2057" xr:uid="{00000000-0005-0000-0000-000005080000}"/>
    <cellStyle name="_bom updated on 2002-11-10_Neo PPAP Tracker 1020 Rev01_RemyMechMaterialSpec_Seville 081114" xfId="2058" xr:uid="{00000000-0005-0000-0000-000006080000}"/>
    <cellStyle name="_bom updated on 2002-11-10_Neo PPAP Tracker 1020 Rev01_RemyMechMaterialSpec_Seville 081114_AVL - Apollo" xfId="2059" xr:uid="{00000000-0005-0000-0000-000007080000}"/>
    <cellStyle name="_bom updated on 2002-11-10_Neo PPAP Tracking 1026 Rev02" xfId="2060" xr:uid="{00000000-0005-0000-0000-000008080000}"/>
    <cellStyle name="_bom updated on 2002-11-10_Neo PPAP Tracking 1026 Rev02_AVL - Apollo" xfId="2061" xr:uid="{00000000-0005-0000-0000-000009080000}"/>
    <cellStyle name="_bom updated on 2002-11-10_Neo PPAP Tracking 1026 Rev02_RemyMechMaterialSpec_Seville 081114" xfId="2062" xr:uid="{00000000-0005-0000-0000-00000A080000}"/>
    <cellStyle name="_bom updated on 2002-11-10_Neo PPAP Tracking 1026 Rev02_RemyMechMaterialSpec_Seville 081114_AVL - Apollo" xfId="2063" xr:uid="{00000000-0005-0000-0000-00000B080000}"/>
    <cellStyle name="_bom updated on 2002-11-10_Neo QA Activity Tracker and Trigger Chart_08_17" xfId="2064" xr:uid="{00000000-0005-0000-0000-00000C080000}"/>
    <cellStyle name="_bom updated on 2002-11-10_Neo QA Activity Tracker and Trigger Chart_08_17_AVL - Apollo" xfId="2065" xr:uid="{00000000-0005-0000-0000-00000D080000}"/>
    <cellStyle name="_bom updated on 2002-11-10_Neo QA Activity Tracker and Trigger Chart_08_17_RemyMechMaterialSpec_Seville 081114" xfId="2066" xr:uid="{00000000-0005-0000-0000-00000E080000}"/>
    <cellStyle name="_bom updated on 2002-11-10_Neo QA Activity Tracker and Trigger Chart_08_17_RemyMechMaterialSpec_Seville 081114_AVL - Apollo" xfId="2067" xr:uid="{00000000-0005-0000-0000-00000F080000}"/>
    <cellStyle name="_bom updated on 2002-11-10_Neo QA Activity Tracker and Trigger Chart_08_20" xfId="2068" xr:uid="{00000000-0005-0000-0000-000010080000}"/>
    <cellStyle name="_bom updated on 2002-11-10_Neo QA Activity Tracker and Trigger Chart_08_20_AVL - Apollo" xfId="2069" xr:uid="{00000000-0005-0000-0000-000011080000}"/>
    <cellStyle name="_bom updated on 2002-11-10_Neo QA Activity Tracker and Trigger Chart_08_20_RemyMechMaterialSpec_Seville 081114" xfId="2070" xr:uid="{00000000-0005-0000-0000-000012080000}"/>
    <cellStyle name="_bom updated on 2002-11-10_Neo QA Activity Tracker and Trigger Chart_08_20_RemyMechMaterialSpec_Seville 081114_AVL - Apollo" xfId="2071" xr:uid="{00000000-0005-0000-0000-000013080000}"/>
    <cellStyle name="_bom updated on 2002-11-10_Neo QA Activity Tracker and Trigger Chart_08_21" xfId="2072" xr:uid="{00000000-0005-0000-0000-000014080000}"/>
    <cellStyle name="_bom updated on 2002-11-10_Neo QA Activity Tracker and Trigger Chart_08_21_AVL - Apollo" xfId="2073" xr:uid="{00000000-0005-0000-0000-000015080000}"/>
    <cellStyle name="_bom updated on 2002-11-10_Neo QA Activity Tracker and Trigger Chart_08_21_RemyMechMaterialSpec_Seville 081114" xfId="2074" xr:uid="{00000000-0005-0000-0000-000016080000}"/>
    <cellStyle name="_bom updated on 2002-11-10_Neo QA Activity Tracker and Trigger Chart_08_21_RemyMechMaterialSpec_Seville 081114_AVL - Apollo" xfId="2075" xr:uid="{00000000-0005-0000-0000-000017080000}"/>
    <cellStyle name="_bom updated on 2002-11-10_Neo Scorecard 08_06" xfId="2076" xr:uid="{00000000-0005-0000-0000-000018080000}"/>
    <cellStyle name="_bom updated on 2002-11-10_Neo Scorecard 08_06_AVL - Apollo" xfId="2077" xr:uid="{00000000-0005-0000-0000-000019080000}"/>
    <cellStyle name="_bom updated on 2002-11-10_Neo Scorecard 08_06_RemyMechMaterialSpec_Seville 081114" xfId="2078" xr:uid="{00000000-0005-0000-0000-00001A080000}"/>
    <cellStyle name="_bom updated on 2002-11-10_Neo Scorecard 08_06_RemyMechMaterialSpec_Seville 081114_AVL - Apollo" xfId="2079" xr:uid="{00000000-0005-0000-0000-00001B080000}"/>
    <cellStyle name="_bom updated on 2002-11-10_Neo Scorecard 08_19" xfId="2080" xr:uid="{00000000-0005-0000-0000-00001C080000}"/>
    <cellStyle name="_bom updated on 2002-11-10_Neo Scorecard 08_19_AVL - Apollo" xfId="2081" xr:uid="{00000000-0005-0000-0000-00001D080000}"/>
    <cellStyle name="_bom updated on 2002-11-10_Neo Scorecard 08_19_RemyMechMaterialSpec_Seville 081114" xfId="2082" xr:uid="{00000000-0005-0000-0000-00001E080000}"/>
    <cellStyle name="_bom updated on 2002-11-10_Neo Scorecard 08_19_RemyMechMaterialSpec_Seville 081114_AVL - Apollo" xfId="2083" xr:uid="{00000000-0005-0000-0000-00001F080000}"/>
    <cellStyle name="_bom updated on 2002-11-10_Neo Scorecard 08_27 Revise by Rena" xfId="2084" xr:uid="{00000000-0005-0000-0000-000020080000}"/>
    <cellStyle name="_bom updated on 2002-11-10_Neo Scorecard 08_27 Revise by Rena_AVL - Apollo" xfId="2085" xr:uid="{00000000-0005-0000-0000-000021080000}"/>
    <cellStyle name="_bom updated on 2002-11-10_Neo Scorecard 08_27 Revise by Rena_RemyMechMaterialSpec_Seville 081114" xfId="2086" xr:uid="{00000000-0005-0000-0000-000022080000}"/>
    <cellStyle name="_bom updated on 2002-11-10_Neo Scorecard 08_27 Revise by Rena_RemyMechMaterialSpec_Seville 081114_AVL - Apollo" xfId="2087" xr:uid="{00000000-0005-0000-0000-000023080000}"/>
    <cellStyle name="_bom updated on 2002-11-10_Neo Scorecard 08_27 Revised by Daniel" xfId="2088" xr:uid="{00000000-0005-0000-0000-000024080000}"/>
    <cellStyle name="_bom updated on 2002-11-10_Neo Scorecard 08_27 Revised by Daniel_AVL - Apollo" xfId="2089" xr:uid="{00000000-0005-0000-0000-000025080000}"/>
    <cellStyle name="_bom updated on 2002-11-10_Neo Scorecard 08_27 Revised by Daniel_RemyMechMaterialSpec_Seville 081114" xfId="2090" xr:uid="{00000000-0005-0000-0000-000026080000}"/>
    <cellStyle name="_bom updated on 2002-11-10_Neo Scorecard 08_27 Revised by Daniel_RemyMechMaterialSpec_Seville 081114_AVL - Apollo" xfId="2091" xr:uid="{00000000-0005-0000-0000-000027080000}"/>
    <cellStyle name="_bom updated on 2002-11-10_Neo Scorecard 09_14" xfId="2092" xr:uid="{00000000-0005-0000-0000-000028080000}"/>
    <cellStyle name="_bom updated on 2002-11-10_Neo Scorecard 09_14_AVL - Apollo" xfId="2093" xr:uid="{00000000-0005-0000-0000-000029080000}"/>
    <cellStyle name="_bom updated on 2002-11-10_Neo Scorecard 09_14_RemyMechMaterialSpec_Seville 081114" xfId="2094" xr:uid="{00000000-0005-0000-0000-00002A080000}"/>
    <cellStyle name="_bom updated on 2002-11-10_Neo Scorecard 09_14_RemyMechMaterialSpec_Seville 081114_AVL - Apollo" xfId="2095" xr:uid="{00000000-0005-0000-0000-00002B080000}"/>
    <cellStyle name="_bom updated on 2002-11-10_Neo Scorecard 09_28" xfId="2096" xr:uid="{00000000-0005-0000-0000-00002C080000}"/>
    <cellStyle name="_bom updated on 2002-11-10_Neo Scorecard 09_28_AVL - Apollo" xfId="2097" xr:uid="{00000000-0005-0000-0000-00002D080000}"/>
    <cellStyle name="_bom updated on 2002-11-10_Neo Scorecard 09_28_RemyMechMaterialSpec_Seville 081114" xfId="2098" xr:uid="{00000000-0005-0000-0000-00002E080000}"/>
    <cellStyle name="_bom updated on 2002-11-10_Neo Scorecard 09_28_RemyMechMaterialSpec_Seville 081114_AVL - Apollo" xfId="2099" xr:uid="{00000000-0005-0000-0000-00002F080000}"/>
    <cellStyle name="_bom updated on 2002-11-10_Neo Vortex dashboard 0121" xfId="2100" xr:uid="{00000000-0005-0000-0000-000030080000}"/>
    <cellStyle name="_bom updated on 2002-11-10_Neo Vortex dashboard 0121_AVL - Apollo" xfId="2101" xr:uid="{00000000-0005-0000-0000-000031080000}"/>
    <cellStyle name="_bom updated on 2002-11-10_Neo Vortex dashboard 0121_RemyMechMaterialSpec_Seville 081114" xfId="2102" xr:uid="{00000000-0005-0000-0000-000032080000}"/>
    <cellStyle name="_bom updated on 2002-11-10_Neo Vortex dashboard 0121_RemyMechMaterialSpec_Seville 081114_AVL - Apollo" xfId="2103" xr:uid="{00000000-0005-0000-0000-000033080000}"/>
    <cellStyle name="_bom updated on 2002-11-10_Neo Vortex dashboard 0203 R01" xfId="2104" xr:uid="{00000000-0005-0000-0000-000034080000}"/>
    <cellStyle name="_bom updated on 2002-11-10_Neo Vortex dashboard 0203 R01_AVL - Apollo" xfId="2105" xr:uid="{00000000-0005-0000-0000-000035080000}"/>
    <cellStyle name="_bom updated on 2002-11-10_Neo Vortex dashboard 0203 R01_RemyMechMaterialSpec_Seville 081114" xfId="2106" xr:uid="{00000000-0005-0000-0000-000036080000}"/>
    <cellStyle name="_bom updated on 2002-11-10_Neo Vortex dashboard 0203 R01_RemyMechMaterialSpec_Seville 081114_AVL - Apollo" xfId="2107" xr:uid="{00000000-0005-0000-0000-000037080000}"/>
    <cellStyle name="_bom updated on 2002-11-10_NEO-L TT 04_09_05" xfId="2108" xr:uid="{00000000-0005-0000-0000-000038080000}"/>
    <cellStyle name="_bom updated on 2002-11-10_NEO-L TT 04_09_05_AVL - Apollo" xfId="2109" xr:uid="{00000000-0005-0000-0000-000039080000}"/>
    <cellStyle name="_bom updated on 2002-11-10_NEO-L TT 04_09_05_RemyMechMaterialSpec_Seville 081114" xfId="2110" xr:uid="{00000000-0005-0000-0000-00003A080000}"/>
    <cellStyle name="_bom updated on 2002-11-10_NEO-L TT 04_09_05_RemyMechMaterialSpec_Seville 081114_AVL - Apollo" xfId="2111" xr:uid="{00000000-0005-0000-0000-00003B080000}"/>
    <cellStyle name="_bom updated on 2002-11-10_NEO-L TT 04_26_05" xfId="2112" xr:uid="{00000000-0005-0000-0000-00003C080000}"/>
    <cellStyle name="_bom updated on 2002-11-10_NEO-L TT 04_26_05_AVL - Apollo" xfId="2113" xr:uid="{00000000-0005-0000-0000-00003D080000}"/>
    <cellStyle name="_bom updated on 2002-11-10_NEO-L TT 04_26_05_RemyMechMaterialSpec_Seville 081114" xfId="2114" xr:uid="{00000000-0005-0000-0000-00003E080000}"/>
    <cellStyle name="_bom updated on 2002-11-10_NEO-L TT 04_26_05_RemyMechMaterialSpec_Seville 081114_AVL - Apollo" xfId="2115" xr:uid="{00000000-0005-0000-0000-00003F080000}"/>
    <cellStyle name="_bom updated on 2002-11-10_NEO-L TT 05_10_05 DM" xfId="2116" xr:uid="{00000000-0005-0000-0000-000040080000}"/>
    <cellStyle name="_bom updated on 2002-11-10_NEO-L TT 05_10_05 DM_AVL - Apollo" xfId="2117" xr:uid="{00000000-0005-0000-0000-000041080000}"/>
    <cellStyle name="_bom updated on 2002-11-10_NEO-L TT 05_10_05 DM_RemyMechMaterialSpec_Seville 081114" xfId="2118" xr:uid="{00000000-0005-0000-0000-000042080000}"/>
    <cellStyle name="_bom updated on 2002-11-10_NEO-L TT 05_10_05 DM_RemyMechMaterialSpec_Seville 081114_AVL - Apollo" xfId="2119" xr:uid="{00000000-0005-0000-0000-000043080000}"/>
    <cellStyle name="_bom updated on 2002-11-10_NPI Product Launch Dates 2_17_05" xfId="2120" xr:uid="{00000000-0005-0000-0000-000044080000}"/>
    <cellStyle name="_bom updated on 2002-11-10_NPI Product Launch Dates 2_17_05_AVL - Apollo" xfId="2121" xr:uid="{00000000-0005-0000-0000-000045080000}"/>
    <cellStyle name="_bom updated on 2002-11-10_NPI Product Launch Dates 2_17_05_RemyMechMaterialSpec_Seville 081114" xfId="2122" xr:uid="{00000000-0005-0000-0000-000046080000}"/>
    <cellStyle name="_bom updated on 2002-11-10_NPI Product Launch Dates 2_17_05_RemyMechMaterialSpec_Seville 081114_AVL - Apollo" xfId="2123" xr:uid="{00000000-0005-0000-0000-000047080000}"/>
    <cellStyle name="_bom updated on 2002-11-10_Plastic MATRIX" xfId="2124" xr:uid="{00000000-0005-0000-0000-000048080000}"/>
    <cellStyle name="_bom updated on 2002-11-10_Plastic MATRIX_AVL - Apollo" xfId="2125" xr:uid="{00000000-0005-0000-0000-000049080000}"/>
    <cellStyle name="_bom updated on 2002-11-10_Plastic MATRIX_RemyMechMaterialSpec_Seville 081114" xfId="2126" xr:uid="{00000000-0005-0000-0000-00004A080000}"/>
    <cellStyle name="_bom updated on 2002-11-10_Plastic MATRIX_RemyMechMaterialSpec_Seville 081114_AVL - Apollo" xfId="2127" xr:uid="{00000000-0005-0000-0000-00004B080000}"/>
    <cellStyle name="_bom updated on 2002-11-10_PPAP for Neo Chassis 1209" xfId="2128" xr:uid="{00000000-0005-0000-0000-00004C080000}"/>
    <cellStyle name="_bom updated on 2002-11-10_PPAP for Neo Chassis 1209_AVL - Apollo" xfId="2129" xr:uid="{00000000-0005-0000-0000-00004D080000}"/>
    <cellStyle name="_bom updated on 2002-11-10_PPAP for Neo Chassis 1209_RemyMechMaterialSpec_Seville 081114" xfId="2130" xr:uid="{00000000-0005-0000-0000-00004E080000}"/>
    <cellStyle name="_bom updated on 2002-11-10_PPAP for Neo Chassis 1209_RemyMechMaterialSpec_Seville 081114_AVL - Apollo" xfId="2131" xr:uid="{00000000-0005-0000-0000-00004F080000}"/>
    <cellStyle name="_bom updated on 2002-11-10_Purchase items tracker" xfId="2132" xr:uid="{00000000-0005-0000-0000-000050080000}"/>
    <cellStyle name="_bom updated on 2002-11-10_Purchase items tracker 3.23" xfId="2133" xr:uid="{00000000-0005-0000-0000-000051080000}"/>
    <cellStyle name="_bom updated on 2002-11-10_Purchase items tracker 3.23_AVL - Apollo" xfId="2134" xr:uid="{00000000-0005-0000-0000-000052080000}"/>
    <cellStyle name="_bom updated on 2002-11-10_Purchase items tracker 3.23_IBM Bearcat Cost Roll UP (1019051) - to Doug REV 7.0" xfId="2135" xr:uid="{00000000-0005-0000-0000-000053080000}"/>
    <cellStyle name="_bom updated on 2002-11-10_Purchase items tracker 3.23_IBM Bearcat Cost Roll UP (1019051) - to Doug REV 7.0_AVL - Apollo" xfId="2136" xr:uid="{00000000-0005-0000-0000-000054080000}"/>
    <cellStyle name="_bom updated on 2002-11-10_Purchase items tracker 3.23_IBM Bearcat Cost Roll UP (1019051) - to Doug REV 7.0_RemyMechMaterialSpec_Seville 081114" xfId="2137" xr:uid="{00000000-0005-0000-0000-000055080000}"/>
    <cellStyle name="_bom updated on 2002-11-10_Purchase items tracker 3.23_IBM Bearcat Cost Roll UP (1019051) - to Doug REV 7.0_RemyMechMaterialSpec_Seville 081114_AVL - Apollo" xfId="2138" xr:uid="{00000000-0005-0000-0000-000056080000}"/>
    <cellStyle name="_bom updated on 2002-11-10_Purchase items tracker 3.23_IBM Bearcat RFQ DOUMEN 17 May 05 Rev2A" xfId="2139" xr:uid="{00000000-0005-0000-0000-000057080000}"/>
    <cellStyle name="_bom updated on 2002-11-10_Purchase items tracker 3.23_IBM Bearcat RFQ DOUMEN 17 May 05 Rev2A_AVL - Apollo" xfId="2140" xr:uid="{00000000-0005-0000-0000-000058080000}"/>
    <cellStyle name="_bom updated on 2002-11-10_Purchase items tracker 3.23_IBM Bearcat RFQ DOUMEN 17 May 05 Rev2A_IBM Bearcat Cost Roll UP (1019051) - to Doug REV 7.0" xfId="2141" xr:uid="{00000000-0005-0000-0000-000059080000}"/>
    <cellStyle name="_bom updated on 2002-11-10_Purchase items tracker 3.23_IBM Bearcat RFQ DOUMEN 17 May 05 Rev2A_IBM Bearcat Cost Roll UP (1019051) - to Doug REV 7.0_AVL - Apollo" xfId="2142" xr:uid="{00000000-0005-0000-0000-00005A080000}"/>
    <cellStyle name="_bom updated on 2002-11-10_Purchase items tracker 3.23_IBM Bearcat RFQ DOUMEN 17 May 05 Rev2A_IBM Bearcat Cost Roll UP (1019051) - to Doug REV 7.0_RemyMechMaterialSpec_Seville 081114" xfId="2143" xr:uid="{00000000-0005-0000-0000-00005B080000}"/>
    <cellStyle name="_bom updated on 2002-11-10_Purchase items tracker 3.23_IBM Bearcat RFQ DOUMEN 17 May 05 Rev2A_IBM Bearcat Cost Roll UP (1019051) - to Doug REV 7.0_RemyMechMaterialSpec_Seville 081114_AVL - Apollo" xfId="2144" xr:uid="{00000000-0005-0000-0000-00005C080000}"/>
    <cellStyle name="_bom updated on 2002-11-10_Purchase items tracker 3.23_IBM Bearcat RFQ DOUMEN 17 May 05 Rev2A_RemyMechMaterialSpec_Seville 081114" xfId="2145" xr:uid="{00000000-0005-0000-0000-00005D080000}"/>
    <cellStyle name="_bom updated on 2002-11-10_Purchase items tracker 3.23_IBM Bearcat RFQ DOUMEN 17 May 05 Rev2A_RemyMechMaterialSpec_Seville 081114_AVL - Apollo" xfId="2146" xr:uid="{00000000-0005-0000-0000-00005E080000}"/>
    <cellStyle name="_bom updated on 2002-11-10_Purchase items tracker 3.23_IBM Bearcat RFQ DOUMEN 17 May 05 Rev2A_Zero cost of IBM Bearcat (090105)" xfId="2147" xr:uid="{00000000-0005-0000-0000-00005F080000}"/>
    <cellStyle name="_bom updated on 2002-11-10_Purchase items tracker 3.23_IBM Bearcat RFQ DOUMEN 17 May 05 Rev2A_Zero cost of IBM Bearcat (090105)_AVL - Apollo" xfId="2148" xr:uid="{00000000-0005-0000-0000-000060080000}"/>
    <cellStyle name="_bom updated on 2002-11-10_Purchase items tracker 3.23_IBM Bearcat RFQ DOUMEN 17 May 05 Rev2A_Zero cost of IBM Bearcat (090105)_RemyMechMaterialSpec_Seville 081114" xfId="2149" xr:uid="{00000000-0005-0000-0000-000061080000}"/>
    <cellStyle name="_bom updated on 2002-11-10_Purchase items tracker 3.23_IBM Bearcat RFQ DOUMEN 17 May 05 Rev2A_Zero cost of IBM Bearcat (090105)_RemyMechMaterialSpec_Seville 081114_AVL - Apollo" xfId="2150" xr:uid="{00000000-0005-0000-0000-000062080000}"/>
    <cellStyle name="_bom updated on 2002-11-10_Purchase items tracker 3.23_RemyMechMaterialSpec_Seville 081114" xfId="2151" xr:uid="{00000000-0005-0000-0000-000063080000}"/>
    <cellStyle name="_bom updated on 2002-11-10_Purchase items tracker 3.23_RemyMechMaterialSpec_Seville 081114_AVL - Apollo" xfId="2152" xr:uid="{00000000-0005-0000-0000-000064080000}"/>
    <cellStyle name="_bom updated on 2002-11-10_Purchase items tracker ODM" xfId="2153" xr:uid="{00000000-0005-0000-0000-000065080000}"/>
    <cellStyle name="_bom updated on 2002-11-10_Purchase items tracker ODM_AVL - Apollo" xfId="2154" xr:uid="{00000000-0005-0000-0000-000066080000}"/>
    <cellStyle name="_bom updated on 2002-11-10_Purchase items tracker ODM_IBM Bearcat Cost Roll UP (1019051) - to Doug REV 7.0" xfId="2155" xr:uid="{00000000-0005-0000-0000-000067080000}"/>
    <cellStyle name="_bom updated on 2002-11-10_Purchase items tracker ODM_IBM Bearcat Cost Roll UP (1019051) - to Doug REV 7.0_AVL - Apollo" xfId="2156" xr:uid="{00000000-0005-0000-0000-000068080000}"/>
    <cellStyle name="_bom updated on 2002-11-10_Purchase items tracker ODM_IBM Bearcat Cost Roll UP (1019051) - to Doug REV 7.0_RemyMechMaterialSpec_Seville 081114" xfId="2157" xr:uid="{00000000-0005-0000-0000-000069080000}"/>
    <cellStyle name="_bom updated on 2002-11-10_Purchase items tracker ODM_IBM Bearcat Cost Roll UP (1019051) - to Doug REV 7.0_RemyMechMaterialSpec_Seville 081114_AVL - Apollo" xfId="2158" xr:uid="{00000000-0005-0000-0000-00006A080000}"/>
    <cellStyle name="_bom updated on 2002-11-10_Purchase items tracker ODM_IBM Bearcat Quote rollup Declared Cost 11 May1" xfId="2159" xr:uid="{00000000-0005-0000-0000-00006B080000}"/>
    <cellStyle name="_bom updated on 2002-11-10_Purchase items tracker ODM_IBM Bearcat Quote rollup Declared Cost 11 May1_AVL - Apollo" xfId="2160" xr:uid="{00000000-0005-0000-0000-00006C080000}"/>
    <cellStyle name="_bom updated on 2002-11-10_Purchase items tracker ODM_IBM Bearcat Quote rollup Declared Cost 11 May1_IBM Bearcat Cost Roll UP (1019051) - to Doug REV 7.0" xfId="2161" xr:uid="{00000000-0005-0000-0000-00006D080000}"/>
    <cellStyle name="_bom updated on 2002-11-10_Purchase items tracker ODM_IBM Bearcat Quote rollup Declared Cost 11 May1_IBM Bearcat Cost Roll UP (1019051) - to Doug REV 7.0_AVL - Apollo" xfId="2162" xr:uid="{00000000-0005-0000-0000-00006E080000}"/>
    <cellStyle name="_bom updated on 2002-11-10_Purchase items tracker ODM_IBM Bearcat Quote rollup Declared Cost 11 May1_IBM Bearcat Cost Roll UP (1019051) - to Doug REV 7.0_RemyMechMaterialSpec_Seville 081114" xfId="2163" xr:uid="{00000000-0005-0000-0000-00006F080000}"/>
    <cellStyle name="_bom updated on 2002-11-10_Purchase items tracker ODM_IBM Bearcat Quote rollup Declared Cost 11 May1_IBM Bearcat Cost Roll UP (1019051) - to Doug REV 7.0_RemyMechMaterialSpec_Seville 081114_AVL - Apollo" xfId="2164" xr:uid="{00000000-0005-0000-0000-000070080000}"/>
    <cellStyle name="_bom updated on 2002-11-10_Purchase items tracker ODM_IBM Bearcat Quote rollup Declared Cost 11 May1_RemyMechMaterialSpec_Seville 081114" xfId="2165" xr:uid="{00000000-0005-0000-0000-000071080000}"/>
    <cellStyle name="_bom updated on 2002-11-10_Purchase items tracker ODM_IBM Bearcat Quote rollup Declared Cost 11 May1_RemyMechMaterialSpec_Seville 081114_AVL - Apollo" xfId="2166" xr:uid="{00000000-0005-0000-0000-000072080000}"/>
    <cellStyle name="_bom updated on 2002-11-10_Purchase items tracker ODM_IBM Bearcat Quote rollup Declared Cost 11 May1_Zero cost of IBM Bearcat (090105)" xfId="2167" xr:uid="{00000000-0005-0000-0000-000073080000}"/>
    <cellStyle name="_bom updated on 2002-11-10_Purchase items tracker ODM_IBM Bearcat Quote rollup Declared Cost 11 May1_Zero cost of IBM Bearcat (090105)_AVL - Apollo" xfId="2168" xr:uid="{00000000-0005-0000-0000-000074080000}"/>
    <cellStyle name="_bom updated on 2002-11-10_Purchase items tracker ODM_IBM Bearcat Quote rollup Declared Cost 11 May1_Zero cost of IBM Bearcat (090105)_RemyMechMaterialSpec_Seville 081114" xfId="2169" xr:uid="{00000000-0005-0000-0000-000075080000}"/>
    <cellStyle name="_bom updated on 2002-11-10_Purchase items tracker ODM_IBM Bearcat Quote rollup Declared Cost 11 May1_Zero cost of IBM Bearcat (090105)_RemyMechMaterialSpec_Seville 081114_AVL - Apollo" xfId="2170" xr:uid="{00000000-0005-0000-0000-000076080000}"/>
    <cellStyle name="_bom updated on 2002-11-10_Purchase items tracker ODM_IBM Bearcat Quote rollup Declared Cost 11 May1_Zero cost of IBM Bearcat 003" xfId="2171" xr:uid="{00000000-0005-0000-0000-000077080000}"/>
    <cellStyle name="_bom updated on 2002-11-10_Purchase items tracker ODM_IBM Bearcat Quote rollup Declared Cost 11 May1_Zero cost of IBM Bearcat 003 R YL" xfId="2172" xr:uid="{00000000-0005-0000-0000-000078080000}"/>
    <cellStyle name="_bom updated on 2002-11-10_Purchase items tracker ODM_IBM Bearcat Quote rollup Declared Cost 11 May1_Zero cost of IBM Bearcat 003 R YL Proposal" xfId="2173" xr:uid="{00000000-0005-0000-0000-000079080000}"/>
    <cellStyle name="_bom updated on 2002-11-10_Purchase items tracker ODM_IBM Bearcat Quote rollup Declared Cost 11 May1_Zero cost of IBM Bearcat 003 R YL Proposal_AVL - Apollo" xfId="2174" xr:uid="{00000000-0005-0000-0000-00007A080000}"/>
    <cellStyle name="_bom updated on 2002-11-10_Purchase items tracker ODM_IBM Bearcat Quote rollup Declared Cost 11 May1_Zero cost of IBM Bearcat 003 R YL Proposal_IBM Bearcat Cost Roll UP (1019051) - to Doug REV 7.0" xfId="2175" xr:uid="{00000000-0005-0000-0000-00007B080000}"/>
    <cellStyle name="_bom updated on 2002-11-10_Purchase items tracker ODM_IBM Bearcat Quote rollup Declared Cost 11 May1_Zero cost of IBM Bearcat 003 R YL Proposal_IBM Bearcat Cost Roll UP (1019051) - to Doug REV 7.0_AVL - Apollo" xfId="2176" xr:uid="{00000000-0005-0000-0000-00007C080000}"/>
    <cellStyle name="_bom updated on 2002-11-10_Purchase items tracker ODM_IBM Bearcat Quote rollup Declared Cost 11 May1_Zero cost of IBM Bearcat 003 R YL Proposal_IBM Bearcat Cost Roll UP (1019051) - to Doug REV 7.0_RemyMechMaterialSpec_Seville 081114" xfId="2177" xr:uid="{00000000-0005-0000-0000-00007D080000}"/>
    <cellStyle name="_bom updated on 2002-11-10_Purchase items tracker ODM_IBM Bearcat Quote rollup Declared Cost 11 May1_Zero cost of IBM Bearcat 003 R YL Proposal_IBM Bearcat Cost Roll UP (1019051) - to Doug REV 7.0_RemyMechMaterialSpec_Seville 081114_AVL - Apollo" xfId="2178" xr:uid="{00000000-0005-0000-0000-00007E080000}"/>
    <cellStyle name="_bom updated on 2002-11-10_Purchase items tracker ODM_IBM Bearcat Quote rollup Declared Cost 11 May1_Zero cost of IBM Bearcat 003 R YL Proposal_RemyMechMaterialSpec_Seville 081114" xfId="2179" xr:uid="{00000000-0005-0000-0000-00007F080000}"/>
    <cellStyle name="_bom updated on 2002-11-10_Purchase items tracker ODM_IBM Bearcat Quote rollup Declared Cost 11 May1_Zero cost of IBM Bearcat 003 R YL Proposal_RemyMechMaterialSpec_Seville 081114_AVL - Apollo" xfId="2180" xr:uid="{00000000-0005-0000-0000-000080080000}"/>
    <cellStyle name="_bom updated on 2002-11-10_Purchase items tracker ODM_IBM Bearcat Quote rollup Declared Cost 11 May1_Zero cost of IBM Bearcat 003 R YL_AVL - Apollo" xfId="2181" xr:uid="{00000000-0005-0000-0000-000081080000}"/>
    <cellStyle name="_bom updated on 2002-11-10_Purchase items tracker ODM_IBM Bearcat Quote rollup Declared Cost 11 May1_Zero cost of IBM Bearcat 003 R YL_IBM Bearcat Cost Roll UP (1019051) - to Doug REV 7.0" xfId="2182" xr:uid="{00000000-0005-0000-0000-000082080000}"/>
    <cellStyle name="_bom updated on 2002-11-10_Purchase items tracker ODM_IBM Bearcat Quote rollup Declared Cost 11 May1_Zero cost of IBM Bearcat 003 R YL_IBM Bearcat Cost Roll UP (1019051) - to Doug REV 7.0_AVL - Apollo" xfId="2183" xr:uid="{00000000-0005-0000-0000-000083080000}"/>
    <cellStyle name="_bom updated on 2002-11-10_Purchase items tracker ODM_IBM Bearcat Quote rollup Declared Cost 11 May1_Zero cost of IBM Bearcat 003 R YL_IBM Bearcat Cost Roll UP (1019051) - to Doug REV 7.0_RemyMechMaterialSpec_Seville 081114" xfId="2184" xr:uid="{00000000-0005-0000-0000-000084080000}"/>
    <cellStyle name="_bom updated on 2002-11-10_Purchase items tracker ODM_IBM Bearcat Quote rollup Declared Cost 11 May1_Zero cost of IBM Bearcat 003 R YL_IBM Bearcat Cost Roll UP (1019051) - to Doug REV 7.0_RemyMechMaterialSpec_Seville 081114_AVL - Apollo" xfId="2185" xr:uid="{00000000-0005-0000-0000-000085080000}"/>
    <cellStyle name="_bom updated on 2002-11-10_Purchase items tracker ODM_IBM Bearcat Quote rollup Declared Cost 11 May1_Zero cost of IBM Bearcat 003 R YL_RemyMechMaterialSpec_Seville 081114" xfId="2186" xr:uid="{00000000-0005-0000-0000-000086080000}"/>
    <cellStyle name="_bom updated on 2002-11-10_Purchase items tracker ODM_IBM Bearcat Quote rollup Declared Cost 11 May1_Zero cost of IBM Bearcat 003 R YL_RemyMechMaterialSpec_Seville 081114_AVL - Apollo" xfId="2187" xr:uid="{00000000-0005-0000-0000-000087080000}"/>
    <cellStyle name="_bom updated on 2002-11-10_Purchase items tracker ODM_IBM Bearcat Quote rollup Declared Cost 11 May1_Zero cost of IBM Bearcat 003_AVL - Apollo" xfId="2188" xr:uid="{00000000-0005-0000-0000-000088080000}"/>
    <cellStyle name="_bom updated on 2002-11-10_Purchase items tracker ODM_IBM Bearcat Quote rollup Declared Cost 11 May1_Zero cost of IBM Bearcat 003_IBM Bearcat Cost Roll UP (1019051) - to Doug REV 7.0" xfId="2189" xr:uid="{00000000-0005-0000-0000-000089080000}"/>
    <cellStyle name="_bom updated on 2002-11-10_Purchase items tracker ODM_IBM Bearcat Quote rollup Declared Cost 11 May1_Zero cost of IBM Bearcat 003_IBM Bearcat Cost Roll UP (1019051) - to Doug REV 7.0_AVL - Apollo" xfId="2190" xr:uid="{00000000-0005-0000-0000-00008A080000}"/>
    <cellStyle name="_bom updated on 2002-11-10_Purchase items tracker ODM_IBM Bearcat Quote rollup Declared Cost 11 May1_Zero cost of IBM Bearcat 003_IBM Bearcat Cost Roll UP (1019051) - to Doug REV 7.0_RemyMechMaterialSpec_Seville 081114" xfId="2191" xr:uid="{00000000-0005-0000-0000-00008B080000}"/>
    <cellStyle name="_bom updated on 2002-11-10_Purchase items tracker ODM_IBM Bearcat Quote rollup Declared Cost 11 May1_Zero cost of IBM Bearcat 003_IBM Bearcat Cost Roll UP (1019051) - to Doug REV 7.0_RemyMechMaterialSpec_Seville 081114_AVL - Apollo" xfId="2192" xr:uid="{00000000-0005-0000-0000-00008C080000}"/>
    <cellStyle name="_bom updated on 2002-11-10_Purchase items tracker ODM_IBM Bearcat Quote rollup Declared Cost 11 May1_Zero cost of IBM Bearcat 003_RemyMechMaterialSpec_Seville 081114" xfId="2193" xr:uid="{00000000-0005-0000-0000-00008D080000}"/>
    <cellStyle name="_bom updated on 2002-11-10_Purchase items tracker ODM_IBM Bearcat Quote rollup Declared Cost 11 May1_Zero cost of IBM Bearcat 003_RemyMechMaterialSpec_Seville 081114_AVL - Apollo" xfId="2194" xr:uid="{00000000-0005-0000-0000-00008E080000}"/>
    <cellStyle name="_bom updated on 2002-11-10_Purchase items tracker ODM_IBM Bearcat RFQ DOUMEN 17 May 05 Rev2A" xfId="2195" xr:uid="{00000000-0005-0000-0000-00008F080000}"/>
    <cellStyle name="_bom updated on 2002-11-10_Purchase items tracker ODM_IBM Bearcat RFQ DOUMEN 17 May 05 Rev2A_AVL - Apollo" xfId="2196" xr:uid="{00000000-0005-0000-0000-000090080000}"/>
    <cellStyle name="_bom updated on 2002-11-10_Purchase items tracker ODM_IBM Bearcat RFQ DOUMEN 17 May 05 Rev2A_IBM Bearcat Cost Roll UP (1019051) - to Doug REV 7.0" xfId="2197" xr:uid="{00000000-0005-0000-0000-000091080000}"/>
    <cellStyle name="_bom updated on 2002-11-10_Purchase items tracker ODM_IBM Bearcat RFQ DOUMEN 17 May 05 Rev2A_IBM Bearcat Cost Roll UP (1019051) - to Doug REV 7.0_AVL - Apollo" xfId="2198" xr:uid="{00000000-0005-0000-0000-000092080000}"/>
    <cellStyle name="_bom updated on 2002-11-10_Purchase items tracker ODM_IBM Bearcat RFQ DOUMEN 17 May 05 Rev2A_IBM Bearcat Cost Roll UP (1019051) - to Doug REV 7.0_RemyMechMaterialSpec_Seville 081114" xfId="2199" xr:uid="{00000000-0005-0000-0000-000093080000}"/>
    <cellStyle name="_bom updated on 2002-11-10_Purchase items tracker ODM_IBM Bearcat RFQ DOUMEN 17 May 05 Rev2A_IBM Bearcat Cost Roll UP (1019051) - to Doug REV 7.0_RemyMechMaterialSpec_Seville 081114_AVL - Apollo" xfId="2200" xr:uid="{00000000-0005-0000-0000-000094080000}"/>
    <cellStyle name="_bom updated on 2002-11-10_Purchase items tracker ODM_IBM Bearcat RFQ DOUMEN 17 May 05 Rev2A_RemyMechMaterialSpec_Seville 081114" xfId="2201" xr:uid="{00000000-0005-0000-0000-000095080000}"/>
    <cellStyle name="_bom updated on 2002-11-10_Purchase items tracker ODM_IBM Bearcat RFQ DOUMEN 17 May 05 Rev2A_RemyMechMaterialSpec_Seville 081114_AVL - Apollo" xfId="2202" xr:uid="{00000000-0005-0000-0000-000096080000}"/>
    <cellStyle name="_bom updated on 2002-11-10_Purchase items tracker ODM_IBM Bearcat RFQ DOUMEN 17 May 05 Rev2A_Zero cost of IBM Bearcat (090105)" xfId="2203" xr:uid="{00000000-0005-0000-0000-000097080000}"/>
    <cellStyle name="_bom updated on 2002-11-10_Purchase items tracker ODM_IBM Bearcat RFQ DOUMEN 17 May 05 Rev2A_Zero cost of IBM Bearcat (090105)_AVL - Apollo" xfId="2204" xr:uid="{00000000-0005-0000-0000-000098080000}"/>
    <cellStyle name="_bom updated on 2002-11-10_Purchase items tracker ODM_IBM Bearcat RFQ DOUMEN 17 May 05 Rev2A_Zero cost of IBM Bearcat (090105)_RemyMechMaterialSpec_Seville 081114" xfId="2205" xr:uid="{00000000-0005-0000-0000-000099080000}"/>
    <cellStyle name="_bom updated on 2002-11-10_Purchase items tracker ODM_IBM Bearcat RFQ DOUMEN 17 May 05 Rev2A_Zero cost of IBM Bearcat (090105)_RemyMechMaterialSpec_Seville 081114_AVL - Apollo" xfId="2206" xr:uid="{00000000-0005-0000-0000-00009A080000}"/>
    <cellStyle name="_bom updated on 2002-11-10_Purchase items tracker ODM_RemyMechMaterialSpec_Seville 081114" xfId="2207" xr:uid="{00000000-0005-0000-0000-00009B080000}"/>
    <cellStyle name="_bom updated on 2002-11-10_Purchase items tracker ODM_RemyMechMaterialSpec_Seville 081114_AVL - Apollo" xfId="2208" xr:uid="{00000000-0005-0000-0000-00009C080000}"/>
    <cellStyle name="_bom updated on 2002-11-10_Purchase items tracker ODM1" xfId="2209" xr:uid="{00000000-0005-0000-0000-00009D080000}"/>
    <cellStyle name="_bom updated on 2002-11-10_Purchase items tracker ODM1_AVL - Apollo" xfId="2210" xr:uid="{00000000-0005-0000-0000-00009E080000}"/>
    <cellStyle name="_bom updated on 2002-11-10_Purchase items tracker ODM1_IBM Bearcat Cost Roll UP (1019051) - to Doug REV 7.0" xfId="2211" xr:uid="{00000000-0005-0000-0000-00009F080000}"/>
    <cellStyle name="_bom updated on 2002-11-10_Purchase items tracker ODM1_IBM Bearcat Cost Roll UP (1019051) - to Doug REV 7.0_AVL - Apollo" xfId="2212" xr:uid="{00000000-0005-0000-0000-0000A0080000}"/>
    <cellStyle name="_bom updated on 2002-11-10_Purchase items tracker ODM1_IBM Bearcat Cost Roll UP (1019051) - to Doug REV 7.0_RemyMechMaterialSpec_Seville 081114" xfId="2213" xr:uid="{00000000-0005-0000-0000-0000A1080000}"/>
    <cellStyle name="_bom updated on 2002-11-10_Purchase items tracker ODM1_IBM Bearcat Cost Roll UP (1019051) - to Doug REV 7.0_RemyMechMaterialSpec_Seville 081114_AVL - Apollo" xfId="2214" xr:uid="{00000000-0005-0000-0000-0000A2080000}"/>
    <cellStyle name="_bom updated on 2002-11-10_Purchase items tracker ODM1_IBM Bearcat RFQ DOUMEN 17 May 05 Rev2A" xfId="2215" xr:uid="{00000000-0005-0000-0000-0000A3080000}"/>
    <cellStyle name="_bom updated on 2002-11-10_Purchase items tracker ODM1_IBM Bearcat RFQ DOUMEN 17 May 05 Rev2A_AVL - Apollo" xfId="2216" xr:uid="{00000000-0005-0000-0000-0000A4080000}"/>
    <cellStyle name="_bom updated on 2002-11-10_Purchase items tracker ODM1_IBM Bearcat RFQ DOUMEN 17 May 05 Rev2A_IBM Bearcat Cost Roll UP (1019051) - to Doug REV 7.0" xfId="2217" xr:uid="{00000000-0005-0000-0000-0000A5080000}"/>
    <cellStyle name="_bom updated on 2002-11-10_Purchase items tracker ODM1_IBM Bearcat RFQ DOUMEN 17 May 05 Rev2A_IBM Bearcat Cost Roll UP (1019051) - to Doug REV 7.0_AVL - Apollo" xfId="2218" xr:uid="{00000000-0005-0000-0000-0000A6080000}"/>
    <cellStyle name="_bom updated on 2002-11-10_Purchase items tracker ODM1_IBM Bearcat RFQ DOUMEN 17 May 05 Rev2A_IBM Bearcat Cost Roll UP (1019051) - to Doug REV 7.0_RemyMechMaterialSpec_Seville 081114" xfId="2219" xr:uid="{00000000-0005-0000-0000-0000A7080000}"/>
    <cellStyle name="_bom updated on 2002-11-10_Purchase items tracker ODM1_IBM Bearcat RFQ DOUMEN 17 May 05 Rev2A_IBM Bearcat Cost Roll UP (1019051) - to Doug REV 7.0_RemyMechMaterialSpec_Seville 081114_AVL - Apollo" xfId="2220" xr:uid="{00000000-0005-0000-0000-0000A8080000}"/>
    <cellStyle name="_bom updated on 2002-11-10_Purchase items tracker ODM1_IBM Bearcat RFQ DOUMEN 17 May 05 Rev2A_RemyMechMaterialSpec_Seville 081114" xfId="2221" xr:uid="{00000000-0005-0000-0000-0000A9080000}"/>
    <cellStyle name="_bom updated on 2002-11-10_Purchase items tracker ODM1_IBM Bearcat RFQ DOUMEN 17 May 05 Rev2A_RemyMechMaterialSpec_Seville 081114_AVL - Apollo" xfId="2222" xr:uid="{00000000-0005-0000-0000-0000AA080000}"/>
    <cellStyle name="_bom updated on 2002-11-10_Purchase items tracker ODM1_IBM Bearcat RFQ DOUMEN 17 May 05 Rev2A_Zero cost of IBM Bearcat (090105)" xfId="2223" xr:uid="{00000000-0005-0000-0000-0000AB080000}"/>
    <cellStyle name="_bom updated on 2002-11-10_Purchase items tracker ODM1_IBM Bearcat RFQ DOUMEN 17 May 05 Rev2A_Zero cost of IBM Bearcat (090105)_AVL - Apollo" xfId="2224" xr:uid="{00000000-0005-0000-0000-0000AC080000}"/>
    <cellStyle name="_bom updated on 2002-11-10_Purchase items tracker ODM1_IBM Bearcat RFQ DOUMEN 17 May 05 Rev2A_Zero cost of IBM Bearcat (090105)_RemyMechMaterialSpec_Seville 081114" xfId="2225" xr:uid="{00000000-0005-0000-0000-0000AD080000}"/>
    <cellStyle name="_bom updated on 2002-11-10_Purchase items tracker ODM1_IBM Bearcat RFQ DOUMEN 17 May 05 Rev2A_Zero cost of IBM Bearcat (090105)_RemyMechMaterialSpec_Seville 081114_AVL - Apollo" xfId="2226" xr:uid="{00000000-0005-0000-0000-0000AE080000}"/>
    <cellStyle name="_bom updated on 2002-11-10_Purchase items tracker ODM1_RemyMechMaterialSpec_Seville 081114" xfId="2227" xr:uid="{00000000-0005-0000-0000-0000AF080000}"/>
    <cellStyle name="_bom updated on 2002-11-10_Purchase items tracker ODM1_RemyMechMaterialSpec_Seville 081114_AVL - Apollo" xfId="2228" xr:uid="{00000000-0005-0000-0000-0000B0080000}"/>
    <cellStyle name="_bom updated on 2002-11-10_Purchase items tracker_AVL - Apollo" xfId="2229" xr:uid="{00000000-0005-0000-0000-0000B1080000}"/>
    <cellStyle name="_bom updated on 2002-11-10_Purchase items tracker_IBM Bearcat Cost Roll UP (1019051) - to Doug REV 7.0" xfId="2230" xr:uid="{00000000-0005-0000-0000-0000B2080000}"/>
    <cellStyle name="_bom updated on 2002-11-10_Purchase items tracker_IBM Bearcat Cost Roll UP (1019051) - to Doug REV 7.0_AVL - Apollo" xfId="2231" xr:uid="{00000000-0005-0000-0000-0000B3080000}"/>
    <cellStyle name="_bom updated on 2002-11-10_Purchase items tracker_IBM Bearcat Cost Roll UP (1019051) - to Doug REV 7.0_RemyMechMaterialSpec_Seville 081114" xfId="2232" xr:uid="{00000000-0005-0000-0000-0000B4080000}"/>
    <cellStyle name="_bom updated on 2002-11-10_Purchase items tracker_IBM Bearcat Cost Roll UP (1019051) - to Doug REV 7.0_RemyMechMaterialSpec_Seville 081114_AVL - Apollo" xfId="2233" xr:uid="{00000000-0005-0000-0000-0000B5080000}"/>
    <cellStyle name="_bom updated on 2002-11-10_Purchase items tracker_IBM Bearcat RFQ DOUMEN 17 May 05 Rev2A" xfId="2234" xr:uid="{00000000-0005-0000-0000-0000B6080000}"/>
    <cellStyle name="_bom updated on 2002-11-10_Purchase items tracker_IBM Bearcat RFQ DOUMEN 17 May 05 Rev2A_AVL - Apollo" xfId="2235" xr:uid="{00000000-0005-0000-0000-0000B7080000}"/>
    <cellStyle name="_bom updated on 2002-11-10_Purchase items tracker_IBM Bearcat RFQ DOUMEN 17 May 05 Rev2A_IBM Bearcat Cost Roll UP (1019051) - to Doug REV 7.0" xfId="2236" xr:uid="{00000000-0005-0000-0000-0000B8080000}"/>
    <cellStyle name="_bom updated on 2002-11-10_Purchase items tracker_IBM Bearcat RFQ DOUMEN 17 May 05 Rev2A_IBM Bearcat Cost Roll UP (1019051) - to Doug REV 7.0_AVL - Apollo" xfId="2237" xr:uid="{00000000-0005-0000-0000-0000B9080000}"/>
    <cellStyle name="_bom updated on 2002-11-10_Purchase items tracker_IBM Bearcat RFQ DOUMEN 17 May 05 Rev2A_IBM Bearcat Cost Roll UP (1019051) - to Doug REV 7.0_RemyMechMaterialSpec_Seville 081114" xfId="2238" xr:uid="{00000000-0005-0000-0000-0000BA080000}"/>
    <cellStyle name="_bom updated on 2002-11-10_Purchase items tracker_IBM Bearcat RFQ DOUMEN 17 May 05 Rev2A_IBM Bearcat Cost Roll UP (1019051) - to Doug REV 7.0_RemyMechMaterialSpec_Seville 081114_AVL - Apollo" xfId="2239" xr:uid="{00000000-0005-0000-0000-0000BB080000}"/>
    <cellStyle name="_bom updated on 2002-11-10_Purchase items tracker_IBM Bearcat RFQ DOUMEN 17 May 05 Rev2A_RemyMechMaterialSpec_Seville 081114" xfId="2240" xr:uid="{00000000-0005-0000-0000-0000BC080000}"/>
    <cellStyle name="_bom updated on 2002-11-10_Purchase items tracker_IBM Bearcat RFQ DOUMEN 17 May 05 Rev2A_RemyMechMaterialSpec_Seville 081114_AVL - Apollo" xfId="2241" xr:uid="{00000000-0005-0000-0000-0000BD080000}"/>
    <cellStyle name="_bom updated on 2002-11-10_Purchase items tracker_IBM Bearcat RFQ DOUMEN 17 May 05 Rev2A_Zero cost of IBM Bearcat (090105)" xfId="2242" xr:uid="{00000000-0005-0000-0000-0000BE080000}"/>
    <cellStyle name="_bom updated on 2002-11-10_Purchase items tracker_IBM Bearcat RFQ DOUMEN 17 May 05 Rev2A_Zero cost of IBM Bearcat (090105)_AVL - Apollo" xfId="2243" xr:uid="{00000000-0005-0000-0000-0000BF080000}"/>
    <cellStyle name="_bom updated on 2002-11-10_Purchase items tracker_IBM Bearcat RFQ DOUMEN 17 May 05 Rev2A_Zero cost of IBM Bearcat (090105)_RemyMechMaterialSpec_Seville 081114" xfId="2244" xr:uid="{00000000-0005-0000-0000-0000C0080000}"/>
    <cellStyle name="_bom updated on 2002-11-10_Purchase items tracker_IBM Bearcat RFQ DOUMEN 17 May 05 Rev2A_Zero cost of IBM Bearcat (090105)_RemyMechMaterialSpec_Seville 081114_AVL - Apollo" xfId="2245" xr:uid="{00000000-0005-0000-0000-0000C1080000}"/>
    <cellStyle name="_bom updated on 2002-11-10_Purchase items tracker_RemyMechMaterialSpec_Seville 081114" xfId="2246" xr:uid="{00000000-0005-0000-0000-0000C2080000}"/>
    <cellStyle name="_bom updated on 2002-11-10_Purchase items tracker_RemyMechMaterialSpec_Seville 081114_AVL - Apollo" xfId="2247" xr:uid="{00000000-0005-0000-0000-0000C3080000}"/>
    <cellStyle name="_bom updated on 2002-11-10_RemyMechMaterialSpec_Seville 081114" xfId="2248" xr:uid="{00000000-0005-0000-0000-0000C4080000}"/>
    <cellStyle name="_bom updated on 2002-11-10_RemyMechMaterialSpec_Seville 081114_AVL - Apollo" xfId="2249" xr:uid="{00000000-0005-0000-0000-0000C5080000}"/>
    <cellStyle name="_bom updated on 2002-11-10_resin formula" xfId="2250" xr:uid="{00000000-0005-0000-0000-0000C6080000}"/>
    <cellStyle name="_bom updated on 2002-11-10_resin formula_AVL - Apollo" xfId="2251" xr:uid="{00000000-0005-0000-0000-0000C7080000}"/>
    <cellStyle name="_bom updated on 2002-11-10_resin formula_IBM Bearcat Cost Roll UP (1019051) - to Doug REV 7.0" xfId="2252" xr:uid="{00000000-0005-0000-0000-0000C8080000}"/>
    <cellStyle name="_bom updated on 2002-11-10_resin formula_IBM Bearcat Cost Roll UP (1019051) - to Doug REV 7.0_AVL - Apollo" xfId="2253" xr:uid="{00000000-0005-0000-0000-0000C9080000}"/>
    <cellStyle name="_bom updated on 2002-11-10_resin formula_IBM Bearcat Cost Roll UP (1019051) - to Doug REV 7.0_RemyMechMaterialSpec_Seville 081114" xfId="2254" xr:uid="{00000000-0005-0000-0000-0000CA080000}"/>
    <cellStyle name="_bom updated on 2002-11-10_resin formula_IBM Bearcat Cost Roll UP (1019051) - to Doug REV 7.0_RemyMechMaterialSpec_Seville 081114_AVL - Apollo" xfId="2255" xr:uid="{00000000-0005-0000-0000-0000CB080000}"/>
    <cellStyle name="_bom updated on 2002-11-10_resin formula_IBM Bearcat RFQ DOUMEN 17 May 05 Rev2A" xfId="2256" xr:uid="{00000000-0005-0000-0000-0000CC080000}"/>
    <cellStyle name="_bom updated on 2002-11-10_resin formula_IBM Bearcat RFQ DOUMEN 17 May 05 Rev2A_AVL - Apollo" xfId="2257" xr:uid="{00000000-0005-0000-0000-0000CD080000}"/>
    <cellStyle name="_bom updated on 2002-11-10_resin formula_IBM Bearcat RFQ DOUMEN 17 May 05 Rev2A_IBM Bearcat Cost Roll UP (1019051) - to Doug REV 7.0" xfId="2258" xr:uid="{00000000-0005-0000-0000-0000CE080000}"/>
    <cellStyle name="_bom updated on 2002-11-10_resin formula_IBM Bearcat RFQ DOUMEN 17 May 05 Rev2A_IBM Bearcat Cost Roll UP (1019051) - to Doug REV 7.0_AVL - Apollo" xfId="2259" xr:uid="{00000000-0005-0000-0000-0000CF080000}"/>
    <cellStyle name="_bom updated on 2002-11-10_resin formula_IBM Bearcat RFQ DOUMEN 17 May 05 Rev2A_IBM Bearcat Cost Roll UP (1019051) - to Doug REV 7.0_RemyMechMaterialSpec_Seville 081114" xfId="2260" xr:uid="{00000000-0005-0000-0000-0000D0080000}"/>
    <cellStyle name="_bom updated on 2002-11-10_resin formula_IBM Bearcat RFQ DOUMEN 17 May 05 Rev2A_IBM Bearcat Cost Roll UP (1019051) - to Doug REV 7.0_RemyMechMaterialSpec_Seville 081114_AVL - Apollo" xfId="2261" xr:uid="{00000000-0005-0000-0000-0000D1080000}"/>
    <cellStyle name="_bom updated on 2002-11-10_resin formula_IBM Bearcat RFQ DOUMEN 17 May 05 Rev2A_RemyMechMaterialSpec_Seville 081114" xfId="2262" xr:uid="{00000000-0005-0000-0000-0000D2080000}"/>
    <cellStyle name="_bom updated on 2002-11-10_resin formula_IBM Bearcat RFQ DOUMEN 17 May 05 Rev2A_RemyMechMaterialSpec_Seville 081114_AVL - Apollo" xfId="2263" xr:uid="{00000000-0005-0000-0000-0000D3080000}"/>
    <cellStyle name="_bom updated on 2002-11-10_resin formula_IBM Bearcat RFQ DOUMEN 17 May 05 Rev2A_Zero cost of IBM Bearcat (090105)" xfId="2264" xr:uid="{00000000-0005-0000-0000-0000D4080000}"/>
    <cellStyle name="_bom updated on 2002-11-10_resin formula_IBM Bearcat RFQ DOUMEN 17 May 05 Rev2A_Zero cost of IBM Bearcat (090105)_AVL - Apollo" xfId="2265" xr:uid="{00000000-0005-0000-0000-0000D5080000}"/>
    <cellStyle name="_bom updated on 2002-11-10_resin formula_IBM Bearcat RFQ DOUMEN 17 May 05 Rev2A_Zero cost of IBM Bearcat (090105)_RemyMechMaterialSpec_Seville 081114" xfId="2266" xr:uid="{00000000-0005-0000-0000-0000D6080000}"/>
    <cellStyle name="_bom updated on 2002-11-10_resin formula_IBM Bearcat RFQ DOUMEN 17 May 05 Rev2A_Zero cost of IBM Bearcat (090105)_RemyMechMaterialSpec_Seville 081114_AVL - Apollo" xfId="2267" xr:uid="{00000000-0005-0000-0000-0000D7080000}"/>
    <cellStyle name="_bom updated on 2002-11-10_resin formula_RemyMechMaterialSpec_Seville 081114" xfId="2268" xr:uid="{00000000-0005-0000-0000-0000D8080000}"/>
    <cellStyle name="_bom updated on 2002-11-10_resin formula_RemyMechMaterialSpec_Seville 081114_AVL - Apollo" xfId="2269" xr:uid="{00000000-0005-0000-0000-0000D9080000}"/>
    <cellStyle name="_bom updated on 2002-11-10_Sheet Metal MATRIX" xfId="2270" xr:uid="{00000000-0005-0000-0000-0000DA080000}"/>
    <cellStyle name="_bom updated on 2002-11-10_Sheet Metal MATRIX_AVL - Apollo" xfId="2271" xr:uid="{00000000-0005-0000-0000-0000DB080000}"/>
    <cellStyle name="_bom updated on 2002-11-10_Sheet Metal MATRIX_RemyMechMaterialSpec_Seville 081114" xfId="2272" xr:uid="{00000000-0005-0000-0000-0000DC080000}"/>
    <cellStyle name="_bom updated on 2002-11-10_Sheet Metal MATRIX_RemyMechMaterialSpec_Seville 081114_AVL - Apollo" xfId="2273" xr:uid="{00000000-0005-0000-0000-0000DD080000}"/>
    <cellStyle name="_bom updated on 2002-11-10_Smit  Material Dashboard 0128 Rev01" xfId="2274" xr:uid="{00000000-0005-0000-0000-0000DE080000}"/>
    <cellStyle name="_bom updated on 2002-11-10_Smit  Material Dashboard 0128 Rev01_AVL - Apollo" xfId="2275" xr:uid="{00000000-0005-0000-0000-0000DF080000}"/>
    <cellStyle name="_bom updated on 2002-11-10_Smit  Material Dashboard 0128 Rev01_RemyMechMaterialSpec_Seville 081114" xfId="2276" xr:uid="{00000000-0005-0000-0000-0000E0080000}"/>
    <cellStyle name="_bom updated on 2002-11-10_Smit  Material Dashboard 0128 Rev01_RemyMechMaterialSpec_Seville 081114_AVL - Apollo" xfId="2277" xr:uid="{00000000-0005-0000-0000-0000E1080000}"/>
    <cellStyle name="_bom updated on 2002-11-10_Smith Dangerfield Dashboard 02_25 Rev 05" xfId="2278" xr:uid="{00000000-0005-0000-0000-0000E2080000}"/>
    <cellStyle name="_bom updated on 2002-11-10_Smith Dangerfield Dashboard 02_25 Rev 05_AVL - Apollo" xfId="2279" xr:uid="{00000000-0005-0000-0000-0000E3080000}"/>
    <cellStyle name="_bom updated on 2002-11-10_Smith Dangerfield Dashboard 02_25 Rev 05_RemyMechMaterialSpec_Seville 081114" xfId="2280" xr:uid="{00000000-0005-0000-0000-0000E4080000}"/>
    <cellStyle name="_bom updated on 2002-11-10_Smith Dangerfield Dashboard 02_25 Rev 05_RemyMechMaterialSpec_Seville 081114_AVL - Apollo" xfId="2281" xr:uid="{00000000-0005-0000-0000-0000E5080000}"/>
    <cellStyle name="_bom updated on 2002-11-10_Smith Dangerfield Dashboard 04_27 Rev 01" xfId="2282" xr:uid="{00000000-0005-0000-0000-0000E6080000}"/>
    <cellStyle name="_bom updated on 2002-11-10_Smith Dangerfield Dashboard 04_27 Rev 01_AVL - Apollo" xfId="2283" xr:uid="{00000000-0005-0000-0000-0000E7080000}"/>
    <cellStyle name="_bom updated on 2002-11-10_Smith Dangerfield Dashboard 04_27 Rev 01_RemyMechMaterialSpec_Seville 081114" xfId="2284" xr:uid="{00000000-0005-0000-0000-0000E8080000}"/>
    <cellStyle name="_bom updated on 2002-11-10_Smith Dangerfield Dashboard 04_27 Rev 01_RemyMechMaterialSpec_Seville 081114_AVL - Apollo" xfId="2285" xr:uid="{00000000-0005-0000-0000-0000E9080000}"/>
    <cellStyle name="_bom updated on 2002-11-10_Smith Dangerfield Plastic TT 3-31-05.LM" xfId="2286" xr:uid="{00000000-0005-0000-0000-0000EA080000}"/>
    <cellStyle name="_bom updated on 2002-11-10_Smith Dangerfield Plastic TT 3-31-05.LM_AVL - Apollo" xfId="2287" xr:uid="{00000000-0005-0000-0000-0000EB080000}"/>
    <cellStyle name="_bom updated on 2002-11-10_Smith Dangerfield Plastic TT 3-31-05.LM_RemyMechMaterialSpec_Seville 081114" xfId="2288" xr:uid="{00000000-0005-0000-0000-0000EC080000}"/>
    <cellStyle name="_bom updated on 2002-11-10_Smith Dangerfield Plastic TT 3-31-05.LM_RemyMechMaterialSpec_Seville 081114_AVL - Apollo" xfId="2289" xr:uid="{00000000-0005-0000-0000-0000ED080000}"/>
    <cellStyle name="_bom updated on 2002-11-10_Smith Dangerfield Plastic TT 4-14-05.LM" xfId="2290" xr:uid="{00000000-0005-0000-0000-0000EE080000}"/>
    <cellStyle name="_bom updated on 2002-11-10_Smith Dangerfield Plastic TT 4-14-05.LM_AVL - Apollo" xfId="2291" xr:uid="{00000000-0005-0000-0000-0000EF080000}"/>
    <cellStyle name="_bom updated on 2002-11-10_Smith Dangerfield Plastic TT 4-14-05.LM_RemyMechMaterialSpec_Seville 081114" xfId="2292" xr:uid="{00000000-0005-0000-0000-0000F0080000}"/>
    <cellStyle name="_bom updated on 2002-11-10_Smith Dangerfield Plastic TT 4-20-05.LM" xfId="2293" xr:uid="{00000000-0005-0000-0000-0000F1080000}"/>
    <cellStyle name="_bom updated on 2002-11-10_Smith Dangerfield Plastic TT 4-20-05.LM_RemyMechMaterialSpec_Seville 081114" xfId="2294" xr:uid="{00000000-0005-0000-0000-0000F2080000}"/>
    <cellStyle name="_bom updated on 2002-11-10_Smith plastic tooling tracker 0225" xfId="2295" xr:uid="{00000000-0005-0000-0000-0000F3080000}"/>
    <cellStyle name="_bom updated on 2002-11-10_Smith plastic tooling tracker 0225_RemyMechMaterialSpec_Seville 081114" xfId="2296" xr:uid="{00000000-0005-0000-0000-0000F4080000}"/>
    <cellStyle name="_bom updated on 2002-11-10_Smith Plastic Tooling Tracker 04-04" xfId="2297" xr:uid="{00000000-0005-0000-0000-0000F5080000}"/>
    <cellStyle name="_bom updated on 2002-11-10_Smith Plastic Tooling Tracker 04-04_RemyMechMaterialSpec_Seville 081114" xfId="2298" xr:uid="{00000000-0005-0000-0000-0000F6080000}"/>
    <cellStyle name="_bom updated on 2002-11-10_Smith Vortex_Chopper  Dashboard" xfId="2299" xr:uid="{00000000-0005-0000-0000-0000F7080000}"/>
    <cellStyle name="_bom updated on 2002-11-10_Smith Vortex_Chopper  Dashboard_RemyMechMaterialSpec_Seville 081114" xfId="2300" xr:uid="{00000000-0005-0000-0000-0000F8080000}"/>
    <cellStyle name="_bom updated on 2002-11-10_SMITH_Metal_TOOL_TRACKER_033105" xfId="2301" xr:uid="{00000000-0005-0000-0000-0000F9080000}"/>
    <cellStyle name="_bom updated on 2002-11-10_SMITH_Metal_TOOL_TRACKER_033105_RemyMechMaterialSpec_Seville 081114" xfId="2302" xr:uid="{00000000-0005-0000-0000-0000FA080000}"/>
    <cellStyle name="_bom updated on 2002-11-10_SMITH_Metal_TOOL_TRACKER_040505" xfId="2303" xr:uid="{00000000-0005-0000-0000-0000FB080000}"/>
    <cellStyle name="_bom updated on 2002-11-10_SMITH_Metal_TOOL_TRACKER_040505_RemyMechMaterialSpec_Seville 081114" xfId="2304" xr:uid="{00000000-0005-0000-0000-0000FC080000}"/>
    <cellStyle name="_bom updated on 2002-11-10_SMITH_Metal_TOOL_TRACKER_041405" xfId="2305" xr:uid="{00000000-0005-0000-0000-0000FD080000}"/>
    <cellStyle name="_bom updated on 2002-11-10_SMITH_Metal_TOOL_TRACKER_041405_RemyMechMaterialSpec_Seville 081114" xfId="2306" xr:uid="{00000000-0005-0000-0000-0000FE080000}"/>
    <cellStyle name="_bom updated on 2002-11-10_SMITH_Metal_TOOL_TRACKER_041505" xfId="2307" xr:uid="{00000000-0005-0000-0000-0000FF080000}"/>
    <cellStyle name="_bom updated on 2002-11-10_SMITH_Metal_TOOL_TRACKER_041505_RemyMechMaterialSpec_Seville 081114" xfId="2308" xr:uid="{00000000-0005-0000-0000-000000090000}"/>
    <cellStyle name="_bom updated on 2002-11-10_SMITH_Metal_TOOL_TRACKER_042205" xfId="2309" xr:uid="{00000000-0005-0000-0000-000001090000}"/>
    <cellStyle name="_bom updated on 2002-11-10_SMITH_Metal_TOOL_TRACKER_042205_RemyMechMaterialSpec_Seville 081114" xfId="2310" xr:uid="{00000000-0005-0000-0000-000002090000}"/>
    <cellStyle name="_bom updated on 2002-11-10_SMITH_Metal_TOOL_TRACKER_042605" xfId="2311" xr:uid="{00000000-0005-0000-0000-000003090000}"/>
    <cellStyle name="_bom updated on 2002-11-10_SMITH_Metal_TOOL_TRACKER_042605_RemyMechMaterialSpec_Seville 081114" xfId="2312" xr:uid="{00000000-0005-0000-0000-000004090000}"/>
    <cellStyle name="_bom updated on 2002-11-10_SMITH_TOOL_TRACKER_022505" xfId="2313" xr:uid="{00000000-0005-0000-0000-000005090000}"/>
    <cellStyle name="_bom updated on 2002-11-10_SMITH_TOOL_TRACKER_022505_RemyMechMaterialSpec_Seville 081114" xfId="2314" xr:uid="{00000000-0005-0000-0000-000006090000}"/>
    <cellStyle name="_bom updated on 2002-11-10_SMITH_TOOL_TRACKER_030205" xfId="2315" xr:uid="{00000000-0005-0000-0000-000007090000}"/>
    <cellStyle name="_bom updated on 2002-11-10_SMITH_TOOL_TRACKER_030205_RemyMechMaterialSpec_Seville 081114" xfId="2316" xr:uid="{00000000-0005-0000-0000-000008090000}"/>
    <cellStyle name="_bom updated on 2002-11-10_SMITH_TOOL_TRACKER_030405" xfId="2317" xr:uid="{00000000-0005-0000-0000-000009090000}"/>
    <cellStyle name="_bom updated on 2002-11-10_SMITH_TOOL_TRACKER_030405_RemyMechMaterialSpec_Seville 081114" xfId="2318" xr:uid="{00000000-0005-0000-0000-00000A090000}"/>
    <cellStyle name="_bom updated on 2002-11-10_SMITH_TOOL_TRACKER_031005 Rev01" xfId="2319" xr:uid="{00000000-0005-0000-0000-00000B090000}"/>
    <cellStyle name="_bom updated on 2002-11-10_SMITH_TOOL_TRACKER_031005 Rev01_RemyMechMaterialSpec_Seville 081114" xfId="2320" xr:uid="{00000000-0005-0000-0000-00000C090000}"/>
    <cellStyle name="_bom updated on 2002-11-10_SMITH_TOOL_TRACKER_031805 Rev 02" xfId="2321" xr:uid="{00000000-0005-0000-0000-00000D090000}"/>
    <cellStyle name="_bom updated on 2002-11-10_SMITH_TOOL_TRACKER_031805 Rev 02_RemyMechMaterialSpec_Seville 081114" xfId="2322" xr:uid="{00000000-0005-0000-0000-00000E090000}"/>
    <cellStyle name="_bom updated on 2002-11-10_SMITH_TOOL_TRACKER_032405 Revised by Rena" xfId="2323" xr:uid="{00000000-0005-0000-0000-00000F090000}"/>
    <cellStyle name="_bom updated on 2002-11-10_SMITH_TOOL_TRACKER_032405 Revised by Rena_RemyMechMaterialSpec_Seville 081114" xfId="2324" xr:uid="{00000000-0005-0000-0000-000010090000}"/>
    <cellStyle name="_bom updated on 2002-11-10_standard cost" xfId="2325" xr:uid="{00000000-0005-0000-0000-000011090000}"/>
    <cellStyle name="_bom updated on 2002-11-10_standard cost_IBM Bearcat Cost Roll UP (1019051) - to Doug REV 7.0" xfId="2326" xr:uid="{00000000-0005-0000-0000-000012090000}"/>
    <cellStyle name="_bom updated on 2002-11-10_standard cost_IBM Bearcat Cost Roll UP (1019051) - to Doug REV 7.0_RemyMechMaterialSpec_Seville 081114" xfId="2327" xr:uid="{00000000-0005-0000-0000-000013090000}"/>
    <cellStyle name="_bom updated on 2002-11-10_standard cost_IBM Bearcat RFQ DOUMEN 17 May 05 Rev2A" xfId="2328" xr:uid="{00000000-0005-0000-0000-000014090000}"/>
    <cellStyle name="_bom updated on 2002-11-10_standard cost_IBM Bearcat RFQ DOUMEN 17 May 05 Rev2A_IBM Bearcat Cost Roll UP (1019051) - to Doug REV 7.0" xfId="2329" xr:uid="{00000000-0005-0000-0000-000015090000}"/>
    <cellStyle name="_bom updated on 2002-11-10_standard cost_IBM Bearcat RFQ DOUMEN 17 May 05 Rev2A_IBM Bearcat Cost Roll UP (1019051) - to Doug REV 7.0_RemyMechMaterialSpec_Seville 081114" xfId="2330" xr:uid="{00000000-0005-0000-0000-000016090000}"/>
    <cellStyle name="_bom updated on 2002-11-10_standard cost_IBM Bearcat RFQ DOUMEN 17 May 05 Rev2A_RemyMechMaterialSpec_Seville 081114" xfId="2331" xr:uid="{00000000-0005-0000-0000-000017090000}"/>
    <cellStyle name="_bom updated on 2002-11-10_standard cost_IBM Bearcat RFQ DOUMEN 17 May 05 Rev2A_Zero cost of IBM Bearcat (090105)" xfId="2332" xr:uid="{00000000-0005-0000-0000-000018090000}"/>
    <cellStyle name="_bom updated on 2002-11-10_standard cost_IBM Bearcat RFQ DOUMEN 17 May 05 Rev2A_Zero cost of IBM Bearcat (090105)_RemyMechMaterialSpec_Seville 081114" xfId="2333" xr:uid="{00000000-0005-0000-0000-000019090000}"/>
    <cellStyle name="_bom updated on 2002-11-10_standard cost_RemyMechMaterialSpec_Seville 081114" xfId="2334" xr:uid="{00000000-0005-0000-0000-00001A090000}"/>
    <cellStyle name="_bom updated on 2002-11-10-1" xfId="2335" xr:uid="{00000000-0005-0000-0000-00001B090000}"/>
    <cellStyle name="_bom updated on 2002-11-10-1_APR Quote Template 4-30-04_99999" xfId="2336" xr:uid="{00000000-0005-0000-0000-00001C090000}"/>
    <cellStyle name="_bom updated on 2002-11-10-1_APR Quote Template 4-30-04_99999_IBM Bearcat Cost Roll UP (1019051) - to Doug REV 7.0" xfId="2337" xr:uid="{00000000-0005-0000-0000-00001D090000}"/>
    <cellStyle name="_bom updated on 2002-11-10-1_APR Quote Template 4-30-04_99999_IBM Bearcat Cost Roll UP (1019051) - to Doug REV 7.0_RemyMechMaterialSpec_Seville 081114" xfId="2338" xr:uid="{00000000-0005-0000-0000-00001E090000}"/>
    <cellStyle name="_bom updated on 2002-11-10-1_APR Quote Template 4-30-04_99999_IBM Bearcat RFQ DOUMEN 17 May 05 Rev2A" xfId="2339" xr:uid="{00000000-0005-0000-0000-00001F090000}"/>
    <cellStyle name="_bom updated on 2002-11-10-1_APR Quote Template 4-30-04_99999_IBM Bearcat RFQ DOUMEN 17 May 05 Rev2A_IBM Bearcat Cost Roll UP (1019051) - to Doug REV 7.0" xfId="2340" xr:uid="{00000000-0005-0000-0000-000020090000}"/>
    <cellStyle name="_bom updated on 2002-11-10-1_APR Quote Template 4-30-04_99999_IBM Bearcat RFQ DOUMEN 17 May 05 Rev2A_IBM Bearcat Cost Roll UP (1019051) - to Doug REV 7.0_RemyMechMaterialSpec_Seville 081114" xfId="2341" xr:uid="{00000000-0005-0000-0000-000021090000}"/>
    <cellStyle name="_bom updated on 2002-11-10-1_APR Quote Template 4-30-04_99999_IBM Bearcat RFQ DOUMEN 17 May 05 Rev2A_RemyMechMaterialSpec_Seville 081114" xfId="2342" xr:uid="{00000000-0005-0000-0000-000022090000}"/>
    <cellStyle name="_bom updated on 2002-11-10-1_APR Quote Template 4-30-04_99999_IBM Bearcat RFQ DOUMEN 17 May 05 Rev2A_Zero cost of IBM Bearcat (090105)" xfId="2343" xr:uid="{00000000-0005-0000-0000-000023090000}"/>
    <cellStyle name="_bom updated on 2002-11-10-1_APR Quote Template 4-30-04_99999_IBM Bearcat RFQ DOUMEN 17 May 05 Rev2A_Zero cost of IBM Bearcat (090105)_RemyMechMaterialSpec_Seville 081114" xfId="2344" xr:uid="{00000000-0005-0000-0000-000024090000}"/>
    <cellStyle name="_bom updated on 2002-11-10-1_APR Quote Template 4-30-04_99999_RemyMechMaterialSpec_Seville 081114" xfId="2345" xr:uid="{00000000-0005-0000-0000-000025090000}"/>
    <cellStyle name="_bom updated on 2002-11-10-1_Copy of Purchase items tracker 4_5" xfId="2346" xr:uid="{00000000-0005-0000-0000-000026090000}"/>
    <cellStyle name="_bom updated on 2002-11-10-1_Copy of Purchase items tracker 4_5_IBM Bearcat Cost Roll UP (1019051) - to Doug REV 7.0" xfId="2347" xr:uid="{00000000-0005-0000-0000-000027090000}"/>
    <cellStyle name="_bom updated on 2002-11-10-1_Copy of Purchase items tracker 4_5_IBM Bearcat Cost Roll UP (1019051) - to Doug REV 7.0_RemyMechMaterialSpec_Seville 081114" xfId="2348" xr:uid="{00000000-0005-0000-0000-000028090000}"/>
    <cellStyle name="_bom updated on 2002-11-10-1_Copy of Purchase items tracker 4_5_IBM Bearcat RFQ DOUMEN 17 May 05 Rev2A" xfId="2349" xr:uid="{00000000-0005-0000-0000-000029090000}"/>
    <cellStyle name="_bom updated on 2002-11-10-1_Copy of Purchase items tracker 4_5_IBM Bearcat RFQ DOUMEN 17 May 05 Rev2A_IBM Bearcat Cost Roll UP (1019051) - to Doug REV 7.0" xfId="2350" xr:uid="{00000000-0005-0000-0000-00002A090000}"/>
    <cellStyle name="_bom updated on 2002-11-10-1_Copy of Purchase items tracker 4_5_IBM Bearcat RFQ DOUMEN 17 May 05 Rev2A_IBM Bearcat Cost Roll UP (1019051) - to Doug REV 7.0_RemyMechMaterialSpec_Seville 081114" xfId="2351" xr:uid="{00000000-0005-0000-0000-00002B090000}"/>
    <cellStyle name="_bom updated on 2002-11-10-1_Copy of Purchase items tracker 4_5_IBM Bearcat RFQ DOUMEN 17 May 05 Rev2A_RemyMechMaterialSpec_Seville 081114" xfId="2352" xr:uid="{00000000-0005-0000-0000-00002C090000}"/>
    <cellStyle name="_bom updated on 2002-11-10-1_Copy of Purchase items tracker 4_5_IBM Bearcat RFQ DOUMEN 17 May 05 Rev2A_Zero cost of IBM Bearcat (090105)" xfId="2353" xr:uid="{00000000-0005-0000-0000-00002D090000}"/>
    <cellStyle name="_bom updated on 2002-11-10-1_Copy of Purchase items tracker 4_5_IBM Bearcat RFQ DOUMEN 17 May 05 Rev2A_Zero cost of IBM Bearcat (090105)_RemyMechMaterialSpec_Seville 081114" xfId="2354" xr:uid="{00000000-0005-0000-0000-00002E090000}"/>
    <cellStyle name="_bom updated on 2002-11-10-1_Copy of Purchase items tracker 4_5_RemyMechMaterialSpec_Seville 081114" xfId="2355" xr:uid="{00000000-0005-0000-0000-00002F090000}"/>
    <cellStyle name="_bom updated on 2002-11-10-1_Dell APR Quote Template 9_16_Updated by YL for SEPT ONLY" xfId="2356" xr:uid="{00000000-0005-0000-0000-000030090000}"/>
    <cellStyle name="_bom updated on 2002-11-10-1_Dell APR Quote Template 9_16_Updated by YL for SEPT ONLY_IBM Bearcat Cost Roll UP (1019051) - to Doug REV 7.0" xfId="2357" xr:uid="{00000000-0005-0000-0000-000031090000}"/>
    <cellStyle name="_bom updated on 2002-11-10-1_Dell APR Quote Template 9_16_Updated by YL for SEPT ONLY_IBM Bearcat Cost Roll UP (1019051) - to Doug REV 7.0_RemyMechMaterialSpec_Seville 081114" xfId="2358" xr:uid="{00000000-0005-0000-0000-000032090000}"/>
    <cellStyle name="_bom updated on 2002-11-10-1_Dell APR Quote Template 9_16_Updated by YL for SEPT ONLY_IBM Bearcat RFQ DOUMEN 17 May 05 Rev2A" xfId="2359" xr:uid="{00000000-0005-0000-0000-000033090000}"/>
    <cellStyle name="_bom updated on 2002-11-10-1_Dell APR Quote Template 9_16_Updated by YL for SEPT ONLY_IBM Bearcat RFQ DOUMEN 17 May 05 Rev2A_IBM Bearcat Cost Roll UP (1019051) - to Doug REV 7.0" xfId="2360" xr:uid="{00000000-0005-0000-0000-000034090000}"/>
    <cellStyle name="_bom updated on 2002-11-10-1_Dell APR Quote Template 9_16_Updated by YL for SEPT ONLY_IBM Bearcat RFQ DOUMEN 17 May 05 Rev2A_IBM Bearcat Cost Roll UP (1019051) - to Doug REV 7.0_RemyMechMaterialSpec_Seville 081114" xfId="2361" xr:uid="{00000000-0005-0000-0000-000035090000}"/>
    <cellStyle name="_bom updated on 2002-11-10-1_Dell APR Quote Template 9_16_Updated by YL for SEPT ONLY_IBM Bearcat RFQ DOUMEN 17 May 05 Rev2A_RemyMechMaterialSpec_Seville 081114" xfId="2362" xr:uid="{00000000-0005-0000-0000-000036090000}"/>
    <cellStyle name="_bom updated on 2002-11-10-1_Dell APR Quote Template 9_16_Updated by YL for SEPT ONLY_IBM Bearcat RFQ DOUMEN 17 May 05 Rev2A_Zero cost of IBM Bearcat (090105)" xfId="2363" xr:uid="{00000000-0005-0000-0000-000037090000}"/>
    <cellStyle name="_bom updated on 2002-11-10-1_Dell APR Quote Template 9_16_Updated by YL for SEPT ONLY_IBM Bearcat RFQ DOUMEN 17 May 05 Rev2A_Zero cost of IBM Bearcat (090105)_RemyMechMaterialSpec_Seville 081114" xfId="2364" xr:uid="{00000000-0005-0000-0000-000038090000}"/>
    <cellStyle name="_bom updated on 2002-11-10-1_Dell APR Quote Template 9_16_Updated by YL for SEPT ONLY_RemyMechMaterialSpec_Seville 081114" xfId="2365" xr:uid="{00000000-0005-0000-0000-000039090000}"/>
    <cellStyle name="_bom updated on 2002-11-10-1_Dell Neo Lite Metal Tool Tracker - 04-05-05" xfId="2366" xr:uid="{00000000-0005-0000-0000-00003A090000}"/>
    <cellStyle name="_bom updated on 2002-11-10-1_Dell Neo Lite Metal Tool Tracker - 04-05-05_RemyMechMaterialSpec_Seville 081114" xfId="2367" xr:uid="{00000000-0005-0000-0000-00003B090000}"/>
    <cellStyle name="_bom updated on 2002-11-10-1_Dell Neo Lite Metal Tool Tracker - 04-10-05" xfId="2368" xr:uid="{00000000-0005-0000-0000-00003C090000}"/>
    <cellStyle name="_bom updated on 2002-11-10-1_Dell Neo Lite Metal Tool Tracker - 04-10-05_RemyMechMaterialSpec_Seville 081114" xfId="2369" xr:uid="{00000000-0005-0000-0000-00003D090000}"/>
    <cellStyle name="_bom updated on 2002-11-10-1_Dell Neo Lite Metal Tool Tracker - 04-26-05" xfId="2370" xr:uid="{00000000-0005-0000-0000-00003E090000}"/>
    <cellStyle name="_bom updated on 2002-11-10-1_Dell Neo Lite Metal Tool Tracker - 04-26-05_RemyMechMaterialSpec_Seville 081114" xfId="2371" xr:uid="{00000000-0005-0000-0000-00003F090000}"/>
    <cellStyle name="_bom updated on 2002-11-10-1_Dell Neo Lite Metal Tool Tracker - 04-30-05" xfId="2372" xr:uid="{00000000-0005-0000-0000-000040090000}"/>
    <cellStyle name="_bom updated on 2002-11-10-1_Dell Neo Lite Metal Tool Tracker - 04-30-05_RemyMechMaterialSpec_Seville 081114" xfId="2373" xr:uid="{00000000-0005-0000-0000-000041090000}"/>
    <cellStyle name="_bom updated on 2002-11-10-1_Dell Neo Metal Tool Tracker 8-06-04" xfId="2374" xr:uid="{00000000-0005-0000-0000-000042090000}"/>
    <cellStyle name="_bom updated on 2002-11-10-1_Dell Neo Metal Tool Tracker 8-06-04_RemyMechMaterialSpec_Seville 081114" xfId="2375" xr:uid="{00000000-0005-0000-0000-000043090000}"/>
    <cellStyle name="_bom updated on 2002-11-10-1_Dell Neo Metal Tool Tracker 8-10-04" xfId="2376" xr:uid="{00000000-0005-0000-0000-000044090000}"/>
    <cellStyle name="_bom updated on 2002-11-10-1_Dell Neo Metal Tool Tracker 8-10-04_RemyMechMaterialSpec_Seville 081114" xfId="2377" xr:uid="{00000000-0005-0000-0000-000045090000}"/>
    <cellStyle name="_bom updated on 2002-11-10-1_Dell Neo Metal Tool Tracker 8-13-04" xfId="2378" xr:uid="{00000000-0005-0000-0000-000046090000}"/>
    <cellStyle name="_bom updated on 2002-11-10-1_Dell Neo Metal Tool Tracker 8-13-04_RemyMechMaterialSpec_Seville 081114" xfId="2379" xr:uid="{00000000-0005-0000-0000-000047090000}"/>
    <cellStyle name="_bom updated on 2002-11-10-1_Dell Neo Metal Tool Tracker 8-19-04" xfId="2380" xr:uid="{00000000-0005-0000-0000-000048090000}"/>
    <cellStyle name="_bom updated on 2002-11-10-1_Dell Neo Metal Tool Tracker 8-19-04_RemyMechMaterialSpec_Seville 081114" xfId="2381" xr:uid="{00000000-0005-0000-0000-000049090000}"/>
    <cellStyle name="_bom updated on 2002-11-10-1_Dell Neo Metal Tool Tracker 8-27-04" xfId="2382" xr:uid="{00000000-0005-0000-0000-00004A090000}"/>
    <cellStyle name="_bom updated on 2002-11-10-1_Dell Neo Metal Tool Tracker 8-27-04_RemyMechMaterialSpec_Seville 081114" xfId="2383" xr:uid="{00000000-0005-0000-0000-00004B090000}"/>
    <cellStyle name="_bom updated on 2002-11-10-1_Dell Neo Metal Tool Tracker 9-04-04" xfId="2384" xr:uid="{00000000-0005-0000-0000-00004C090000}"/>
    <cellStyle name="_bom updated on 2002-11-10-1_Dell Neo Metal Tool Tracker 9-04-04_RemyMechMaterialSpec_Seville 081114" xfId="2385" xr:uid="{00000000-0005-0000-0000-00004D090000}"/>
    <cellStyle name="_bom updated on 2002-11-10-1_Dell Neo Metal Tool Tracker 9-06-04" xfId="2386" xr:uid="{00000000-0005-0000-0000-00004E090000}"/>
    <cellStyle name="_bom updated on 2002-11-10-1_Dell Neo Metal Tool Tracker 9-06-04_RemyMechMaterialSpec_Seville 081114" xfId="2387" xr:uid="{00000000-0005-0000-0000-00004F090000}"/>
    <cellStyle name="_bom updated on 2002-11-10-1_Dell Neo Metal Tool Tracker 9-14-04" xfId="2388" xr:uid="{00000000-0005-0000-0000-000050090000}"/>
    <cellStyle name="_bom updated on 2002-11-10-1_Dell Neo Metal Tool Tracker 9-14-04_RemyMechMaterialSpec_Seville 081114" xfId="2389" xr:uid="{00000000-0005-0000-0000-000051090000}"/>
    <cellStyle name="_bom updated on 2002-11-10-1_Dell Neo Metal Tool Tracker 9-16-04" xfId="2390" xr:uid="{00000000-0005-0000-0000-000052090000}"/>
    <cellStyle name="_bom updated on 2002-11-10-1_Dell Neo Metal Tool Tracker 9-16-04_RemyMechMaterialSpec_Seville 081114" xfId="2391" xr:uid="{00000000-0005-0000-0000-000053090000}"/>
    <cellStyle name="_bom updated on 2002-11-10-1_Dozer-Precision Plastic TT 10-11-05" xfId="2392" xr:uid="{00000000-0005-0000-0000-000054090000}"/>
    <cellStyle name="_bom updated on 2002-11-10-1_Dozer-Precision Plastic TT 10-11-05_RemyMechMaterialSpec_Seville 081114" xfId="2393" xr:uid="{00000000-0005-0000-0000-000055090000}"/>
    <cellStyle name="_bom updated on 2002-11-10-1_Dozer-Precision Plastic TT 9-23-05" xfId="2394" xr:uid="{00000000-0005-0000-0000-000056090000}"/>
    <cellStyle name="_bom updated on 2002-11-10-1_Dozer-Precision Plastic TT 9-23-05_RemyMechMaterialSpec_Seville 081114" xfId="2395" xr:uid="{00000000-0005-0000-0000-000057090000}"/>
    <cellStyle name="_bom updated on 2002-11-10-1_Flex_NEO_ NPP _Aug.11" xfId="2396" xr:uid="{00000000-0005-0000-0000-000058090000}"/>
    <cellStyle name="_bom updated on 2002-11-10-1_Flex_NEO_ NPP _Aug.11_RemyMechMaterialSpec_Seville 081114" xfId="2397" xr:uid="{00000000-0005-0000-0000-000059090000}"/>
    <cellStyle name="_bom updated on 2002-11-10-1_IBM Bearcat Cost Roll UP (1019051) - to Doug REV 7.0" xfId="2398" xr:uid="{00000000-0005-0000-0000-00005A090000}"/>
    <cellStyle name="_bom updated on 2002-11-10-1_IBM Bearcat Cost Roll UP (1019051) - to Doug REV 7.0_RemyMechMaterialSpec_Seville 081114" xfId="2399" xr:uid="{00000000-0005-0000-0000-00005B090000}"/>
    <cellStyle name="_bom updated on 2002-11-10-1_IBM Bearcat Quote rollup Declared Cost 11 May1" xfId="2400" xr:uid="{00000000-0005-0000-0000-00005C090000}"/>
    <cellStyle name="_bom updated on 2002-11-10-1_IBM Bearcat Quote rollup Declared Cost 11 May1_IBM Bearcat Cost Roll UP (1019051) - to Doug REV 7.0" xfId="2401" xr:uid="{00000000-0005-0000-0000-00005D090000}"/>
    <cellStyle name="_bom updated on 2002-11-10-1_IBM Bearcat Quote rollup Declared Cost 11 May1_IBM Bearcat Cost Roll UP (1019051) - to Doug REV 7.0_RemyMechMaterialSpec_Seville 081114" xfId="2402" xr:uid="{00000000-0005-0000-0000-00005E090000}"/>
    <cellStyle name="_bom updated on 2002-11-10-1_IBM Bearcat Quote rollup Declared Cost 11 May1_RemyMechMaterialSpec_Seville 081114" xfId="2403" xr:uid="{00000000-0005-0000-0000-00005F090000}"/>
    <cellStyle name="_bom updated on 2002-11-10-1_IBM Bearcat Quote rollup Declared Cost 11 May1_Zero cost of IBM Bearcat (090105)" xfId="2404" xr:uid="{00000000-0005-0000-0000-000060090000}"/>
    <cellStyle name="_bom updated on 2002-11-10-1_IBM Bearcat Quote rollup Declared Cost 11 May1_Zero cost of IBM Bearcat (090105)_RemyMechMaterialSpec_Seville 081114" xfId="2405" xr:uid="{00000000-0005-0000-0000-000061090000}"/>
    <cellStyle name="_bom updated on 2002-11-10-1_IBM Bearcat Quote rollup Declared Cost 11 May1_Zero cost of IBM Bearcat 003" xfId="2406" xr:uid="{00000000-0005-0000-0000-000062090000}"/>
    <cellStyle name="_bom updated on 2002-11-10-1_IBM Bearcat Quote rollup Declared Cost 11 May1_Zero cost of IBM Bearcat 003 R YL" xfId="2407" xr:uid="{00000000-0005-0000-0000-000063090000}"/>
    <cellStyle name="_bom updated on 2002-11-10-1_IBM Bearcat Quote rollup Declared Cost 11 May1_Zero cost of IBM Bearcat 003 R YL Proposal" xfId="2408" xr:uid="{00000000-0005-0000-0000-000064090000}"/>
    <cellStyle name="_bom updated on 2002-11-10-1_IBM Bearcat Quote rollup Declared Cost 11 May1_Zero cost of IBM Bearcat 003 R YL Proposal_IBM Bearcat Cost Roll UP (1019051) - to Doug REV 7.0" xfId="2409" xr:uid="{00000000-0005-0000-0000-000065090000}"/>
    <cellStyle name="_bom updated on 2002-11-10-1_IBM Bearcat Quote rollup Declared Cost 11 May1_Zero cost of IBM Bearcat 003 R YL Proposal_IBM Bearcat Cost Roll UP (1019051) - to Doug REV 7.0_RemyMechMaterialSpec_Seville 081114" xfId="2410" xr:uid="{00000000-0005-0000-0000-000066090000}"/>
    <cellStyle name="_bom updated on 2002-11-10-1_IBM Bearcat Quote rollup Declared Cost 11 May1_Zero cost of IBM Bearcat 003 R YL Proposal_RemyMechMaterialSpec_Seville 081114" xfId="2411" xr:uid="{00000000-0005-0000-0000-000067090000}"/>
    <cellStyle name="_bom updated on 2002-11-10-1_IBM Bearcat Quote rollup Declared Cost 11 May1_Zero cost of IBM Bearcat 003 R YL_IBM Bearcat Cost Roll UP (1019051) - to Doug REV 7.0" xfId="2412" xr:uid="{00000000-0005-0000-0000-000068090000}"/>
    <cellStyle name="_bom updated on 2002-11-10-1_IBM Bearcat Quote rollup Declared Cost 11 May1_Zero cost of IBM Bearcat 003 R YL_IBM Bearcat Cost Roll UP (1019051) - to Doug REV 7.0_RemyMechMaterialSpec_Seville 081114" xfId="2413" xr:uid="{00000000-0005-0000-0000-000069090000}"/>
    <cellStyle name="_bom updated on 2002-11-10-1_IBM Bearcat Quote rollup Declared Cost 11 May1_Zero cost of IBM Bearcat 003 R YL_RemyMechMaterialSpec_Seville 081114" xfId="2414" xr:uid="{00000000-0005-0000-0000-00006A090000}"/>
    <cellStyle name="_bom updated on 2002-11-10-1_IBM Bearcat Quote rollup Declared Cost 11 May1_Zero cost of IBM Bearcat 003_IBM Bearcat Cost Roll UP (1019051) - to Doug REV 7.0" xfId="2415" xr:uid="{00000000-0005-0000-0000-00006B090000}"/>
    <cellStyle name="_bom updated on 2002-11-10-1_IBM Bearcat Quote rollup Declared Cost 11 May1_Zero cost of IBM Bearcat 003_IBM Bearcat Cost Roll UP (1019051) - to Doug REV 7.0_RemyMechMaterialSpec_Seville 081114" xfId="2416" xr:uid="{00000000-0005-0000-0000-00006C090000}"/>
    <cellStyle name="_bom updated on 2002-11-10-1_IBM Bearcat Quote rollup Declared Cost 11 May1_Zero cost of IBM Bearcat 003_RemyMechMaterialSpec_Seville 081114" xfId="2417" xr:uid="{00000000-0005-0000-0000-00006D090000}"/>
    <cellStyle name="_bom updated on 2002-11-10-1_IBM Bearcat RFQ DOUMEN 17 May 05 Rev2A" xfId="2418" xr:uid="{00000000-0005-0000-0000-00006E090000}"/>
    <cellStyle name="_bom updated on 2002-11-10-1_IBM Bearcat RFQ DOUMEN 17 May 05 Rev2A_IBM Bearcat Cost Roll UP (1019051) - to Doug REV 7.0" xfId="2419" xr:uid="{00000000-0005-0000-0000-00006F090000}"/>
    <cellStyle name="_bom updated on 2002-11-10-1_IBM Bearcat RFQ DOUMEN 17 May 05 Rev2A_IBM Bearcat Cost Roll UP (1019051) - to Doug REV 7.0_RemyMechMaterialSpec_Seville 081114" xfId="2420" xr:uid="{00000000-0005-0000-0000-000070090000}"/>
    <cellStyle name="_bom updated on 2002-11-10-1_IBM Bearcat RFQ DOUMEN 17 May 05 Rev2A_RemyMechMaterialSpec_Seville 081114" xfId="2421" xr:uid="{00000000-0005-0000-0000-000071090000}"/>
    <cellStyle name="_bom updated on 2002-11-10-1_IBM Bearcat RFQ DOUMEN 17 May 05 Rev2A_Zero cost of IBM Bearcat (090105)" xfId="2422" xr:uid="{00000000-0005-0000-0000-000072090000}"/>
    <cellStyle name="_bom updated on 2002-11-10-1_IBM Bearcat RFQ DOUMEN 17 May 05 Rev2A_Zero cost of IBM Bearcat (090105)_RemyMechMaterialSpec_Seville 081114" xfId="2423" xr:uid="{00000000-0005-0000-0000-000073090000}"/>
    <cellStyle name="_bom updated on 2002-11-10-1_Lenovo PACK  Packing Proposal" xfId="2424" xr:uid="{00000000-0005-0000-0000-000074090000}"/>
    <cellStyle name="_bom updated on 2002-11-10-1_Lenovo PACK  Packing Proposal_RemyMechMaterialSpec_Seville 081114" xfId="2425" xr:uid="{00000000-0005-0000-0000-000075090000}"/>
    <cellStyle name="_bom updated on 2002-11-10-1_Lenovo Park Format_July 07 05" xfId="2426" xr:uid="{00000000-0005-0000-0000-000076090000}"/>
    <cellStyle name="_bom updated on 2002-11-10-1_Lenovo Park Format_July 07 05_RemyMechMaterialSpec_Seville 081114" xfId="2427" xr:uid="{00000000-0005-0000-0000-000077090000}"/>
    <cellStyle name="_bom updated on 2002-11-10-1_Lenovo Park Format_July 07 05V2" xfId="2428" xr:uid="{00000000-0005-0000-0000-000078090000}"/>
    <cellStyle name="_bom updated on 2002-11-10-1_Lenovo Park Format_July 07 05V2_RemyMechMaterialSpec_Seville 081114" xfId="2429" xr:uid="{00000000-0005-0000-0000-000079090000}"/>
    <cellStyle name="_bom updated on 2002-11-10-1_Lexmark Purchased Part Status - YL's resposne" xfId="2430" xr:uid="{00000000-0005-0000-0000-00007A090000}"/>
    <cellStyle name="_bom updated on 2002-11-10-1_Lexmark Purchased Part Status - YL's resposne_IBM Bearcat Cost Roll UP (1019051) - to Doug REV 7.0" xfId="2431" xr:uid="{00000000-0005-0000-0000-00007B090000}"/>
    <cellStyle name="_bom updated on 2002-11-10-1_Lexmark Purchased Part Status - YL's resposne_IBM Bearcat Cost Roll UP (1019051) - to Doug REV 7.0_RemyMechMaterialSpec_Seville 081114" xfId="2432" xr:uid="{00000000-0005-0000-0000-00007C090000}"/>
    <cellStyle name="_bom updated on 2002-11-10-1_Lexmark Purchased Part Status - YL's resposne_IBM Bearcat RFQ DOUMEN 17 May 05 Rev2A" xfId="2433" xr:uid="{00000000-0005-0000-0000-00007D090000}"/>
    <cellStyle name="_bom updated on 2002-11-10-1_Lexmark Purchased Part Status - YL's resposne_IBM Bearcat RFQ DOUMEN 17 May 05 Rev2A_IBM Bearcat Cost Roll UP (1019051) - to Doug REV 7.0" xfId="2434" xr:uid="{00000000-0005-0000-0000-00007E090000}"/>
    <cellStyle name="_bom updated on 2002-11-10-1_Lexmark Purchased Part Status - YL's resposne_IBM Bearcat RFQ DOUMEN 17 May 05 Rev2A_IBM Bearcat Cost Roll UP (1019051) - to Doug REV 7.0_RemyMechMaterialSpec_Seville 081114" xfId="2435" xr:uid="{00000000-0005-0000-0000-00007F090000}"/>
    <cellStyle name="_bom updated on 2002-11-10-1_Lexmark Purchased Part Status - YL's resposne_IBM Bearcat RFQ DOUMEN 17 May 05 Rev2A_RemyMechMaterialSpec_Seville 081114" xfId="2436" xr:uid="{00000000-0005-0000-0000-000080090000}"/>
    <cellStyle name="_bom updated on 2002-11-10-1_Lexmark Purchased Part Status - YL's resposne_IBM Bearcat RFQ DOUMEN 17 May 05 Rev2A_Zero cost of IBM Bearcat (090105)" xfId="2437" xr:uid="{00000000-0005-0000-0000-000081090000}"/>
    <cellStyle name="_bom updated on 2002-11-10-1_Lexmark Purchased Part Status - YL's resposne_IBM Bearcat RFQ DOUMEN 17 May 05 Rev2A_Zero cost of IBM Bearcat (090105)_RemyMechMaterialSpec_Seville 081114" xfId="2438" xr:uid="{00000000-0005-0000-0000-000082090000}"/>
    <cellStyle name="_bom updated on 2002-11-10-1_Lexmark Purchased Part Status - YL's resposne_RemyMechMaterialSpec_Seville 081114" xfId="2439" xr:uid="{00000000-0005-0000-0000-000083090000}"/>
    <cellStyle name="_bom updated on 2002-11-10-1_Localization Parts PPAP Tracker 1006" xfId="2440" xr:uid="{00000000-0005-0000-0000-000084090000}"/>
    <cellStyle name="_bom updated on 2002-11-10-1_Localization Parts PPAP Tracker 1006_RemyMechMaterialSpec_Seville 081114" xfId="2441" xr:uid="{00000000-0005-0000-0000-000085090000}"/>
    <cellStyle name="_bom updated on 2002-11-10-1_Localization Parts PPAP Tracker Template 0827" xfId="2442" xr:uid="{00000000-0005-0000-0000-000086090000}"/>
    <cellStyle name="_bom updated on 2002-11-10-1_Localization Parts PPAP Tracker Template 0827_RemyMechMaterialSpec_Seville 081114" xfId="2443" xr:uid="{00000000-0005-0000-0000-000087090000}"/>
    <cellStyle name="_bom updated on 2002-11-10-1_Localization Parts PPAP Tracker Template 0903" xfId="2444" xr:uid="{00000000-0005-0000-0000-000088090000}"/>
    <cellStyle name="_bom updated on 2002-11-10-1_Localization Parts PPAP Tracker Template 0903_RemyMechMaterialSpec_Seville 081114" xfId="2445" xr:uid="{00000000-0005-0000-0000-000089090000}"/>
    <cellStyle name="_bom updated on 2002-11-10-1_Localization Parts PPAP Tracker Template 0907" xfId="2446" xr:uid="{00000000-0005-0000-0000-00008A090000}"/>
    <cellStyle name="_bom updated on 2002-11-10-1_Localization Parts PPAP Tracker Template 0907_RemyMechMaterialSpec_Seville 081114" xfId="2447" xr:uid="{00000000-0005-0000-0000-00008B090000}"/>
    <cellStyle name="_bom updated on 2002-11-10-1_Localization Parts PPAP Tracker Template 0916" xfId="2448" xr:uid="{00000000-0005-0000-0000-00008C090000}"/>
    <cellStyle name="_bom updated on 2002-11-10-1_Localization Parts PPAP Tracker Template 0916_RemyMechMaterialSpec_Seville 081114" xfId="2449" xr:uid="{00000000-0005-0000-0000-00008D090000}"/>
    <cellStyle name="_bom updated on 2002-11-10-1_Material for Neo Dashboard 0817 Revised" xfId="2450" xr:uid="{00000000-0005-0000-0000-00008E090000}"/>
    <cellStyle name="_bom updated on 2002-11-10-1_Material for Neo Dashboard 0817 Revised_RemyMechMaterialSpec_Seville 081114" xfId="2451" xr:uid="{00000000-0005-0000-0000-00008F090000}"/>
    <cellStyle name="_bom updated on 2002-11-10-1_Material for Neo Dashboard 0824" xfId="2452" xr:uid="{00000000-0005-0000-0000-000090090000}"/>
    <cellStyle name="_bom updated on 2002-11-10-1_Material for Neo Dashboard 0824_RemyMechMaterialSpec_Seville 081114" xfId="2453" xr:uid="{00000000-0005-0000-0000-000091090000}"/>
    <cellStyle name="_bom updated on 2002-11-10-1_Neo Dashboard" xfId="2454" xr:uid="{00000000-0005-0000-0000-000092090000}"/>
    <cellStyle name="_bom updated on 2002-11-10-1_Neo dashboard 0805" xfId="2455" xr:uid="{00000000-0005-0000-0000-000093090000}"/>
    <cellStyle name="_bom updated on 2002-11-10-1_Neo dashboard 0805_RemyMechMaterialSpec_Seville 081114" xfId="2456" xr:uid="{00000000-0005-0000-0000-000094090000}"/>
    <cellStyle name="_bom updated on 2002-11-10-1_Neo Dashboard 08172" xfId="2457" xr:uid="{00000000-0005-0000-0000-000095090000}"/>
    <cellStyle name="_bom updated on 2002-11-10-1_Neo Dashboard 08172_RemyMechMaterialSpec_Seville 081114" xfId="2458" xr:uid="{00000000-0005-0000-0000-000096090000}"/>
    <cellStyle name="_bom updated on 2002-11-10-1_Neo Dashboard 10_11 Rev02" xfId="2459" xr:uid="{00000000-0005-0000-0000-000097090000}"/>
    <cellStyle name="_bom updated on 2002-11-10-1_Neo Dashboard 10_11 Rev02_RemyMechMaterialSpec_Seville 081114" xfId="2460" xr:uid="{00000000-0005-0000-0000-000098090000}"/>
    <cellStyle name="_bom updated on 2002-11-10-1_Neo Dashboard 10_18 Rev01" xfId="2461" xr:uid="{00000000-0005-0000-0000-000099090000}"/>
    <cellStyle name="_bom updated on 2002-11-10-1_Neo Dashboard 10_18 Rev01_RemyMechMaterialSpec_Seville 081114" xfId="2462" xr:uid="{00000000-0005-0000-0000-00009A090000}"/>
    <cellStyle name="_bom updated on 2002-11-10-1_Neo Dashboard 11_02 Rev01" xfId="2463" xr:uid="{00000000-0005-0000-0000-00009B090000}"/>
    <cellStyle name="_bom updated on 2002-11-10-1_Neo Dashboard 11_02 Rev01_RemyMechMaterialSpec_Seville 081114" xfId="2464" xr:uid="{00000000-0005-0000-0000-00009C090000}"/>
    <cellStyle name="_bom updated on 2002-11-10-1_Neo Dashboard_RemyMechMaterialSpec_Seville 081114" xfId="2465" xr:uid="{00000000-0005-0000-0000-00009D090000}"/>
    <cellStyle name="_bom updated on 2002-11-10-1_Neo Lite Mantis Dashboard 0430 Rev01" xfId="2466" xr:uid="{00000000-0005-0000-0000-00009E090000}"/>
    <cellStyle name="_bom updated on 2002-11-10-1_Neo Lite Mantis Dashboard 0430 Rev01_RemyMechMaterialSpec_Seville 081114" xfId="2467" xr:uid="{00000000-0005-0000-0000-00009F090000}"/>
    <cellStyle name="_bom updated on 2002-11-10-1_Neo L-Mantis Plastic Tracker 17-05-05 RC" xfId="2468" xr:uid="{00000000-0005-0000-0000-0000A0090000}"/>
    <cellStyle name="_bom updated on 2002-11-10-1_Neo L-Mantis Plastic Tracker 17-05-05 RC_RemyMechMaterialSpec_Seville 081114" xfId="2469" xr:uid="{00000000-0005-0000-0000-0000A1090000}"/>
    <cellStyle name="_bom updated on 2002-11-10-1_Neo L-Mantis Plastic Tracker 18-05-05 RC Rev.1" xfId="2470" xr:uid="{00000000-0005-0000-0000-0000A2090000}"/>
    <cellStyle name="_bom updated on 2002-11-10-1_Neo L-Mantis Plastic Tracker 18-05-05 RC Rev.1_RemyMechMaterialSpec_Seville 081114" xfId="2471" xr:uid="{00000000-0005-0000-0000-0000A3090000}"/>
    <cellStyle name="_bom updated on 2002-11-10-1_Neo Mantis Dashboard 0427 Rev01" xfId="2472" xr:uid="{00000000-0005-0000-0000-0000A4090000}"/>
    <cellStyle name="_bom updated on 2002-11-10-1_Neo Mantis Dashboard 0427 Rev01_RemyMechMaterialSpec_Seville 081114" xfId="2473" xr:uid="{00000000-0005-0000-0000-0000A5090000}"/>
    <cellStyle name="_bom updated on 2002-11-10-1_Neo Mantis Metal Tool Tracker 05-10-05 revised" xfId="2474" xr:uid="{00000000-0005-0000-0000-0000A6090000}"/>
    <cellStyle name="_bom updated on 2002-11-10-1_Neo Mantis Metal Tool Tracker 05-10-05 revised_RemyMechMaterialSpec_Seville 081114" xfId="2475" xr:uid="{00000000-0005-0000-0000-0000A7090000}"/>
    <cellStyle name="_bom updated on 2002-11-10-1_Neo Mantis Metal Tool Tracker 05-11-05" xfId="2476" xr:uid="{00000000-0005-0000-0000-0000A8090000}"/>
    <cellStyle name="_bom updated on 2002-11-10-1_Neo Mantis Metal Tool Tracker 05-11-05_RemyMechMaterialSpec_Seville 081114" xfId="2477" xr:uid="{00000000-0005-0000-0000-0000A9090000}"/>
    <cellStyle name="_bom updated on 2002-11-10-1_Neo Mantis Metal Tool Tracker 05-17-05 revised" xfId="2478" xr:uid="{00000000-0005-0000-0000-0000AA090000}"/>
    <cellStyle name="_bom updated on 2002-11-10-1_Neo Mantis Metal Tool Tracker 05-17-05 revised_RemyMechMaterialSpec_Seville 081114" xfId="2479" xr:uid="{00000000-0005-0000-0000-0000AB090000}"/>
    <cellStyle name="_bom updated on 2002-11-10-1_Neo Material Scorecard 08_27" xfId="2480" xr:uid="{00000000-0005-0000-0000-0000AC090000}"/>
    <cellStyle name="_bom updated on 2002-11-10-1_Neo Material Scorecard 08_27_RemyMechMaterialSpec_Seville 081114" xfId="2481" xr:uid="{00000000-0005-0000-0000-0000AD090000}"/>
    <cellStyle name="_bom updated on 2002-11-10-1_Neo Material Scorecard 0902" xfId="2482" xr:uid="{00000000-0005-0000-0000-0000AE090000}"/>
    <cellStyle name="_bom updated on 2002-11-10-1_Neo Material Scorecard 0902_RemyMechMaterialSpec_Seville 081114" xfId="2483" xr:uid="{00000000-0005-0000-0000-0000AF090000}"/>
    <cellStyle name="_bom updated on 2002-11-10-1_Neo Material Scorecard 0914" xfId="2484" xr:uid="{00000000-0005-0000-0000-0000B0090000}"/>
    <cellStyle name="_bom updated on 2002-11-10-1_Neo Material Scorecard 0914_RemyMechMaterialSpec_Seville 081114" xfId="2485" xr:uid="{00000000-0005-0000-0000-0000B1090000}"/>
    <cellStyle name="_bom updated on 2002-11-10-1_Neo Material Scorecard 0916" xfId="2486" xr:uid="{00000000-0005-0000-0000-0000B2090000}"/>
    <cellStyle name="_bom updated on 2002-11-10-1_Neo Material Scorecard 0916_RemyMechMaterialSpec_Seville 081114" xfId="2487" xr:uid="{00000000-0005-0000-0000-0000B3090000}"/>
    <cellStyle name="_bom updated on 2002-11-10-1_Neo Material Scorecard 0929" xfId="2488" xr:uid="{00000000-0005-0000-0000-0000B4090000}"/>
    <cellStyle name="_bom updated on 2002-11-10-1_Neo Material Scorecard 0929_RemyMechMaterialSpec_Seville 081114" xfId="2489" xr:uid="{00000000-0005-0000-0000-0000B5090000}"/>
    <cellStyle name="_bom updated on 2002-11-10-1_Neo Material Scorecard 1001 Rev03" xfId="2490" xr:uid="{00000000-0005-0000-0000-0000B6090000}"/>
    <cellStyle name="_bom updated on 2002-11-10-1_Neo Material Scorecard 1001 Rev03_RemyMechMaterialSpec_Seville 081114" xfId="2491" xr:uid="{00000000-0005-0000-0000-0000B7090000}"/>
    <cellStyle name="_bom updated on 2002-11-10-1_Neo Material Scorecard 1006 Rev01" xfId="2492" xr:uid="{00000000-0005-0000-0000-0000B8090000}"/>
    <cellStyle name="_bom updated on 2002-11-10-1_Neo Material Scorecard 1006 Rev01_RemyMechMaterialSpec_Seville 081114" xfId="2493" xr:uid="{00000000-0005-0000-0000-0000B9090000}"/>
    <cellStyle name="_bom updated on 2002-11-10-1_Neo Material Scorecard 1011 Rev01" xfId="2494" xr:uid="{00000000-0005-0000-0000-0000BA090000}"/>
    <cellStyle name="_bom updated on 2002-11-10-1_Neo Material Scorecard 1011 Rev01_RemyMechMaterialSpec_Seville 081114" xfId="2495" xr:uid="{00000000-0005-0000-0000-0000BB090000}"/>
    <cellStyle name="_bom updated on 2002-11-10-1_Neo Open Issues 0826" xfId="2496" xr:uid="{00000000-0005-0000-0000-0000BC090000}"/>
    <cellStyle name="_bom updated on 2002-11-10-1_Neo Open Issues 0826_RemyMechMaterialSpec_Seville 081114" xfId="2497" xr:uid="{00000000-0005-0000-0000-0000BD090000}"/>
    <cellStyle name="_bom updated on 2002-11-10-1_Neo Open Issues 8_24" xfId="2498" xr:uid="{00000000-0005-0000-0000-0000BE090000}"/>
    <cellStyle name="_bom updated on 2002-11-10-1_Neo Open Issues 8_24_RemyMechMaterialSpec_Seville 081114" xfId="2499" xr:uid="{00000000-0005-0000-0000-0000BF090000}"/>
    <cellStyle name="_bom updated on 2002-11-10-1_Neo Open Issues-Internal List 1005" xfId="2500" xr:uid="{00000000-0005-0000-0000-0000C0090000}"/>
    <cellStyle name="_bom updated on 2002-11-10-1_Neo Open Issues-Internal List 1005_RemyMechMaterialSpec_Seville 081114" xfId="2501" xr:uid="{00000000-0005-0000-0000-0000C1090000}"/>
    <cellStyle name="_bom updated on 2002-11-10-1_Neo PPAP Tracker 1020 Rev01" xfId="2502" xr:uid="{00000000-0005-0000-0000-0000C2090000}"/>
    <cellStyle name="_bom updated on 2002-11-10-1_Neo PPAP Tracker 1020 Rev01_RemyMechMaterialSpec_Seville 081114" xfId="2503" xr:uid="{00000000-0005-0000-0000-0000C3090000}"/>
    <cellStyle name="_bom updated on 2002-11-10-1_Neo PPAP Tracking 1026 Rev02" xfId="2504" xr:uid="{00000000-0005-0000-0000-0000C4090000}"/>
    <cellStyle name="_bom updated on 2002-11-10-1_Neo PPAP Tracking 1026 Rev02_RemyMechMaterialSpec_Seville 081114" xfId="2505" xr:uid="{00000000-0005-0000-0000-0000C5090000}"/>
    <cellStyle name="_bom updated on 2002-11-10-1_Neo QA Activity Tracker and Trigger Chart_08_17" xfId="2506" xr:uid="{00000000-0005-0000-0000-0000C6090000}"/>
    <cellStyle name="_bom updated on 2002-11-10-1_Neo QA Activity Tracker and Trigger Chart_08_17_RemyMechMaterialSpec_Seville 081114" xfId="2507" xr:uid="{00000000-0005-0000-0000-0000C7090000}"/>
    <cellStyle name="_bom updated on 2002-11-10-1_Neo QA Activity Tracker and Trigger Chart_08_20" xfId="2508" xr:uid="{00000000-0005-0000-0000-0000C8090000}"/>
    <cellStyle name="_bom updated on 2002-11-10-1_Neo QA Activity Tracker and Trigger Chart_08_20_RemyMechMaterialSpec_Seville 081114" xfId="2509" xr:uid="{00000000-0005-0000-0000-0000C9090000}"/>
    <cellStyle name="_bom updated on 2002-11-10-1_Neo QA Activity Tracker and Trigger Chart_08_21" xfId="2510" xr:uid="{00000000-0005-0000-0000-0000CA090000}"/>
    <cellStyle name="_bom updated on 2002-11-10-1_Neo QA Activity Tracker and Trigger Chart_08_21_RemyMechMaterialSpec_Seville 081114" xfId="2511" xr:uid="{00000000-0005-0000-0000-0000CB090000}"/>
    <cellStyle name="_bom updated on 2002-11-10-1_Neo Scorecard 08_06" xfId="2512" xr:uid="{00000000-0005-0000-0000-0000CC090000}"/>
    <cellStyle name="_bom updated on 2002-11-10-1_Neo Scorecard 08_06_RemyMechMaterialSpec_Seville 081114" xfId="2513" xr:uid="{00000000-0005-0000-0000-0000CD090000}"/>
    <cellStyle name="_bom updated on 2002-11-10-1_Neo Scorecard 08_19" xfId="2514" xr:uid="{00000000-0005-0000-0000-0000CE090000}"/>
    <cellStyle name="_bom updated on 2002-11-10-1_Neo Scorecard 08_19_RemyMechMaterialSpec_Seville 081114" xfId="2515" xr:uid="{00000000-0005-0000-0000-0000CF090000}"/>
    <cellStyle name="_bom updated on 2002-11-10-1_Neo Scorecard 08_27 Revise by Rena" xfId="2516" xr:uid="{00000000-0005-0000-0000-0000D0090000}"/>
    <cellStyle name="_bom updated on 2002-11-10-1_Neo Scorecard 08_27 Revise by Rena_RemyMechMaterialSpec_Seville 081114" xfId="2517" xr:uid="{00000000-0005-0000-0000-0000D1090000}"/>
    <cellStyle name="_bom updated on 2002-11-10-1_Neo Scorecard 08_27 Revised by Daniel" xfId="2518" xr:uid="{00000000-0005-0000-0000-0000D2090000}"/>
    <cellStyle name="_bom updated on 2002-11-10-1_Neo Scorecard 08_27 Revised by Daniel_RemyMechMaterialSpec_Seville 081114" xfId="2519" xr:uid="{00000000-0005-0000-0000-0000D3090000}"/>
    <cellStyle name="_bom updated on 2002-11-10-1_Neo Scorecard 09_14" xfId="2520" xr:uid="{00000000-0005-0000-0000-0000D4090000}"/>
    <cellStyle name="_bom updated on 2002-11-10-1_Neo Scorecard 09_14_RemyMechMaterialSpec_Seville 081114" xfId="2521" xr:uid="{00000000-0005-0000-0000-0000D5090000}"/>
    <cellStyle name="_bom updated on 2002-11-10-1_Neo Scorecard 09_28" xfId="2522" xr:uid="{00000000-0005-0000-0000-0000D6090000}"/>
    <cellStyle name="_bom updated on 2002-11-10-1_Neo Scorecard 09_28_RemyMechMaterialSpec_Seville 081114" xfId="2523" xr:uid="{00000000-0005-0000-0000-0000D7090000}"/>
    <cellStyle name="_bom updated on 2002-11-10-1_Neo Vortex dashboard 0121" xfId="2524" xr:uid="{00000000-0005-0000-0000-0000D8090000}"/>
    <cellStyle name="_bom updated on 2002-11-10-1_Neo Vortex dashboard 0121_RemyMechMaterialSpec_Seville 081114" xfId="2525" xr:uid="{00000000-0005-0000-0000-0000D9090000}"/>
    <cellStyle name="_bom updated on 2002-11-10-1_Neo Vortex dashboard 0203 R01" xfId="2526" xr:uid="{00000000-0005-0000-0000-0000DA090000}"/>
    <cellStyle name="_bom updated on 2002-11-10-1_Neo Vortex dashboard 0203 R01_RemyMechMaterialSpec_Seville 081114" xfId="2527" xr:uid="{00000000-0005-0000-0000-0000DB090000}"/>
    <cellStyle name="_bom updated on 2002-11-10-1_NEO-L TT 04_09_05" xfId="2528" xr:uid="{00000000-0005-0000-0000-0000DC090000}"/>
    <cellStyle name="_bom updated on 2002-11-10-1_NEO-L TT 04_09_05_RemyMechMaterialSpec_Seville 081114" xfId="2529" xr:uid="{00000000-0005-0000-0000-0000DD090000}"/>
    <cellStyle name="_bom updated on 2002-11-10-1_NEO-L TT 04_26_05" xfId="2530" xr:uid="{00000000-0005-0000-0000-0000DE090000}"/>
    <cellStyle name="_bom updated on 2002-11-10-1_NEO-L TT 04_26_05_RemyMechMaterialSpec_Seville 081114" xfId="2531" xr:uid="{00000000-0005-0000-0000-0000DF090000}"/>
    <cellStyle name="_bom updated on 2002-11-10-1_NEO-L TT 05_10_05 DM" xfId="2532" xr:uid="{00000000-0005-0000-0000-0000E0090000}"/>
    <cellStyle name="_bom updated on 2002-11-10-1_NEO-L TT 05_10_05 DM_RemyMechMaterialSpec_Seville 081114" xfId="2533" xr:uid="{00000000-0005-0000-0000-0000E1090000}"/>
    <cellStyle name="_bom updated on 2002-11-10-1_NPI Product Launch Dates 2_17_05" xfId="2534" xr:uid="{00000000-0005-0000-0000-0000E2090000}"/>
    <cellStyle name="_bom updated on 2002-11-10-1_NPI Product Launch Dates 2_17_05_RemyMechMaterialSpec_Seville 081114" xfId="2535" xr:uid="{00000000-0005-0000-0000-0000E3090000}"/>
    <cellStyle name="_bom updated on 2002-11-10-1_Plastic MATRIX" xfId="2536" xr:uid="{00000000-0005-0000-0000-0000E4090000}"/>
    <cellStyle name="_bom updated on 2002-11-10-1_Plastic MATRIX_RemyMechMaterialSpec_Seville 081114" xfId="2537" xr:uid="{00000000-0005-0000-0000-0000E5090000}"/>
    <cellStyle name="_bom updated on 2002-11-10-1_PPAP for Neo Chassis 1209" xfId="2538" xr:uid="{00000000-0005-0000-0000-0000E6090000}"/>
    <cellStyle name="_bom updated on 2002-11-10-1_PPAP for Neo Chassis 1209_RemyMechMaterialSpec_Seville 081114" xfId="2539" xr:uid="{00000000-0005-0000-0000-0000E7090000}"/>
    <cellStyle name="_bom updated on 2002-11-10-1_Purchase items tracker" xfId="2540" xr:uid="{00000000-0005-0000-0000-0000E8090000}"/>
    <cellStyle name="_bom updated on 2002-11-10-1_Purchase items tracker 3.23" xfId="2541" xr:uid="{00000000-0005-0000-0000-0000E9090000}"/>
    <cellStyle name="_bom updated on 2002-11-10-1_Purchase items tracker 3.23_IBM Bearcat Cost Roll UP (1019051) - to Doug REV 7.0" xfId="2542" xr:uid="{00000000-0005-0000-0000-0000EA090000}"/>
    <cellStyle name="_bom updated on 2002-11-10-1_Purchase items tracker 3.23_IBM Bearcat Cost Roll UP (1019051) - to Doug REV 7.0_RemyMechMaterialSpec_Seville 081114" xfId="2543" xr:uid="{00000000-0005-0000-0000-0000EB090000}"/>
    <cellStyle name="_bom updated on 2002-11-10-1_Purchase items tracker 3.23_IBM Bearcat RFQ DOUMEN 17 May 05 Rev2A" xfId="2544" xr:uid="{00000000-0005-0000-0000-0000EC090000}"/>
    <cellStyle name="_bom updated on 2002-11-10-1_Purchase items tracker 3.23_IBM Bearcat RFQ DOUMEN 17 May 05 Rev2A_IBM Bearcat Cost Roll UP (1019051) - to Doug REV 7.0" xfId="2545" xr:uid="{00000000-0005-0000-0000-0000ED090000}"/>
    <cellStyle name="_bom updated on 2002-11-10-1_Purchase items tracker 3.23_IBM Bearcat RFQ DOUMEN 17 May 05 Rev2A_IBM Bearcat Cost Roll UP (1019051) - to Doug REV 7.0_RemyMechMaterialSpec_Seville 081114" xfId="2546" xr:uid="{00000000-0005-0000-0000-0000EE090000}"/>
    <cellStyle name="_bom updated on 2002-11-10-1_Purchase items tracker 3.23_IBM Bearcat RFQ DOUMEN 17 May 05 Rev2A_RemyMechMaterialSpec_Seville 081114" xfId="2547" xr:uid="{00000000-0005-0000-0000-0000EF090000}"/>
    <cellStyle name="_bom updated on 2002-11-10-1_Purchase items tracker 3.23_IBM Bearcat RFQ DOUMEN 17 May 05 Rev2A_Zero cost of IBM Bearcat (090105)" xfId="2548" xr:uid="{00000000-0005-0000-0000-0000F0090000}"/>
    <cellStyle name="_bom updated on 2002-11-10-1_Purchase items tracker 3.23_IBM Bearcat RFQ DOUMEN 17 May 05 Rev2A_Zero cost of IBM Bearcat (090105)_RemyMechMaterialSpec_Seville 081114" xfId="2549" xr:uid="{00000000-0005-0000-0000-0000F1090000}"/>
    <cellStyle name="_bom updated on 2002-11-10-1_Purchase items tracker 3.23_RemyMechMaterialSpec_Seville 081114" xfId="2550" xr:uid="{00000000-0005-0000-0000-0000F2090000}"/>
    <cellStyle name="_bom updated on 2002-11-10-1_Purchase items tracker ODM" xfId="2551" xr:uid="{00000000-0005-0000-0000-0000F3090000}"/>
    <cellStyle name="_bom updated on 2002-11-10-1_Purchase items tracker ODM_IBM Bearcat Cost Roll UP (1019051) - to Doug REV 7.0" xfId="2552" xr:uid="{00000000-0005-0000-0000-0000F4090000}"/>
    <cellStyle name="_bom updated on 2002-11-10-1_Purchase items tracker ODM_IBM Bearcat Cost Roll UP (1019051) - to Doug REV 7.0_RemyMechMaterialSpec_Seville 081114" xfId="2553" xr:uid="{00000000-0005-0000-0000-0000F5090000}"/>
    <cellStyle name="_bom updated on 2002-11-10-1_Purchase items tracker ODM_IBM Bearcat Quote rollup Declared Cost 11 May1" xfId="2554" xr:uid="{00000000-0005-0000-0000-0000F6090000}"/>
    <cellStyle name="_bom updated on 2002-11-10-1_Purchase items tracker ODM_IBM Bearcat Quote rollup Declared Cost 11 May1_IBM Bearcat Cost Roll UP (1019051) - to Doug REV 7.0" xfId="2555" xr:uid="{00000000-0005-0000-0000-0000F7090000}"/>
    <cellStyle name="_bom updated on 2002-11-10-1_Purchase items tracker ODM_IBM Bearcat Quote rollup Declared Cost 11 May1_IBM Bearcat Cost Roll UP (1019051) - to Doug REV 7.0_RemyMechMaterialSpec_Seville 081114" xfId="2556" xr:uid="{00000000-0005-0000-0000-0000F8090000}"/>
    <cellStyle name="_bom updated on 2002-11-10-1_Purchase items tracker ODM_IBM Bearcat Quote rollup Declared Cost 11 May1_RemyMechMaterialSpec_Seville 081114" xfId="2557" xr:uid="{00000000-0005-0000-0000-0000F9090000}"/>
    <cellStyle name="_bom updated on 2002-11-10-1_Purchase items tracker ODM_IBM Bearcat Quote rollup Declared Cost 11 May1_Zero cost of IBM Bearcat (090105)" xfId="2558" xr:uid="{00000000-0005-0000-0000-0000FA090000}"/>
    <cellStyle name="_bom updated on 2002-11-10-1_Purchase items tracker ODM_IBM Bearcat Quote rollup Declared Cost 11 May1_Zero cost of IBM Bearcat (090105)_RemyMechMaterialSpec_Seville 081114" xfId="2559" xr:uid="{00000000-0005-0000-0000-0000FB090000}"/>
    <cellStyle name="_bom updated on 2002-11-10-1_Purchase items tracker ODM_IBM Bearcat Quote rollup Declared Cost 11 May1_Zero cost of IBM Bearcat 003" xfId="2560" xr:uid="{00000000-0005-0000-0000-0000FC090000}"/>
    <cellStyle name="_bom updated on 2002-11-10-1_Purchase items tracker ODM_IBM Bearcat Quote rollup Declared Cost 11 May1_Zero cost of IBM Bearcat 003 R YL" xfId="2561" xr:uid="{00000000-0005-0000-0000-0000FD090000}"/>
    <cellStyle name="_bom updated on 2002-11-10-1_Purchase items tracker ODM_IBM Bearcat Quote rollup Declared Cost 11 May1_Zero cost of IBM Bearcat 003 R YL Proposal" xfId="2562" xr:uid="{00000000-0005-0000-0000-0000FE090000}"/>
    <cellStyle name="_bom updated on 2002-11-10-1_Purchase items tracker ODM_IBM Bearcat Quote rollup Declared Cost 11 May1_Zero cost of IBM Bearcat 003 R YL Proposal_IBM Bearcat Cost Roll UP (1019051) - to Doug REV 7.0" xfId="2563" xr:uid="{00000000-0005-0000-0000-0000FF090000}"/>
    <cellStyle name="_bom updated on 2002-11-10-1_Purchase items tracker ODM_IBM Bearcat Quote rollup Declared Cost 11 May1_Zero cost of IBM Bearcat 003 R YL Proposal_IBM Bearcat Cost Roll UP (1019051) - to Doug REV 7.0_RemyMechMaterialSpec_Seville 081114" xfId="2564" xr:uid="{00000000-0005-0000-0000-0000000A0000}"/>
    <cellStyle name="_bom updated on 2002-11-10-1_Purchase items tracker ODM_IBM Bearcat Quote rollup Declared Cost 11 May1_Zero cost of IBM Bearcat 003 R YL Proposal_RemyMechMaterialSpec_Seville 081114" xfId="2565" xr:uid="{00000000-0005-0000-0000-0000010A0000}"/>
    <cellStyle name="_bom updated on 2002-11-10-1_Purchase items tracker ODM_IBM Bearcat Quote rollup Declared Cost 11 May1_Zero cost of IBM Bearcat 003 R YL_IBM Bearcat Cost Roll UP (1019051) - to Doug REV 7.0" xfId="2566" xr:uid="{00000000-0005-0000-0000-0000020A0000}"/>
    <cellStyle name="_bom updated on 2002-11-10-1_Purchase items tracker ODM_IBM Bearcat Quote rollup Declared Cost 11 May1_Zero cost of IBM Bearcat 003 R YL_IBM Bearcat Cost Roll UP (1019051) - to Doug REV 7.0_RemyMechMaterialSpec_Seville 081114" xfId="2567" xr:uid="{00000000-0005-0000-0000-0000030A0000}"/>
    <cellStyle name="_bom updated on 2002-11-10-1_Purchase items tracker ODM_IBM Bearcat Quote rollup Declared Cost 11 May1_Zero cost of IBM Bearcat 003 R YL_RemyMechMaterialSpec_Seville 081114" xfId="2568" xr:uid="{00000000-0005-0000-0000-0000040A0000}"/>
    <cellStyle name="_bom updated on 2002-11-10-1_Purchase items tracker ODM_IBM Bearcat Quote rollup Declared Cost 11 May1_Zero cost of IBM Bearcat 003_IBM Bearcat Cost Roll UP (1019051) - to Doug REV 7.0" xfId="2569" xr:uid="{00000000-0005-0000-0000-0000050A0000}"/>
    <cellStyle name="_bom updated on 2002-11-10-1_Purchase items tracker ODM_IBM Bearcat Quote rollup Declared Cost 11 May1_Zero cost of IBM Bearcat 003_IBM Bearcat Cost Roll UP (1019051) - to Doug REV 7.0_RemyMechMaterialSpec_Seville 081114" xfId="2570" xr:uid="{00000000-0005-0000-0000-0000060A0000}"/>
    <cellStyle name="_bom updated on 2002-11-10-1_Purchase items tracker ODM_IBM Bearcat Quote rollup Declared Cost 11 May1_Zero cost of IBM Bearcat 003_RemyMechMaterialSpec_Seville 081114" xfId="2571" xr:uid="{00000000-0005-0000-0000-0000070A0000}"/>
    <cellStyle name="_bom updated on 2002-11-10-1_Purchase items tracker ODM_IBM Bearcat RFQ DOUMEN 17 May 05 Rev2A" xfId="2572" xr:uid="{00000000-0005-0000-0000-0000080A0000}"/>
    <cellStyle name="_bom updated on 2002-11-10-1_Purchase items tracker ODM_IBM Bearcat RFQ DOUMEN 17 May 05 Rev2A_IBM Bearcat Cost Roll UP (1019051) - to Doug REV 7.0" xfId="2573" xr:uid="{00000000-0005-0000-0000-0000090A0000}"/>
    <cellStyle name="_bom updated on 2002-11-10-1_Purchase items tracker ODM_IBM Bearcat RFQ DOUMEN 17 May 05 Rev2A_IBM Bearcat Cost Roll UP (1019051) - to Doug REV 7.0_RemyMechMaterialSpec_Seville 081114" xfId="2574" xr:uid="{00000000-0005-0000-0000-00000A0A0000}"/>
    <cellStyle name="_bom updated on 2002-11-10-1_Purchase items tracker ODM_IBM Bearcat RFQ DOUMEN 17 May 05 Rev2A_RemyMechMaterialSpec_Seville 081114" xfId="2575" xr:uid="{00000000-0005-0000-0000-00000B0A0000}"/>
    <cellStyle name="_bom updated on 2002-11-10-1_Purchase items tracker ODM_IBM Bearcat RFQ DOUMEN 17 May 05 Rev2A_Zero cost of IBM Bearcat (090105)" xfId="2576" xr:uid="{00000000-0005-0000-0000-00000C0A0000}"/>
    <cellStyle name="_bom updated on 2002-11-10-1_Purchase items tracker ODM_IBM Bearcat RFQ DOUMEN 17 May 05 Rev2A_Zero cost of IBM Bearcat (090105)_RemyMechMaterialSpec_Seville 081114" xfId="2577" xr:uid="{00000000-0005-0000-0000-00000D0A0000}"/>
    <cellStyle name="_bom updated on 2002-11-10-1_Purchase items tracker ODM_RemyMechMaterialSpec_Seville 081114" xfId="2578" xr:uid="{00000000-0005-0000-0000-00000E0A0000}"/>
    <cellStyle name="_bom updated on 2002-11-10-1_Purchase items tracker ODM1" xfId="2579" xr:uid="{00000000-0005-0000-0000-00000F0A0000}"/>
    <cellStyle name="_bom updated on 2002-11-10-1_Purchase items tracker ODM1_IBM Bearcat Cost Roll UP (1019051) - to Doug REV 7.0" xfId="2580" xr:uid="{00000000-0005-0000-0000-0000100A0000}"/>
    <cellStyle name="_bom updated on 2002-11-10-1_Purchase items tracker ODM1_IBM Bearcat Cost Roll UP (1019051) - to Doug REV 7.0_RemyMechMaterialSpec_Seville 081114" xfId="2581" xr:uid="{00000000-0005-0000-0000-0000110A0000}"/>
    <cellStyle name="_bom updated on 2002-11-10-1_Purchase items tracker ODM1_IBM Bearcat RFQ DOUMEN 17 May 05 Rev2A" xfId="2582" xr:uid="{00000000-0005-0000-0000-0000120A0000}"/>
    <cellStyle name="_bom updated on 2002-11-10-1_Purchase items tracker ODM1_IBM Bearcat RFQ DOUMEN 17 May 05 Rev2A_IBM Bearcat Cost Roll UP (1019051) - to Doug REV 7.0" xfId="2583" xr:uid="{00000000-0005-0000-0000-0000130A0000}"/>
    <cellStyle name="_bom updated on 2002-11-10-1_Purchase items tracker ODM1_IBM Bearcat RFQ DOUMEN 17 May 05 Rev2A_IBM Bearcat Cost Roll UP (1019051) - to Doug REV 7.0_RemyMechMaterialSpec_Seville 081114" xfId="2584" xr:uid="{00000000-0005-0000-0000-0000140A0000}"/>
    <cellStyle name="_bom updated on 2002-11-10-1_Purchase items tracker ODM1_IBM Bearcat RFQ DOUMEN 17 May 05 Rev2A_RemyMechMaterialSpec_Seville 081114" xfId="2585" xr:uid="{00000000-0005-0000-0000-0000150A0000}"/>
    <cellStyle name="_bom updated on 2002-11-10-1_Purchase items tracker ODM1_IBM Bearcat RFQ DOUMEN 17 May 05 Rev2A_Zero cost of IBM Bearcat (090105)" xfId="2586" xr:uid="{00000000-0005-0000-0000-0000160A0000}"/>
    <cellStyle name="_bom updated on 2002-11-10-1_Purchase items tracker ODM1_IBM Bearcat RFQ DOUMEN 17 May 05 Rev2A_Zero cost of IBM Bearcat (090105)_RemyMechMaterialSpec_Seville 081114" xfId="2587" xr:uid="{00000000-0005-0000-0000-0000170A0000}"/>
    <cellStyle name="_bom updated on 2002-11-10-1_Purchase items tracker ODM1_RemyMechMaterialSpec_Seville 081114" xfId="2588" xr:uid="{00000000-0005-0000-0000-0000180A0000}"/>
    <cellStyle name="_bom updated on 2002-11-10-1_Purchase items tracker_IBM Bearcat Cost Roll UP (1019051) - to Doug REV 7.0" xfId="2589" xr:uid="{00000000-0005-0000-0000-0000190A0000}"/>
    <cellStyle name="_bom updated on 2002-11-10-1_Purchase items tracker_IBM Bearcat Cost Roll UP (1019051) - to Doug REV 7.0_RemyMechMaterialSpec_Seville 081114" xfId="2590" xr:uid="{00000000-0005-0000-0000-00001A0A0000}"/>
    <cellStyle name="_bom updated on 2002-11-10-1_Purchase items tracker_IBM Bearcat RFQ DOUMEN 17 May 05 Rev2A" xfId="2591" xr:uid="{00000000-0005-0000-0000-00001B0A0000}"/>
    <cellStyle name="_bom updated on 2002-11-10-1_Purchase items tracker_IBM Bearcat RFQ DOUMEN 17 May 05 Rev2A_IBM Bearcat Cost Roll UP (1019051) - to Doug REV 7.0" xfId="2592" xr:uid="{00000000-0005-0000-0000-00001C0A0000}"/>
    <cellStyle name="_bom updated on 2002-11-10-1_Purchase items tracker_IBM Bearcat RFQ DOUMEN 17 May 05 Rev2A_IBM Bearcat Cost Roll UP (1019051) - to Doug REV 7.0_RemyMechMaterialSpec_Seville 081114" xfId="2593" xr:uid="{00000000-0005-0000-0000-00001D0A0000}"/>
    <cellStyle name="_bom updated on 2002-11-10-1_Purchase items tracker_IBM Bearcat RFQ DOUMEN 17 May 05 Rev2A_RemyMechMaterialSpec_Seville 081114" xfId="2594" xr:uid="{00000000-0005-0000-0000-00001E0A0000}"/>
    <cellStyle name="_bom updated on 2002-11-10-1_Purchase items tracker_IBM Bearcat RFQ DOUMEN 17 May 05 Rev2A_Zero cost of IBM Bearcat (090105)" xfId="2595" xr:uid="{00000000-0005-0000-0000-00001F0A0000}"/>
    <cellStyle name="_bom updated on 2002-11-10-1_Purchase items tracker_IBM Bearcat RFQ DOUMEN 17 May 05 Rev2A_Zero cost of IBM Bearcat (090105)_RemyMechMaterialSpec_Seville 081114" xfId="2596" xr:uid="{00000000-0005-0000-0000-0000200A0000}"/>
    <cellStyle name="_bom updated on 2002-11-10-1_Purchase items tracker_RemyMechMaterialSpec_Seville 081114" xfId="2597" xr:uid="{00000000-0005-0000-0000-0000210A0000}"/>
    <cellStyle name="_bom updated on 2002-11-10-1_RemyMechMaterialSpec_Seville 081114" xfId="2598" xr:uid="{00000000-0005-0000-0000-0000220A0000}"/>
    <cellStyle name="_bom updated on 2002-11-10-1_resin formula" xfId="2599" xr:uid="{00000000-0005-0000-0000-0000230A0000}"/>
    <cellStyle name="_bom updated on 2002-11-10-1_resin formula_IBM Bearcat Cost Roll UP (1019051) - to Doug REV 7.0" xfId="2600" xr:uid="{00000000-0005-0000-0000-0000240A0000}"/>
    <cellStyle name="_bom updated on 2002-11-10-1_resin formula_IBM Bearcat Cost Roll UP (1019051) - to Doug REV 7.0_RemyMechMaterialSpec_Seville 081114" xfId="2601" xr:uid="{00000000-0005-0000-0000-0000250A0000}"/>
    <cellStyle name="_bom updated on 2002-11-10-1_resin formula_IBM Bearcat RFQ DOUMEN 17 May 05 Rev2A" xfId="2602" xr:uid="{00000000-0005-0000-0000-0000260A0000}"/>
    <cellStyle name="_bom updated on 2002-11-10-1_resin formula_IBM Bearcat RFQ DOUMEN 17 May 05 Rev2A_IBM Bearcat Cost Roll UP (1019051) - to Doug REV 7.0" xfId="2603" xr:uid="{00000000-0005-0000-0000-0000270A0000}"/>
    <cellStyle name="_bom updated on 2002-11-10-1_resin formula_IBM Bearcat RFQ DOUMEN 17 May 05 Rev2A_IBM Bearcat Cost Roll UP (1019051) - to Doug REV 7.0_RemyMechMaterialSpec_Seville 081114" xfId="2604" xr:uid="{00000000-0005-0000-0000-0000280A0000}"/>
    <cellStyle name="_bom updated on 2002-11-10-1_resin formula_IBM Bearcat RFQ DOUMEN 17 May 05 Rev2A_RemyMechMaterialSpec_Seville 081114" xfId="2605" xr:uid="{00000000-0005-0000-0000-0000290A0000}"/>
    <cellStyle name="_bom updated on 2002-11-10-1_resin formula_IBM Bearcat RFQ DOUMEN 17 May 05 Rev2A_Zero cost of IBM Bearcat (090105)" xfId="2606" xr:uid="{00000000-0005-0000-0000-00002A0A0000}"/>
    <cellStyle name="_bom updated on 2002-11-10-1_resin formula_IBM Bearcat RFQ DOUMEN 17 May 05 Rev2A_Zero cost of IBM Bearcat (090105)_RemyMechMaterialSpec_Seville 081114" xfId="2607" xr:uid="{00000000-0005-0000-0000-00002B0A0000}"/>
    <cellStyle name="_bom updated on 2002-11-10-1_resin formula_RemyMechMaterialSpec_Seville 081114" xfId="2608" xr:uid="{00000000-0005-0000-0000-00002C0A0000}"/>
    <cellStyle name="_bom updated on 2002-11-10-1_Sheet Metal MATRIX" xfId="2609" xr:uid="{00000000-0005-0000-0000-00002D0A0000}"/>
    <cellStyle name="_bom updated on 2002-11-10-1_Sheet Metal MATRIX_RemyMechMaterialSpec_Seville 081114" xfId="2610" xr:uid="{00000000-0005-0000-0000-00002E0A0000}"/>
    <cellStyle name="_bom updated on 2002-11-10-1_Smit  Material Dashboard 0128 Rev01" xfId="2611" xr:uid="{00000000-0005-0000-0000-00002F0A0000}"/>
    <cellStyle name="_bom updated on 2002-11-10-1_Smit  Material Dashboard 0128 Rev01_RemyMechMaterialSpec_Seville 081114" xfId="2612" xr:uid="{00000000-0005-0000-0000-0000300A0000}"/>
    <cellStyle name="_bom updated on 2002-11-10-1_Smith Dangerfield Dashboard 02_25 Rev 05" xfId="2613" xr:uid="{00000000-0005-0000-0000-0000310A0000}"/>
    <cellStyle name="_bom updated on 2002-11-10-1_Smith Dangerfield Dashboard 02_25 Rev 05_RemyMechMaterialSpec_Seville 081114" xfId="2614" xr:uid="{00000000-0005-0000-0000-0000320A0000}"/>
    <cellStyle name="_bom updated on 2002-11-10-1_Smith Dangerfield Dashboard 04_27 Rev 01" xfId="2615" xr:uid="{00000000-0005-0000-0000-0000330A0000}"/>
    <cellStyle name="_bom updated on 2002-11-10-1_Smith Dangerfield Dashboard 04_27 Rev 01_RemyMechMaterialSpec_Seville 081114" xfId="2616" xr:uid="{00000000-0005-0000-0000-0000340A0000}"/>
    <cellStyle name="_bom updated on 2002-11-10-1_Smith Dangerfield Plastic TT 3-31-05.LM" xfId="2617" xr:uid="{00000000-0005-0000-0000-0000350A0000}"/>
    <cellStyle name="_bom updated on 2002-11-10-1_Smith Dangerfield Plastic TT 3-31-05.LM_RemyMechMaterialSpec_Seville 081114" xfId="2618" xr:uid="{00000000-0005-0000-0000-0000360A0000}"/>
    <cellStyle name="_bom updated on 2002-11-10-1_Smith Dangerfield Plastic TT 4-14-05.LM" xfId="2619" xr:uid="{00000000-0005-0000-0000-0000370A0000}"/>
    <cellStyle name="_bom updated on 2002-11-10-1_Smith Dangerfield Plastic TT 4-14-05.LM_RemyMechMaterialSpec_Seville 081114" xfId="2620" xr:uid="{00000000-0005-0000-0000-0000380A0000}"/>
    <cellStyle name="_bom updated on 2002-11-10-1_Smith Dangerfield Plastic TT 4-20-05.LM" xfId="2621" xr:uid="{00000000-0005-0000-0000-0000390A0000}"/>
    <cellStyle name="_bom updated on 2002-11-10-1_Smith Dangerfield Plastic TT 4-20-05.LM_RemyMechMaterialSpec_Seville 081114" xfId="2622" xr:uid="{00000000-0005-0000-0000-00003A0A0000}"/>
    <cellStyle name="_bom updated on 2002-11-10-1_Smith plastic tooling tracker 0225" xfId="2623" xr:uid="{00000000-0005-0000-0000-00003B0A0000}"/>
    <cellStyle name="_bom updated on 2002-11-10-1_Smith plastic tooling tracker 0225_RemyMechMaterialSpec_Seville 081114" xfId="2624" xr:uid="{00000000-0005-0000-0000-00003C0A0000}"/>
    <cellStyle name="_bom updated on 2002-11-10-1_Smith Plastic Tooling Tracker 04-04" xfId="2625" xr:uid="{00000000-0005-0000-0000-00003D0A0000}"/>
    <cellStyle name="_bom updated on 2002-11-10-1_Smith Plastic Tooling Tracker 04-04_RemyMechMaterialSpec_Seville 081114" xfId="2626" xr:uid="{00000000-0005-0000-0000-00003E0A0000}"/>
    <cellStyle name="_bom updated on 2002-11-10-1_Smith Vortex_Chopper  Dashboard" xfId="2627" xr:uid="{00000000-0005-0000-0000-00003F0A0000}"/>
    <cellStyle name="_bom updated on 2002-11-10-1_Smith Vortex_Chopper  Dashboard_RemyMechMaterialSpec_Seville 081114" xfId="2628" xr:uid="{00000000-0005-0000-0000-0000400A0000}"/>
    <cellStyle name="_bom updated on 2002-11-10-1_SMITH_Metal_TOOL_TRACKER_033105" xfId="2629" xr:uid="{00000000-0005-0000-0000-0000410A0000}"/>
    <cellStyle name="_bom updated on 2002-11-10-1_SMITH_Metal_TOOL_TRACKER_033105_RemyMechMaterialSpec_Seville 081114" xfId="2630" xr:uid="{00000000-0005-0000-0000-0000420A0000}"/>
    <cellStyle name="_bom updated on 2002-11-10-1_SMITH_Metal_TOOL_TRACKER_040505" xfId="2631" xr:uid="{00000000-0005-0000-0000-0000430A0000}"/>
    <cellStyle name="_bom updated on 2002-11-10-1_SMITH_Metal_TOOL_TRACKER_040505_RemyMechMaterialSpec_Seville 081114" xfId="2632" xr:uid="{00000000-0005-0000-0000-0000440A0000}"/>
    <cellStyle name="_bom updated on 2002-11-10-1_SMITH_Metal_TOOL_TRACKER_041405" xfId="2633" xr:uid="{00000000-0005-0000-0000-0000450A0000}"/>
    <cellStyle name="_bom updated on 2002-11-10-1_SMITH_Metal_TOOL_TRACKER_041405_RemyMechMaterialSpec_Seville 081114" xfId="2634" xr:uid="{00000000-0005-0000-0000-0000460A0000}"/>
    <cellStyle name="_bom updated on 2002-11-10-1_SMITH_Metal_TOOL_TRACKER_041505" xfId="2635" xr:uid="{00000000-0005-0000-0000-0000470A0000}"/>
    <cellStyle name="_bom updated on 2002-11-10-1_SMITH_Metal_TOOL_TRACKER_041505_RemyMechMaterialSpec_Seville 081114" xfId="2636" xr:uid="{00000000-0005-0000-0000-0000480A0000}"/>
    <cellStyle name="_bom updated on 2002-11-10-1_SMITH_Metal_TOOL_TRACKER_042205" xfId="2637" xr:uid="{00000000-0005-0000-0000-0000490A0000}"/>
    <cellStyle name="_bom updated on 2002-11-10-1_SMITH_Metal_TOOL_TRACKER_042205_RemyMechMaterialSpec_Seville 081114" xfId="2638" xr:uid="{00000000-0005-0000-0000-00004A0A0000}"/>
    <cellStyle name="_bom updated on 2002-11-10-1_SMITH_Metal_TOOL_TRACKER_042605" xfId="2639" xr:uid="{00000000-0005-0000-0000-00004B0A0000}"/>
    <cellStyle name="_bom updated on 2002-11-10-1_SMITH_Metal_TOOL_TRACKER_042605_RemyMechMaterialSpec_Seville 081114" xfId="2640" xr:uid="{00000000-0005-0000-0000-00004C0A0000}"/>
    <cellStyle name="_bom updated on 2002-11-10-1_SMITH_TOOL_TRACKER_022505" xfId="2641" xr:uid="{00000000-0005-0000-0000-00004D0A0000}"/>
    <cellStyle name="_bom updated on 2002-11-10-1_SMITH_TOOL_TRACKER_022505_RemyMechMaterialSpec_Seville 081114" xfId="2642" xr:uid="{00000000-0005-0000-0000-00004E0A0000}"/>
    <cellStyle name="_bom updated on 2002-11-10-1_SMITH_TOOL_TRACKER_030205" xfId="2643" xr:uid="{00000000-0005-0000-0000-00004F0A0000}"/>
    <cellStyle name="_bom updated on 2002-11-10-1_SMITH_TOOL_TRACKER_030205_RemyMechMaterialSpec_Seville 081114" xfId="2644" xr:uid="{00000000-0005-0000-0000-0000500A0000}"/>
    <cellStyle name="_bom updated on 2002-11-10-1_SMITH_TOOL_TRACKER_030405" xfId="2645" xr:uid="{00000000-0005-0000-0000-0000510A0000}"/>
    <cellStyle name="_bom updated on 2002-11-10-1_SMITH_TOOL_TRACKER_030405_RemyMechMaterialSpec_Seville 081114" xfId="2646" xr:uid="{00000000-0005-0000-0000-0000520A0000}"/>
    <cellStyle name="_bom updated on 2002-11-10-1_SMITH_TOOL_TRACKER_031005 Rev01" xfId="2647" xr:uid="{00000000-0005-0000-0000-0000530A0000}"/>
    <cellStyle name="_bom updated on 2002-11-10-1_SMITH_TOOL_TRACKER_031005 Rev01_RemyMechMaterialSpec_Seville 081114" xfId="2648" xr:uid="{00000000-0005-0000-0000-0000540A0000}"/>
    <cellStyle name="_bom updated on 2002-11-10-1_SMITH_TOOL_TRACKER_031805 Rev 02" xfId="2649" xr:uid="{00000000-0005-0000-0000-0000550A0000}"/>
    <cellStyle name="_bom updated on 2002-11-10-1_SMITH_TOOL_TRACKER_031805 Rev 02_RemyMechMaterialSpec_Seville 081114" xfId="2650" xr:uid="{00000000-0005-0000-0000-0000560A0000}"/>
    <cellStyle name="_bom updated on 2002-11-10-1_SMITH_TOOL_TRACKER_032405 Revised by Rena" xfId="2651" xr:uid="{00000000-0005-0000-0000-0000570A0000}"/>
    <cellStyle name="_bom updated on 2002-11-10-1_SMITH_TOOL_TRACKER_032405 Revised by Rena_RemyMechMaterialSpec_Seville 081114" xfId="2652" xr:uid="{00000000-0005-0000-0000-0000580A0000}"/>
    <cellStyle name="_bom updated on 2002-11-10-1_standard cost" xfId="2653" xr:uid="{00000000-0005-0000-0000-0000590A0000}"/>
    <cellStyle name="_bom updated on 2002-11-10-1_standard cost_IBM Bearcat Cost Roll UP (1019051) - to Doug REV 7.0" xfId="2654" xr:uid="{00000000-0005-0000-0000-00005A0A0000}"/>
    <cellStyle name="_bom updated on 2002-11-10-1_standard cost_IBM Bearcat Cost Roll UP (1019051) - to Doug REV 7.0_RemyMechMaterialSpec_Seville 081114" xfId="2655" xr:uid="{00000000-0005-0000-0000-00005B0A0000}"/>
    <cellStyle name="_bom updated on 2002-11-10-1_standard cost_IBM Bearcat RFQ DOUMEN 17 May 05 Rev2A" xfId="2656" xr:uid="{00000000-0005-0000-0000-00005C0A0000}"/>
    <cellStyle name="_bom updated on 2002-11-10-1_standard cost_IBM Bearcat RFQ DOUMEN 17 May 05 Rev2A_IBM Bearcat Cost Roll UP (1019051) - to Doug REV 7.0" xfId="2657" xr:uid="{00000000-0005-0000-0000-00005D0A0000}"/>
    <cellStyle name="_bom updated on 2002-11-10-1_standard cost_IBM Bearcat RFQ DOUMEN 17 May 05 Rev2A_IBM Bearcat Cost Roll UP (1019051) - to Doug REV 7.0_RemyMechMaterialSpec_Seville 081114" xfId="2658" xr:uid="{00000000-0005-0000-0000-00005E0A0000}"/>
    <cellStyle name="_bom updated on 2002-11-10-1_standard cost_IBM Bearcat RFQ DOUMEN 17 May 05 Rev2A_RemyMechMaterialSpec_Seville 081114" xfId="2659" xr:uid="{00000000-0005-0000-0000-00005F0A0000}"/>
    <cellStyle name="_bom updated on 2002-11-10-1_standard cost_IBM Bearcat RFQ DOUMEN 17 May 05 Rev2A_Zero cost of IBM Bearcat (090105)" xfId="2660" xr:uid="{00000000-0005-0000-0000-0000600A0000}"/>
    <cellStyle name="_bom updated on 2002-11-10-1_standard cost_IBM Bearcat RFQ DOUMEN 17 May 05 Rev2A_Zero cost of IBM Bearcat (090105)_RemyMechMaterialSpec_Seville 081114" xfId="2661" xr:uid="{00000000-0005-0000-0000-0000610A0000}"/>
    <cellStyle name="_bom updated on 2002-11-10-1_standard cost_RemyMechMaterialSpec_Seville 081114" xfId="2662" xr:uid="{00000000-0005-0000-0000-0000620A0000}"/>
    <cellStyle name="_Book2" xfId="2663" xr:uid="{00000000-0005-0000-0000-0000630A0000}"/>
    <cellStyle name="_Book2_Report Template(0712 to Tiemei) " xfId="2664" xr:uid="{00000000-0005-0000-0000-0000640A0000}"/>
    <cellStyle name="_Book222" xfId="2665" xr:uid="{00000000-0005-0000-0000-0000650A0000}"/>
    <cellStyle name="_Book222_RemyMechMaterialSpec_Seville 081114" xfId="2666" xr:uid="{00000000-0005-0000-0000-0000660A0000}"/>
    <cellStyle name="_Boxster Spec Tabs_DRAFT 041808" xfId="2667" xr:uid="{00000000-0005-0000-0000-0000670A0000}"/>
    <cellStyle name="_Budgetary Quote for VOIP Telephones" xfId="2668" xr:uid="{00000000-0005-0000-0000-0000680A0000}"/>
    <cellStyle name="_Budgetary Quote for VOIP Telephones_IBM Bearcat Cost Roll UP (1019051) - to Doug REV 7.0" xfId="2669" xr:uid="{00000000-0005-0000-0000-0000690A0000}"/>
    <cellStyle name="_Budgetary Quote for VOIP Telephones_IBM Bearcat Cost Roll UP (1019051) - to Doug REV 7.0_RemyMechMaterialSpec_Seville 081114" xfId="2670" xr:uid="{00000000-0005-0000-0000-00006A0A0000}"/>
    <cellStyle name="_Budgetary Quote for VOIP Telephones_IBM Bearcat RFQ DOUMEN 17 May 05 Rev2A" xfId="2671" xr:uid="{00000000-0005-0000-0000-00006B0A0000}"/>
    <cellStyle name="_Budgetary Quote for VOIP Telephones_IBM Bearcat RFQ DOUMEN 17 May 05 Rev2A_IBM Bearcat Cost Roll UP (1019051) - to Doug REV 7.0" xfId="2672" xr:uid="{00000000-0005-0000-0000-00006C0A0000}"/>
    <cellStyle name="_Budgetary Quote for VOIP Telephones_IBM Bearcat RFQ DOUMEN 17 May 05 Rev2A_IBM Bearcat Cost Roll UP (1019051) - to Doug REV 7.0_RemyMechMaterialSpec_Seville 081114" xfId="2673" xr:uid="{00000000-0005-0000-0000-00006D0A0000}"/>
    <cellStyle name="_Budgetary Quote for VOIP Telephones_IBM Bearcat RFQ DOUMEN 17 May 05 Rev2A_RemyMechMaterialSpec_Seville 081114" xfId="2674" xr:uid="{00000000-0005-0000-0000-00006E0A0000}"/>
    <cellStyle name="_Budgetary Quote for VOIP Telephones_IBM Bearcat RFQ DOUMEN 17 May 05 Rev2A_Zero cost of IBM Bearcat (090105)" xfId="2675" xr:uid="{00000000-0005-0000-0000-00006F0A0000}"/>
    <cellStyle name="_Budgetary Quote for VOIP Telephones_IBM Bearcat RFQ DOUMEN 17 May 05 Rev2A_Zero cost of IBM Bearcat (090105)_RemyMechMaterialSpec_Seville 081114" xfId="2676" xr:uid="{00000000-0005-0000-0000-0000700A0000}"/>
    <cellStyle name="_Budgetary Quote for VOIP Telephones_Lenovo PACK  Packing Proposal" xfId="2677" xr:uid="{00000000-0005-0000-0000-0000710A0000}"/>
    <cellStyle name="_Budgetary Quote for VOIP Telephones_Lenovo PACK  Packing Proposal_RemyMechMaterialSpec_Seville 081114" xfId="2678" xr:uid="{00000000-0005-0000-0000-0000720A0000}"/>
    <cellStyle name="_Budgetary Quote for VOIP Telephones_Lenovo Park Format_July 07 05" xfId="2679" xr:uid="{00000000-0005-0000-0000-0000730A0000}"/>
    <cellStyle name="_Budgetary Quote for VOIP Telephones_Lenovo Park Format_July 07 05_RemyMechMaterialSpec_Seville 081114" xfId="2680" xr:uid="{00000000-0005-0000-0000-0000740A0000}"/>
    <cellStyle name="_Budgetary Quote for VOIP Telephones_Lenovo Park Format_July 07 05V2" xfId="2681" xr:uid="{00000000-0005-0000-0000-0000750A0000}"/>
    <cellStyle name="_Budgetary Quote for VOIP Telephones_Lenovo Park Format_July 07 05V2_RemyMechMaterialSpec_Seville 081114" xfId="2682" xr:uid="{00000000-0005-0000-0000-0000760A0000}"/>
    <cellStyle name="_Budgetary Quote for VOIP Telephones_RemyMechMaterialSpec_Seville 081114" xfId="2683" xr:uid="{00000000-0005-0000-0000-0000770A0000}"/>
    <cellStyle name="_bundle wapp" xfId="2684" xr:uid="{00000000-0005-0000-0000-0000780A0000}"/>
    <cellStyle name="_Carrera Country Matrix 070708_00" xfId="2685" xr:uid="{00000000-0005-0000-0000-0000790A0000}"/>
    <cellStyle name="_Carrera Country Matrix 082008" xfId="2686" xr:uid="{00000000-0005-0000-0000-00007A0A0000}"/>
    <cellStyle name="_Carrera Country Matrix 091708_01" xfId="2687" xr:uid="{00000000-0005-0000-0000-00007B0A0000}"/>
    <cellStyle name="_Carrera POR 06-30-08 Final" xfId="2688" xr:uid="{00000000-0005-0000-0000-00007C0A0000}"/>
    <cellStyle name="_Cayman Country Matrix 070708_00" xfId="2689" xr:uid="{00000000-0005-0000-0000-00007D0A0000}"/>
    <cellStyle name="_Cayman Country Matrix 080808_02_90" xfId="2690" xr:uid="{00000000-0005-0000-0000-00007E0A0000}"/>
    <cellStyle name="_Cayman Country Matrix 091608_03" xfId="2691" xr:uid="{00000000-0005-0000-0000-00007F0A0000}"/>
    <cellStyle name="_Cayman POR 03-17-08NOTFINAL" xfId="2692" xr:uid="{00000000-0005-0000-0000-0000800A0000}"/>
    <cellStyle name="_Cayman POR 06-30-08 Final" xfId="2693" xr:uid="{00000000-0005-0000-0000-0000810A0000}"/>
    <cellStyle name="_Check-Bearcat BOM Rev7-090205 (3) 30 Sept 05  Modif Rev 1.0" xfId="2694" xr:uid="{00000000-0005-0000-0000-0000820A0000}"/>
    <cellStyle name="_Check-Bearcat BOM Rev7-090205 (3) 30 Sept 05  Modif Rev 1.0_RemyMechMaterialSpec_Seville 081114" xfId="2695" xr:uid="{00000000-0005-0000-0000-0000830A0000}"/>
    <cellStyle name="_Come Back on ROA Game Plan Review_Dec 11 v6" xfId="2696" xr:uid="{00000000-0005-0000-0000-0000840A0000}"/>
    <cellStyle name="_Come Back on ROA Game Plan Review_Dec 14" xfId="2697" xr:uid="{00000000-0005-0000-0000-0000850A0000}"/>
    <cellStyle name="_Compare New 01-10-08" xfId="2698" xr:uid="{00000000-0005-0000-0000-0000860A0000}"/>
    <cellStyle name="_Compare New 021908" xfId="2699" xr:uid="{00000000-0005-0000-0000-0000870A0000}"/>
    <cellStyle name="_Compare New 08-07-08" xfId="2700" xr:uid="{00000000-0005-0000-0000-0000880A0000}"/>
    <cellStyle name="_consign part to  Flex" xfId="2701" xr:uid="{00000000-0005-0000-0000-0000890A0000}"/>
    <cellStyle name="_Contact List" xfId="2702" xr:uid="{00000000-0005-0000-0000-00008A0A0000}"/>
    <cellStyle name="_Contact List 2" xfId="2703" xr:uid="{00000000-0005-0000-0000-00008B0A0000}"/>
    <cellStyle name="_Contact List 2 2" xfId="2704" xr:uid="{00000000-0005-0000-0000-00008C0A0000}"/>
    <cellStyle name="_Copy of BTX MT REV x10 30-NOV-05-yf-ToDMN" xfId="2705" xr:uid="{00000000-0005-0000-0000-00008D0A0000}"/>
    <cellStyle name="_Copy of Exhibit A QUOTE FORMAT_Rev1-0525_Jason-1 (Cost)" xfId="2706" xr:uid="{00000000-0005-0000-0000-00008E0A0000}"/>
    <cellStyle name="_Copy of Neo PPAP Tracking 100504 Rev01" xfId="2707" xr:uid="{00000000-0005-0000-0000-00008F0A0000}"/>
    <cellStyle name="_Copy of Neo PPAP Tracking 100504 Rev01_RemyMechMaterialSpec_Seville 081114" xfId="2708" xr:uid="{00000000-0005-0000-0000-0000900A0000}"/>
    <cellStyle name="_Copy of Purchase items tracker 4_5" xfId="2709" xr:uid="{00000000-0005-0000-0000-0000910A0000}"/>
    <cellStyle name="_Copy of Purchase items tracker 4_5_IBM Bearcat Cost Roll UP (1019051) - to Doug REV 7.0" xfId="2710" xr:uid="{00000000-0005-0000-0000-0000920A0000}"/>
    <cellStyle name="_Copy of Purchase items tracker 4_5_IBM Bearcat Cost Roll UP (1019051) - to Doug REV 7.0_RemyMechMaterialSpec_Seville 081114" xfId="2711" xr:uid="{00000000-0005-0000-0000-0000930A0000}"/>
    <cellStyle name="_Copy of Purchase items tracker 4_5_IBM Bearcat RFQ DOUMEN 17 May 05 Rev2A" xfId="2712" xr:uid="{00000000-0005-0000-0000-0000940A0000}"/>
    <cellStyle name="_Copy of Purchase items tracker 4_5_IBM Bearcat RFQ DOUMEN 17 May 05 Rev2A_IBM Bearcat Cost Roll UP (1019051) - to Doug REV 7.0" xfId="2713" xr:uid="{00000000-0005-0000-0000-0000950A0000}"/>
    <cellStyle name="_Copy of Purchase items tracker 4_5_IBM Bearcat RFQ DOUMEN 17 May 05 Rev2A_IBM Bearcat Cost Roll UP (1019051) - to Doug REV 7.0_RemyMechMaterialSpec_Seville 081114" xfId="2714" xr:uid="{00000000-0005-0000-0000-0000960A0000}"/>
    <cellStyle name="_Copy of Purchase items tracker 4_5_IBM Bearcat RFQ DOUMEN 17 May 05 Rev2A_RemyMechMaterialSpec_Seville 081114" xfId="2715" xr:uid="{00000000-0005-0000-0000-0000970A0000}"/>
    <cellStyle name="_Copy of Purchase items tracker 4_5_IBM Bearcat RFQ DOUMEN 17 May 05 Rev2A_Zero cost of IBM Bearcat (090105)" xfId="2716" xr:uid="{00000000-0005-0000-0000-0000980A0000}"/>
    <cellStyle name="_Copy of Purchase items tracker 4_5_IBM Bearcat RFQ DOUMEN 17 May 05 Rev2A_Zero cost of IBM Bearcat (090105)_RemyMechMaterialSpec_Seville 081114" xfId="2717" xr:uid="{00000000-0005-0000-0000-0000990A0000}"/>
    <cellStyle name="_Copy of Purchase items tracker 4_5_RemyMechMaterialSpec_Seville 081114" xfId="2718" xr:uid="{00000000-0005-0000-0000-00009A0A0000}"/>
    <cellStyle name="_Corvette Bridge Tracker IN to UT 1_27_042" xfId="2719" xr:uid="{00000000-0005-0000-0000-00009B0A0000}"/>
    <cellStyle name="_Corvette Bridge Tracker IN to UT 1_27_042_Corvette PT to ST_Qual Bridge pBOM 5_20" xfId="2720" xr:uid="{00000000-0005-0000-0000-00009C0A0000}"/>
    <cellStyle name="_Corvette Bridge Tracker IN to UT 1_27_042_Corvette PT to ST_Qual Bridge pBOM 5_20_RemyMechMaterialSpec_Seville 081114" xfId="2721" xr:uid="{00000000-0005-0000-0000-00009D0A0000}"/>
    <cellStyle name="_Corvette Bridge Tracker IN to UT 1_27_042_Corvette UT to PT Cost Bridge Tracker 4_5_04" xfId="2722" xr:uid="{00000000-0005-0000-0000-00009E0A0000}"/>
    <cellStyle name="_Corvette Bridge Tracker IN to UT 1_27_042_Corvette UT to PT Cost Bridge Tracker 4_5_04_Corvette PT to ST_Qual Bridge pBOM 5_20" xfId="2723" xr:uid="{00000000-0005-0000-0000-00009F0A0000}"/>
    <cellStyle name="_Corvette Bridge Tracker IN to UT 1_27_042_Corvette UT to PT Cost Bridge Tracker 4_5_04_Corvette PT to ST_Qual Bridge pBOM 5_20_RemyMechMaterialSpec_Seville 081114" xfId="2724" xr:uid="{00000000-0005-0000-0000-0000A00A0000}"/>
    <cellStyle name="_Corvette Bridge Tracker IN to UT 1_27_042_Corvette UT to PT Cost Bridge Tracker 4_5_04_RemyMechMaterialSpec_Seville 081114" xfId="2725" xr:uid="{00000000-0005-0000-0000-0000A10A0000}"/>
    <cellStyle name="_Corvette Bridge Tracker IN to UT 1_27_042_Corvette UT to PT Cost Bridge Tracker(10 Mar'04)-jacky" xfId="2726" xr:uid="{00000000-0005-0000-0000-0000A20A0000}"/>
    <cellStyle name="_Corvette Bridge Tracker IN to UT 1_27_042_Corvette UT to PT Cost Bridge Tracker(10 Mar'04)-jacky_Corvette PT to ST_Qual Bridge pBOM 5_20" xfId="2727" xr:uid="{00000000-0005-0000-0000-0000A30A0000}"/>
    <cellStyle name="_Corvette Bridge Tracker IN to UT 1_27_042_Corvette UT to PT Cost Bridge Tracker(10 Mar'04)-jacky_Corvette PT to ST_Qual Bridge pBOM 5_20_RemyMechMaterialSpec_Seville 081114" xfId="2728" xr:uid="{00000000-0005-0000-0000-0000A40A0000}"/>
    <cellStyle name="_Corvette Bridge Tracker IN to UT 1_27_042_Corvette UT to PT Cost Bridge Tracker(10 Mar'04)-jacky_Corvette UT to PT Cost Bridge Tracker(22 Apr'04)Eric quote to DELL" xfId="2729" xr:uid="{00000000-0005-0000-0000-0000A50A0000}"/>
    <cellStyle name="_Corvette Bridge Tracker IN to UT 1_27_042_Corvette UT to PT Cost Bridge Tracker(10 Mar'04)-jacky_Corvette UT to PT Cost Bridge Tracker(22 Apr'04)Eric quote to DELL_RemyMechMaterialSpec_Seville 081114" xfId="2730" xr:uid="{00000000-0005-0000-0000-0000A60A0000}"/>
    <cellStyle name="_Corvette Bridge Tracker IN to UT 1_27_042_Corvette UT to PT Cost Bridge Tracker(10 Mar'04)-jacky_Corvette UT to PT Cost Bridge Tracker(31 Mar'04)(eric)" xfId="2731" xr:uid="{00000000-0005-0000-0000-0000A70A0000}"/>
    <cellStyle name="_Corvette Bridge Tracker IN to UT 1_27_042_Corvette UT to PT Cost Bridge Tracker(10 Mar'04)-jacky_Corvette UT to PT Cost Bridge Tracker(31 Mar'04)(eric)_RemyMechMaterialSpec_Seville 081114" xfId="2732" xr:uid="{00000000-0005-0000-0000-0000A80A0000}"/>
    <cellStyle name="_Corvette Bridge Tracker IN to UT 1_27_042_Corvette UT to PT Cost Bridge Tracker(10 Mar'04)-jacky_RemyMechMaterialSpec_Seville 081114" xfId="2733" xr:uid="{00000000-0005-0000-0000-0000A90A0000}"/>
    <cellStyle name="_Corvette Bridge Tracker IN to UT 1_27_042_Corvette UT to PT Cost Bridge Tracker(22 Apr'04)" xfId="2734" xr:uid="{00000000-0005-0000-0000-0000AA0A0000}"/>
    <cellStyle name="_Corvette Bridge Tracker IN to UT 1_27_042_Corvette UT to PT Cost Bridge Tracker(22 Apr'04)_Corvette PT to ST_Qual Bridge pBOM 5_20" xfId="2735" xr:uid="{00000000-0005-0000-0000-0000AB0A0000}"/>
    <cellStyle name="_Corvette Bridge Tracker IN to UT 1_27_042_Corvette UT to PT Cost Bridge Tracker(22 Apr'04)_Corvette PT to ST_Qual Bridge pBOM 5_20_RemyMechMaterialSpec_Seville 081114" xfId="2736" xr:uid="{00000000-0005-0000-0000-0000AC0A0000}"/>
    <cellStyle name="_Corvette Bridge Tracker IN to UT 1_27_042_Corvette UT to PT Cost Bridge Tracker(22 Apr'04)_RemyMechMaterialSpec_Seville 081114" xfId="2737" xr:uid="{00000000-0005-0000-0000-0000AD0A0000}"/>
    <cellStyle name="_Corvette Bridge Tracker IN to UT 1_27_042_Corvette UT to PT Cost Bridge Tracker(22 Apr'04)Eric quote to DELL" xfId="2738" xr:uid="{00000000-0005-0000-0000-0000AE0A0000}"/>
    <cellStyle name="_Corvette Bridge Tracker IN to UT 1_27_042_Corvette UT to PT Cost Bridge Tracker(22 Apr'04)Eric quote to DELL_RemyMechMaterialSpec_Seville 081114" xfId="2739" xr:uid="{00000000-0005-0000-0000-0000AF0A0000}"/>
    <cellStyle name="_Corvette Bridge Tracker IN to UT 1_27_042_Corvette UT to PT Cost Bridge Tracker(31 Mar'04)(eric)" xfId="2740" xr:uid="{00000000-0005-0000-0000-0000B00A0000}"/>
    <cellStyle name="_Corvette Bridge Tracker IN to UT 1_27_042_Corvette UT to PT Cost Bridge Tracker(31 Mar'04)(eric)_RemyMechMaterialSpec_Seville 081114" xfId="2741" xr:uid="{00000000-0005-0000-0000-0000B10A0000}"/>
    <cellStyle name="_Corvette Bridge Tracker IN to UT 1_27_042_Corvette UT to PT Cost Bridge Tracker(5 Mar'04)" xfId="2742" xr:uid="{00000000-0005-0000-0000-0000B20A0000}"/>
    <cellStyle name="_Corvette Bridge Tracker IN to UT 1_27_042_Corvette UT to PT Cost Bridge Tracker(5 Mar'04)_Corvette PT to ST_Qual Bridge pBOM 5_20" xfId="2743" xr:uid="{00000000-0005-0000-0000-0000B30A0000}"/>
    <cellStyle name="_Corvette Bridge Tracker IN to UT 1_27_042_Corvette UT to PT Cost Bridge Tracker(5 Mar'04)_Corvette PT to ST_Qual Bridge pBOM 5_20_RemyMechMaterialSpec_Seville 081114" xfId="2744" xr:uid="{00000000-0005-0000-0000-0000B40A0000}"/>
    <cellStyle name="_Corvette Bridge Tracker IN to UT 1_27_042_Corvette UT to PT Cost Bridge Tracker(5 Mar'04)_Corvette UT to PT Cost Bridge Tracker(22 Apr'04)Eric quote to DELL" xfId="2745" xr:uid="{00000000-0005-0000-0000-0000B50A0000}"/>
    <cellStyle name="_Corvette Bridge Tracker IN to UT 1_27_042_Corvette UT to PT Cost Bridge Tracker(5 Mar'04)_Corvette UT to PT Cost Bridge Tracker(22 Apr'04)Eric quote to DELL_RemyMechMaterialSpec_Seville 081114" xfId="2746" xr:uid="{00000000-0005-0000-0000-0000B60A0000}"/>
    <cellStyle name="_Corvette Bridge Tracker IN to UT 1_27_042_Corvette UT to PT Cost Bridge Tracker(5 Mar'04)_Corvette UT to PT Cost Bridge Tracker(31 Mar'04)(eric)" xfId="2747" xr:uid="{00000000-0005-0000-0000-0000B70A0000}"/>
    <cellStyle name="_Corvette Bridge Tracker IN to UT 1_27_042_Corvette UT to PT Cost Bridge Tracker(5 Mar'04)_Corvette UT to PT Cost Bridge Tracker(31 Mar'04)(eric)_RemyMechMaterialSpec_Seville 081114" xfId="2748" xr:uid="{00000000-0005-0000-0000-0000B80A0000}"/>
    <cellStyle name="_Corvette Bridge Tracker IN to UT 1_27_042_Corvette UT to PT Cost Bridge Tracker(5 Mar'04)_RemyMechMaterialSpec_Seville 081114" xfId="2749" xr:uid="{00000000-0005-0000-0000-0000B90A0000}"/>
    <cellStyle name="_Corvette Bridge Tracker IN to UT 1_27_042_Corvette UT to PT Cost Bridge Tracker(5 Mar'04)-Jacky" xfId="2750" xr:uid="{00000000-0005-0000-0000-0000BA0A0000}"/>
    <cellStyle name="_Corvette Bridge Tracker IN to UT 1_27_042_Corvette UT to PT Cost Bridge Tracker(5 Mar'04)-Jacky_Corvette PT to ST_Qual Bridge pBOM 5_20" xfId="2751" xr:uid="{00000000-0005-0000-0000-0000BB0A0000}"/>
    <cellStyle name="_Corvette Bridge Tracker IN to UT 1_27_042_Corvette UT to PT Cost Bridge Tracker(5 Mar'04)-Jacky_Corvette PT to ST_Qual Bridge pBOM 5_20_RemyMechMaterialSpec_Seville 081114" xfId="2752" xr:uid="{00000000-0005-0000-0000-0000BC0A0000}"/>
    <cellStyle name="_Corvette Bridge Tracker IN to UT 1_27_042_Corvette UT to PT Cost Bridge Tracker(5 Mar'04)-Jacky_Corvette UT to PT Cost Bridge Tracker(22 Apr'04)Eric quote to DELL" xfId="2753" xr:uid="{00000000-0005-0000-0000-0000BD0A0000}"/>
    <cellStyle name="_Corvette Bridge Tracker IN to UT 1_27_042_Corvette UT to PT Cost Bridge Tracker(5 Mar'04)-Jacky_Corvette UT to PT Cost Bridge Tracker(22 Apr'04)Eric quote to DELL_RemyMechMaterialSpec_Seville 081114" xfId="2754" xr:uid="{00000000-0005-0000-0000-0000BE0A0000}"/>
    <cellStyle name="_Corvette Bridge Tracker IN to UT 1_27_042_Corvette UT to PT Cost Bridge Tracker(5 Mar'04)-Jacky_Corvette UT to PT Cost Bridge Tracker(31 Mar'04)(eric)" xfId="2755" xr:uid="{00000000-0005-0000-0000-0000BF0A0000}"/>
    <cellStyle name="_Corvette Bridge Tracker IN to UT 1_27_042_Corvette UT to PT Cost Bridge Tracker(5 Mar'04)-Jacky_Corvette UT to PT Cost Bridge Tracker(31 Mar'04)(eric)_RemyMechMaterialSpec_Seville 081114" xfId="2756" xr:uid="{00000000-0005-0000-0000-0000C00A0000}"/>
    <cellStyle name="_Corvette Bridge Tracker IN to UT 1_27_042_Corvette UT to PT Cost Bridge Tracker(5 Mar'04)-Jacky_RemyMechMaterialSpec_Seville 081114" xfId="2757" xr:uid="{00000000-0005-0000-0000-0000C10A0000}"/>
    <cellStyle name="_Corvette Bridge Tracker IN to UT 1_27_042_Corvette UT to PT Cost Bridge Tracker(9 Apr'04)" xfId="2758" xr:uid="{00000000-0005-0000-0000-0000C20A0000}"/>
    <cellStyle name="_Corvette Bridge Tracker IN to UT 1_27_042_Corvette UT to PT Cost Bridge Tracker(9 Apr'04)_Corvette PT to ST_Qual Bridge pBOM 5_20" xfId="2759" xr:uid="{00000000-0005-0000-0000-0000C30A0000}"/>
    <cellStyle name="_Corvette Bridge Tracker IN to UT 1_27_042_Corvette UT to PT Cost Bridge Tracker(9 Apr'04)_Corvette PT to ST_Qual Bridge pBOM 5_20_RemyMechMaterialSpec_Seville 081114" xfId="2760" xr:uid="{00000000-0005-0000-0000-0000C40A0000}"/>
    <cellStyle name="_Corvette Bridge Tracker IN to UT 1_27_042_Corvette UT to PT Cost Bridge Tracker(9 Apr'04)_Corvette UT to PT Cost Bridge Tracker(22 Apr'04)Eric quote to DELL" xfId="2761" xr:uid="{00000000-0005-0000-0000-0000C50A0000}"/>
    <cellStyle name="_Corvette Bridge Tracker IN to UT 1_27_042_Corvette UT to PT Cost Bridge Tracker(9 Apr'04)_Corvette UT to PT Cost Bridge Tracker(22 Apr'04)Eric quote to DELL_RemyMechMaterialSpec_Seville 081114" xfId="2762" xr:uid="{00000000-0005-0000-0000-0000C60A0000}"/>
    <cellStyle name="_Corvette Bridge Tracker IN to UT 1_27_042_Corvette UT to PT Cost Bridge Tracker(9 Apr'04)_RemyMechMaterialSpec_Seville 081114" xfId="2763" xr:uid="{00000000-0005-0000-0000-0000C70A0000}"/>
    <cellStyle name="_Corvette Bridge Tracker IN to UT 1_27_042_RemyMechMaterialSpec_Seville 081114" xfId="2764" xr:uid="{00000000-0005-0000-0000-0000C80A0000}"/>
    <cellStyle name="_Corvette PBom Data Rack(20 Jan 04)" xfId="2765" xr:uid="{00000000-0005-0000-0000-0000C90A0000}"/>
    <cellStyle name="_Corvette PBom Data Rack(20 Jan 04)_Corvette PT to ST_Qual Bridge pBOM 5_20" xfId="2766" xr:uid="{00000000-0005-0000-0000-0000CA0A0000}"/>
    <cellStyle name="_Corvette PBom Data Rack(20 Jan 04)_Corvette PT to ST_Qual Bridge pBOM 5_20_RemyMechMaterialSpec_Seville 081114" xfId="2767" xr:uid="{00000000-0005-0000-0000-0000CB0A0000}"/>
    <cellStyle name="_Corvette PBom Data Rack(20 Jan 04)_Corvette UT to PT Cost Bridge Tracker(22 Apr'04)Eric quote to DELL" xfId="2768" xr:uid="{00000000-0005-0000-0000-0000CC0A0000}"/>
    <cellStyle name="_Corvette PBom Data Rack(20 Jan 04)_Corvette UT to PT Cost Bridge Tracker(22 Apr'04)Eric quote to DELL_RemyMechMaterialSpec_Seville 081114" xfId="2769" xr:uid="{00000000-0005-0000-0000-0000CD0A0000}"/>
    <cellStyle name="_Corvette PBom Data Rack(20 Jan 04)_Corvette UT to PT Cost Bridge Tracker(31 Mar'04)(eric)" xfId="2770" xr:uid="{00000000-0005-0000-0000-0000CE0A0000}"/>
    <cellStyle name="_Corvette PBom Data Rack(20 Jan 04)_Corvette UT to PT Cost Bridge Tracker(31 Mar'04)(eric)_RemyMechMaterialSpec_Seville 081114" xfId="2771" xr:uid="{00000000-0005-0000-0000-0000CF0A0000}"/>
    <cellStyle name="_Corvette PBom Data Rack(20 Jan 04)_RemyMechMaterialSpec_Seville 081114" xfId="2772" xr:uid="{00000000-0005-0000-0000-0000D00A0000}"/>
    <cellStyle name="_Corvette PT to ST_Qual Bridge pBOM 5_20" xfId="2773" xr:uid="{00000000-0005-0000-0000-0000D10A0000}"/>
    <cellStyle name="_Corvette PT to ST_Qual Bridge pBOM 5_20_RemyMechMaterialSpec_Seville 081114" xfId="2774" xr:uid="{00000000-0005-0000-0000-0000D20A0000}"/>
    <cellStyle name="_Corvette Quote BOM5.0-loose part(22 Feb 04)" xfId="2775" xr:uid="{00000000-0005-0000-0000-0000D30A0000}"/>
    <cellStyle name="_Corvette Quote BOM5.0-loose part(22 Feb 04)_Corvette PT to ST_Qual Bridge pBOM 5_20" xfId="2776" xr:uid="{00000000-0005-0000-0000-0000D40A0000}"/>
    <cellStyle name="_Corvette Quote BOM5.0-loose part(22 Feb 04)_Corvette PT to ST_Qual Bridge pBOM 5_20_RemyMechMaterialSpec_Seville 081114" xfId="2777" xr:uid="{00000000-0005-0000-0000-0000D50A0000}"/>
    <cellStyle name="_Corvette Quote BOM5.0-loose part(22 Feb 04)_Corvette UT to PT Cost Bridge Tracker(22 Apr'04)Eric quote to DELL" xfId="2778" xr:uid="{00000000-0005-0000-0000-0000D60A0000}"/>
    <cellStyle name="_Corvette Quote BOM5.0-loose part(22 Feb 04)_Corvette UT to PT Cost Bridge Tracker(22 Apr'04)Eric quote to DELL_RemyMechMaterialSpec_Seville 081114" xfId="2779" xr:uid="{00000000-0005-0000-0000-0000D70A0000}"/>
    <cellStyle name="_Corvette Quote BOM5.0-loose part(22 Feb 04)_Corvette UT to PT Cost Bridge Tracker(31 Mar'04)(eric)" xfId="2780" xr:uid="{00000000-0005-0000-0000-0000D80A0000}"/>
    <cellStyle name="_Corvette Quote BOM5.0-loose part(22 Feb 04)_Corvette UT to PT Cost Bridge Tracker(31 Mar'04)(eric)_RemyMechMaterialSpec_Seville 081114" xfId="2781" xr:uid="{00000000-0005-0000-0000-0000D90A0000}"/>
    <cellStyle name="_Corvette Quote BOM5.0-loose part(22 Feb 04)_RemyMechMaterialSpec_Seville 081114" xfId="2782" xr:uid="{00000000-0005-0000-0000-0000DA0A0000}"/>
    <cellStyle name="_Corvette UT to PT Cost Bridge Tracker 4_5_04" xfId="2783" xr:uid="{00000000-0005-0000-0000-0000DB0A0000}"/>
    <cellStyle name="_Corvette UT to PT Cost Bridge Tracker 4_5_04_Corvette PT to ST_Qual Bridge pBOM 5_20" xfId="2784" xr:uid="{00000000-0005-0000-0000-0000DC0A0000}"/>
    <cellStyle name="_Corvette UT to PT Cost Bridge Tracker 4_5_04_Corvette PT to ST_Qual Bridge pBOM 5_20_RemyMechMaterialSpec_Seville 081114" xfId="2785" xr:uid="{00000000-0005-0000-0000-0000DD0A0000}"/>
    <cellStyle name="_Corvette UT to PT Cost Bridge Tracker 4_5_04_RemyMechMaterialSpec_Seville 081114" xfId="2786" xr:uid="{00000000-0005-0000-0000-0000DE0A0000}"/>
    <cellStyle name="_Corvette UT to PT Cost Bridge Tracker(10 Mar'04)-jacky" xfId="2787" xr:uid="{00000000-0005-0000-0000-0000DF0A0000}"/>
    <cellStyle name="_Corvette UT to PT Cost Bridge Tracker(10 Mar'04)-jacky_Corvette PT to ST_Qual Bridge pBOM 5_20" xfId="2788" xr:uid="{00000000-0005-0000-0000-0000E00A0000}"/>
    <cellStyle name="_Corvette UT to PT Cost Bridge Tracker(10 Mar'04)-jacky_Corvette PT to ST_Qual Bridge pBOM 5_20_RemyMechMaterialSpec_Seville 081114" xfId="2789" xr:uid="{00000000-0005-0000-0000-0000E10A0000}"/>
    <cellStyle name="_Corvette UT to PT Cost Bridge Tracker(10 Mar'04)-jacky_Corvette UT to PT Cost Bridge Tracker(22 Apr'04)Eric quote to DELL" xfId="2790" xr:uid="{00000000-0005-0000-0000-0000E20A0000}"/>
    <cellStyle name="_Corvette UT to PT Cost Bridge Tracker(10 Mar'04)-jacky_Corvette UT to PT Cost Bridge Tracker(22 Apr'04)Eric quote to DELL_RemyMechMaterialSpec_Seville 081114" xfId="2791" xr:uid="{00000000-0005-0000-0000-0000E30A0000}"/>
    <cellStyle name="_Corvette UT to PT Cost Bridge Tracker(10 Mar'04)-jacky_Corvette UT to PT Cost Bridge Tracker(31 Mar'04)(eric)" xfId="2792" xr:uid="{00000000-0005-0000-0000-0000E40A0000}"/>
    <cellStyle name="_Corvette UT to PT Cost Bridge Tracker(10 Mar'04)-jacky_Corvette UT to PT Cost Bridge Tracker(31 Mar'04)(eric)_RemyMechMaterialSpec_Seville 081114" xfId="2793" xr:uid="{00000000-0005-0000-0000-0000E50A0000}"/>
    <cellStyle name="_Corvette UT to PT Cost Bridge Tracker(10 Mar'04)-jacky_RemyMechMaterialSpec_Seville 081114" xfId="2794" xr:uid="{00000000-0005-0000-0000-0000E60A0000}"/>
    <cellStyle name="_Corvette UT to PT Cost Bridge Tracker(22 Apr'04)" xfId="2795" xr:uid="{00000000-0005-0000-0000-0000E70A0000}"/>
    <cellStyle name="_Corvette UT to PT Cost Bridge Tracker(22 Apr'04)_Corvette PT to ST_Qual Bridge pBOM 5_20" xfId="2796" xr:uid="{00000000-0005-0000-0000-0000E80A0000}"/>
    <cellStyle name="_Corvette UT to PT Cost Bridge Tracker(22 Apr'04)_Corvette PT to ST_Qual Bridge pBOM 5_20_RemyMechMaterialSpec_Seville 081114" xfId="2797" xr:uid="{00000000-0005-0000-0000-0000E90A0000}"/>
    <cellStyle name="_Corvette UT to PT Cost Bridge Tracker(22 Apr'04)_RemyMechMaterialSpec_Seville 081114" xfId="2798" xr:uid="{00000000-0005-0000-0000-0000EA0A0000}"/>
    <cellStyle name="_Corvette UT to PT Cost Bridge Tracker(22 Apr'04)Eric quote to DELL" xfId="2799" xr:uid="{00000000-0005-0000-0000-0000EB0A0000}"/>
    <cellStyle name="_Corvette UT to PT Cost Bridge Tracker(22 Apr'04)Eric quote to DELL_RemyMechMaterialSpec_Seville 081114" xfId="2800" xr:uid="{00000000-0005-0000-0000-0000EC0A0000}"/>
    <cellStyle name="_Corvette UT to PT Cost Bridge Tracker(31 Mar'04)(eric)" xfId="2801" xr:uid="{00000000-0005-0000-0000-0000ED0A0000}"/>
    <cellStyle name="_Corvette UT to PT Cost Bridge Tracker(31 Mar'04)(eric)_RemyMechMaterialSpec_Seville 081114" xfId="2802" xr:uid="{00000000-0005-0000-0000-0000EE0A0000}"/>
    <cellStyle name="_Corvette UT to PT Cost Bridge Tracker(5 Mar'04)" xfId="2803" xr:uid="{00000000-0005-0000-0000-0000EF0A0000}"/>
    <cellStyle name="_Corvette UT to PT Cost Bridge Tracker(5 Mar'04)_Corvette PT to ST_Qual Bridge pBOM 5_20" xfId="2804" xr:uid="{00000000-0005-0000-0000-0000F00A0000}"/>
    <cellStyle name="_Corvette UT to PT Cost Bridge Tracker(5 Mar'04)_Corvette PT to ST_Qual Bridge pBOM 5_20_RemyMechMaterialSpec_Seville 081114" xfId="2805" xr:uid="{00000000-0005-0000-0000-0000F10A0000}"/>
    <cellStyle name="_Corvette UT to PT Cost Bridge Tracker(5 Mar'04)_Corvette UT to PT Cost Bridge Tracker(22 Apr'04)Eric quote to DELL" xfId="2806" xr:uid="{00000000-0005-0000-0000-0000F20A0000}"/>
    <cellStyle name="_Corvette UT to PT Cost Bridge Tracker(5 Mar'04)_Corvette UT to PT Cost Bridge Tracker(22 Apr'04)Eric quote to DELL_RemyMechMaterialSpec_Seville 081114" xfId="2807" xr:uid="{00000000-0005-0000-0000-0000F30A0000}"/>
    <cellStyle name="_Corvette UT to PT Cost Bridge Tracker(5 Mar'04)_Corvette UT to PT Cost Bridge Tracker(31 Mar'04)(eric)" xfId="2808" xr:uid="{00000000-0005-0000-0000-0000F40A0000}"/>
    <cellStyle name="_Corvette UT to PT Cost Bridge Tracker(5 Mar'04)_Corvette UT to PT Cost Bridge Tracker(31 Mar'04)(eric)_RemyMechMaterialSpec_Seville 081114" xfId="2809" xr:uid="{00000000-0005-0000-0000-0000F50A0000}"/>
    <cellStyle name="_Corvette UT to PT Cost Bridge Tracker(5 Mar'04)_RemyMechMaterialSpec_Seville 081114" xfId="2810" xr:uid="{00000000-0005-0000-0000-0000F60A0000}"/>
    <cellStyle name="_Corvette UT to PT Cost Bridge Tracker(5 Mar'04)-Jacky" xfId="2811" xr:uid="{00000000-0005-0000-0000-0000F70A0000}"/>
    <cellStyle name="_Corvette UT to PT Cost Bridge Tracker(5 Mar'04)-Jacky_Corvette PT to ST_Qual Bridge pBOM 5_20" xfId="2812" xr:uid="{00000000-0005-0000-0000-0000F80A0000}"/>
    <cellStyle name="_Corvette UT to PT Cost Bridge Tracker(5 Mar'04)-Jacky_Corvette PT to ST_Qual Bridge pBOM 5_20_RemyMechMaterialSpec_Seville 081114" xfId="2813" xr:uid="{00000000-0005-0000-0000-0000F90A0000}"/>
    <cellStyle name="_Corvette UT to PT Cost Bridge Tracker(5 Mar'04)-Jacky_Corvette UT to PT Cost Bridge Tracker(22 Apr'04)Eric quote to DELL" xfId="2814" xr:uid="{00000000-0005-0000-0000-0000FA0A0000}"/>
    <cellStyle name="_Corvette UT to PT Cost Bridge Tracker(5 Mar'04)-Jacky_Corvette UT to PT Cost Bridge Tracker(22 Apr'04)Eric quote to DELL_RemyMechMaterialSpec_Seville 081114" xfId="2815" xr:uid="{00000000-0005-0000-0000-0000FB0A0000}"/>
    <cellStyle name="_Corvette UT to PT Cost Bridge Tracker(5 Mar'04)-Jacky_Corvette UT to PT Cost Bridge Tracker(31 Mar'04)(eric)" xfId="2816" xr:uid="{00000000-0005-0000-0000-0000FC0A0000}"/>
    <cellStyle name="_Corvette UT to PT Cost Bridge Tracker(5 Mar'04)-Jacky_Corvette UT to PT Cost Bridge Tracker(31 Mar'04)(eric)_RemyMechMaterialSpec_Seville 081114" xfId="2817" xr:uid="{00000000-0005-0000-0000-0000FD0A0000}"/>
    <cellStyle name="_Corvette UT to PT Cost Bridge Tracker(5 Mar'04)-Jacky_RemyMechMaterialSpec_Seville 081114" xfId="2818" xr:uid="{00000000-0005-0000-0000-0000FE0A0000}"/>
    <cellStyle name="_Corvette UT to PT Cost Bridge Tracker(9 Apr'04)" xfId="2819" xr:uid="{00000000-0005-0000-0000-0000FF0A0000}"/>
    <cellStyle name="_Corvette UT to PT Cost Bridge Tracker(9 Apr'04)_Corvette PT to ST_Qual Bridge pBOM 5_20" xfId="2820" xr:uid="{00000000-0005-0000-0000-0000000B0000}"/>
    <cellStyle name="_Corvette UT to PT Cost Bridge Tracker(9 Apr'04)_Corvette PT to ST_Qual Bridge pBOM 5_20_RemyMechMaterialSpec_Seville 081114" xfId="2821" xr:uid="{00000000-0005-0000-0000-0000010B0000}"/>
    <cellStyle name="_Corvette UT to PT Cost Bridge Tracker(9 Apr'04)_Corvette UT to PT Cost Bridge Tracker(22 Apr'04)Eric quote to DELL" xfId="2822" xr:uid="{00000000-0005-0000-0000-0000020B0000}"/>
    <cellStyle name="_Corvette UT to PT Cost Bridge Tracker(9 Apr'04)_Corvette UT to PT Cost Bridge Tracker(22 Apr'04)Eric quote to DELL_RemyMechMaterialSpec_Seville 081114" xfId="2823" xr:uid="{00000000-0005-0000-0000-0000030B0000}"/>
    <cellStyle name="_Corvette UT to PT Cost Bridge Tracker(9 Apr'04)_RemyMechMaterialSpec_Seville 081114" xfId="2824" xr:uid="{00000000-0005-0000-0000-0000040B0000}"/>
    <cellStyle name="_CorvetteBOM_MX5.0 UT Production Quote Release-11-4-1" xfId="2825" xr:uid="{00000000-0005-0000-0000-0000050B0000}"/>
    <cellStyle name="_CorvetteBOM_MX5.0 UT Production Quote Release-11-4-1_Corvette Bridge Tracker IN to UT 1_27_042" xfId="2826" xr:uid="{00000000-0005-0000-0000-0000060B0000}"/>
    <cellStyle name="_CorvetteBOM_MX5.0 UT Production Quote Release-11-4-1_Corvette Bridge Tracker IN to UT 1_27_042_Corvette PT to ST_Qual Bridge pBOM 5_20" xfId="2827" xr:uid="{00000000-0005-0000-0000-0000070B0000}"/>
    <cellStyle name="_CorvetteBOM_MX5.0 UT Production Quote Release-11-4-1_Corvette Bridge Tracker IN to UT 1_27_042_Corvette PT to ST_Qual Bridge pBOM 5_20_RemyMechMaterialSpec_Seville 081114" xfId="2828" xr:uid="{00000000-0005-0000-0000-0000080B0000}"/>
    <cellStyle name="_CorvetteBOM_MX5.0 UT Production Quote Release-11-4-1_Corvette Bridge Tracker IN to UT 1_27_042_Corvette UT to PT Cost Bridge Tracker 4_5_04" xfId="2829" xr:uid="{00000000-0005-0000-0000-0000090B0000}"/>
    <cellStyle name="_CorvetteBOM_MX5.0 UT Production Quote Release-11-4-1_Corvette Bridge Tracker IN to UT 1_27_042_Corvette UT to PT Cost Bridge Tracker 4_5_04_Corvette PT to ST_Qual Bridge pBOM 5_20" xfId="2830" xr:uid="{00000000-0005-0000-0000-00000A0B0000}"/>
    <cellStyle name="_CorvetteBOM_MX5.0 UT Production Quote Release-11-4-1_Corvette Bridge Tracker IN to UT 1_27_042_Corvette UT to PT Cost Bridge Tracker 4_5_04_Corvette PT to ST_Qual Bridge pBOM 5_20_RemyMechMaterialSpec_Seville 081114" xfId="2831" xr:uid="{00000000-0005-0000-0000-00000B0B0000}"/>
    <cellStyle name="_CorvetteBOM_MX5.0 UT Production Quote Release-11-4-1_Corvette Bridge Tracker IN to UT 1_27_042_Corvette UT to PT Cost Bridge Tracker 4_5_04_RemyMechMaterialSpec_Seville 081114" xfId="2832" xr:uid="{00000000-0005-0000-0000-00000C0B0000}"/>
    <cellStyle name="_CorvetteBOM_MX5.0 UT Production Quote Release-11-4-1_Corvette Bridge Tracker IN to UT 1_27_042_Corvette UT to PT Cost Bridge Tracker(10 Mar'04)-jacky" xfId="2833" xr:uid="{00000000-0005-0000-0000-00000D0B0000}"/>
    <cellStyle name="_CorvetteBOM_MX5.0 UT Production Quote Release-11-4-1_Corvette Bridge Tracker IN to UT 1_27_042_Corvette UT to PT Cost Bridge Tracker(10 Mar'04)-jacky_Corvette PT to ST_Qual Bridge pBOM 5_20" xfId="2834" xr:uid="{00000000-0005-0000-0000-00000E0B0000}"/>
    <cellStyle name="_CorvetteBOM_MX5.0 UT Production Quote Release-11-4-1_Corvette Bridge Tracker IN to UT 1_27_042_Corvette UT to PT Cost Bridge Tracker(10 Mar'04)-jacky_Corvette PT to ST_Qual Bridge pBOM 5_20_RemyMechMaterialSpec_Seville 081114" xfId="2835" xr:uid="{00000000-0005-0000-0000-00000F0B0000}"/>
    <cellStyle name="_CorvetteBOM_MX5.0 UT Production Quote Release-11-4-1_Corvette Bridge Tracker IN to UT 1_27_042_Corvette UT to PT Cost Bridge Tracker(10 Mar'04)-jacky_Corvette UT to PT Cost Bridge Tracker(22 Apr'04)Eric quote to DELL" xfId="2836" xr:uid="{00000000-0005-0000-0000-0000100B0000}"/>
    <cellStyle name="_CorvetteBOM_MX5.0 UT Production Quote Release-11-4-1_Corvette Bridge Tracker IN to UT 1_27_042_Corvette UT to PT Cost Bridge Tracker(10 Mar'04)-jacky_Corvette UT to PT Cost Bridge Tracker(22 Apr'04)Eric quote to DELL_RemyMechMaterialSpec_Seville 081114" xfId="2837" xr:uid="{00000000-0005-0000-0000-0000110B0000}"/>
    <cellStyle name="_CorvetteBOM_MX5.0 UT Production Quote Release-11-4-1_Corvette Bridge Tracker IN to UT 1_27_042_Corvette UT to PT Cost Bridge Tracker(10 Mar'04)-jacky_Corvette UT to PT Cost Bridge Tracker(31 Mar'04)(eric)" xfId="2838" xr:uid="{00000000-0005-0000-0000-0000120B0000}"/>
    <cellStyle name="_CorvetteBOM_MX5.0 UT Production Quote Release-11-4-1_Corvette Bridge Tracker IN to UT 1_27_042_Corvette UT to PT Cost Bridge Tracker(10 Mar'04)-jacky_Corvette UT to PT Cost Bridge Tracker(31 Mar'04)(eric)_RemyMechMaterialSpec_Seville 081114" xfId="2839" xr:uid="{00000000-0005-0000-0000-0000130B0000}"/>
    <cellStyle name="_CorvetteBOM_MX5.0 UT Production Quote Release-11-4-1_Corvette Bridge Tracker IN to UT 1_27_042_Corvette UT to PT Cost Bridge Tracker(10 Mar'04)-jacky_RemyMechMaterialSpec_Seville 081114" xfId="2840" xr:uid="{00000000-0005-0000-0000-0000140B0000}"/>
    <cellStyle name="_CorvetteBOM_MX5.0 UT Production Quote Release-11-4-1_Corvette Bridge Tracker IN to UT 1_27_042_Corvette UT to PT Cost Bridge Tracker(22 Apr'04)" xfId="2841" xr:uid="{00000000-0005-0000-0000-0000150B0000}"/>
    <cellStyle name="_CorvetteBOM_MX5.0 UT Production Quote Release-11-4-1_Corvette Bridge Tracker IN to UT 1_27_042_Corvette UT to PT Cost Bridge Tracker(22 Apr'04)_Corvette PT to ST_Qual Bridge pBOM 5_20" xfId="2842" xr:uid="{00000000-0005-0000-0000-0000160B0000}"/>
    <cellStyle name="_CorvetteBOM_MX5.0 UT Production Quote Release-11-4-1_Corvette Bridge Tracker IN to UT 1_27_042_Corvette UT to PT Cost Bridge Tracker(22 Apr'04)_Corvette PT to ST_Qual Bridge pBOM 5_20_RemyMechMaterialSpec_Seville 081114" xfId="2843" xr:uid="{00000000-0005-0000-0000-0000170B0000}"/>
    <cellStyle name="_CorvetteBOM_MX5.0 UT Production Quote Release-11-4-1_Corvette Bridge Tracker IN to UT 1_27_042_Corvette UT to PT Cost Bridge Tracker(22 Apr'04)_RemyMechMaterialSpec_Seville 081114" xfId="2844" xr:uid="{00000000-0005-0000-0000-0000180B0000}"/>
    <cellStyle name="_CorvetteBOM_MX5.0 UT Production Quote Release-11-4-1_Corvette Bridge Tracker IN to UT 1_27_042_Corvette UT to PT Cost Bridge Tracker(22 Apr'04)Eric quote to DELL" xfId="2845" xr:uid="{00000000-0005-0000-0000-0000190B0000}"/>
    <cellStyle name="_CorvetteBOM_MX5.0 UT Production Quote Release-11-4-1_Corvette Bridge Tracker IN to UT 1_27_042_Corvette UT to PT Cost Bridge Tracker(22 Apr'04)Eric quote to DELL_RemyMechMaterialSpec_Seville 081114" xfId="2846" xr:uid="{00000000-0005-0000-0000-00001A0B0000}"/>
    <cellStyle name="_CorvetteBOM_MX5.0 UT Production Quote Release-11-4-1_Corvette Bridge Tracker IN to UT 1_27_042_Corvette UT to PT Cost Bridge Tracker(31 Mar'04)(eric)" xfId="2847" xr:uid="{00000000-0005-0000-0000-00001B0B0000}"/>
    <cellStyle name="_CorvetteBOM_MX5.0 UT Production Quote Release-11-4-1_Corvette Bridge Tracker IN to UT 1_27_042_Corvette UT to PT Cost Bridge Tracker(31 Mar'04)(eric)_RemyMechMaterialSpec_Seville 081114" xfId="2848" xr:uid="{00000000-0005-0000-0000-00001C0B0000}"/>
    <cellStyle name="_CorvetteBOM_MX5.0 UT Production Quote Release-11-4-1_Corvette Bridge Tracker IN to UT 1_27_042_Corvette UT to PT Cost Bridge Tracker(5 Mar'04)" xfId="2849" xr:uid="{00000000-0005-0000-0000-00001D0B0000}"/>
    <cellStyle name="_CorvetteBOM_MX5.0 UT Production Quote Release-11-4-1_Corvette Bridge Tracker IN to UT 1_27_042_Corvette UT to PT Cost Bridge Tracker(5 Mar'04)_Corvette PT to ST_Qual Bridge pBOM 5_20" xfId="2850" xr:uid="{00000000-0005-0000-0000-00001E0B0000}"/>
    <cellStyle name="_CorvetteBOM_MX5.0 UT Production Quote Release-11-4-1_Corvette Bridge Tracker IN to UT 1_27_042_Corvette UT to PT Cost Bridge Tracker(5 Mar'04)_Corvette PT to ST_Qual Bridge pBOM 5_20_RemyMechMaterialSpec_Seville 081114" xfId="2851" xr:uid="{00000000-0005-0000-0000-00001F0B0000}"/>
    <cellStyle name="_CorvetteBOM_MX5.0 UT Production Quote Release-11-4-1_Corvette Bridge Tracker IN to UT 1_27_042_Corvette UT to PT Cost Bridge Tracker(5 Mar'04)_Corvette UT to PT Cost Bridge Tracker(22 Apr'04)Eric quote to DELL" xfId="2852" xr:uid="{00000000-0005-0000-0000-0000200B0000}"/>
    <cellStyle name="_CorvetteBOM_MX5.0 UT Production Quote Release-11-4-1_Corvette Bridge Tracker IN to UT 1_27_042_Corvette UT to PT Cost Bridge Tracker(5 Mar'04)_Corvette UT to PT Cost Bridge Tracker(22 Apr'04)Eric quote to DELL_RemyMechMaterialSpec_Seville 081114" xfId="2853" xr:uid="{00000000-0005-0000-0000-0000210B0000}"/>
    <cellStyle name="_CorvetteBOM_MX5.0 UT Production Quote Release-11-4-1_Corvette Bridge Tracker IN to UT 1_27_042_Corvette UT to PT Cost Bridge Tracker(5 Mar'04)_Corvette UT to PT Cost Bridge Tracker(31 Mar'04)(eric)" xfId="2854" xr:uid="{00000000-0005-0000-0000-0000220B0000}"/>
    <cellStyle name="_CorvetteBOM_MX5.0 UT Production Quote Release-11-4-1_Corvette Bridge Tracker IN to UT 1_27_042_Corvette UT to PT Cost Bridge Tracker(5 Mar'04)_Corvette UT to PT Cost Bridge Tracker(31 Mar'04)(eric)_RemyMechMaterialSpec_Seville 081114" xfId="2855" xr:uid="{00000000-0005-0000-0000-0000230B0000}"/>
    <cellStyle name="_CorvetteBOM_MX5.0 UT Production Quote Release-11-4-1_Corvette Bridge Tracker IN to UT 1_27_042_Corvette UT to PT Cost Bridge Tracker(5 Mar'04)_RemyMechMaterialSpec_Seville 081114" xfId="2856" xr:uid="{00000000-0005-0000-0000-0000240B0000}"/>
    <cellStyle name="_CorvetteBOM_MX5.0 UT Production Quote Release-11-4-1_Corvette Bridge Tracker IN to UT 1_27_042_Corvette UT to PT Cost Bridge Tracker(5 Mar'04)-Jacky" xfId="2857" xr:uid="{00000000-0005-0000-0000-0000250B0000}"/>
    <cellStyle name="_CorvetteBOM_MX5.0 UT Production Quote Release-11-4-1_Corvette Bridge Tracker IN to UT 1_27_042_Corvette UT to PT Cost Bridge Tracker(5 Mar'04)-Jacky_Corvette PT to ST_Qual Bridge pBOM 5_20" xfId="2858" xr:uid="{00000000-0005-0000-0000-0000260B0000}"/>
    <cellStyle name="_CorvetteBOM_MX5.0 UT Production Quote Release-11-4-1_Corvette Bridge Tracker IN to UT 1_27_042_Corvette UT to PT Cost Bridge Tracker(5 Mar'04)-Jacky_Corvette PT to ST_Qual Bridge pBOM 5_20_RemyMechMaterialSpec_Seville 081114" xfId="2859" xr:uid="{00000000-0005-0000-0000-0000270B0000}"/>
    <cellStyle name="_CorvetteBOM_MX5.0 UT Production Quote Release-11-4-1_Corvette Bridge Tracker IN to UT 1_27_042_Corvette UT to PT Cost Bridge Tracker(5 Mar'04)-Jacky_Corvette UT to PT Cost Bridge Tracker(22 Apr'04)Eric quote to DELL" xfId="2860" xr:uid="{00000000-0005-0000-0000-0000280B0000}"/>
    <cellStyle name="_CorvetteBOM_MX5.0 UT Production Quote Release-11-4-1_Corvette Bridge Tracker IN to UT 1_27_042_Corvette UT to PT Cost Bridge Tracker(5 Mar'04)-Jacky_Corvette UT to PT Cost Bridge Tracker(22 Apr'04)Eric quote to DELL_RemyMechMaterialSpec_Seville 081114" xfId="2861" xr:uid="{00000000-0005-0000-0000-0000290B0000}"/>
    <cellStyle name="_CorvetteBOM_MX5.0 UT Production Quote Release-11-4-1_Corvette Bridge Tracker IN to UT 1_27_042_Corvette UT to PT Cost Bridge Tracker(5 Mar'04)-Jacky_Corvette UT to PT Cost Bridge Tracker(31 Mar'04)(eric)" xfId="2862" xr:uid="{00000000-0005-0000-0000-00002A0B0000}"/>
    <cellStyle name="_CorvetteBOM_MX5.0 UT Production Quote Release-11-4-1_Corvette Bridge Tracker IN to UT 1_27_042_Corvette UT to PT Cost Bridge Tracker(5 Mar'04)-Jacky_Corvette UT to PT Cost Bridge Tracker(31 Mar'04)(eric)_RemyMechMaterialSpec_Seville 081114" xfId="2863" xr:uid="{00000000-0005-0000-0000-00002B0B0000}"/>
    <cellStyle name="_CorvetteBOM_MX5.0 UT Production Quote Release-11-4-1_Corvette Bridge Tracker IN to UT 1_27_042_Corvette UT to PT Cost Bridge Tracker(5 Mar'04)-Jacky_RemyMechMaterialSpec_Seville 081114" xfId="2864" xr:uid="{00000000-0005-0000-0000-00002C0B0000}"/>
    <cellStyle name="_CorvetteBOM_MX5.0 UT Production Quote Release-11-4-1_Corvette Bridge Tracker IN to UT 1_27_042_Corvette UT to PT Cost Bridge Tracker(9 Apr'04)" xfId="2865" xr:uid="{00000000-0005-0000-0000-00002D0B0000}"/>
    <cellStyle name="_CorvetteBOM_MX5.0 UT Production Quote Release-11-4-1_Corvette Bridge Tracker IN to UT 1_27_042_Corvette UT to PT Cost Bridge Tracker(9 Apr'04)_Corvette PT to ST_Qual Bridge pBOM 5_20" xfId="2866" xr:uid="{00000000-0005-0000-0000-00002E0B0000}"/>
    <cellStyle name="_CorvetteBOM_MX5.0 UT Production Quote Release-11-4-1_Corvette Bridge Tracker IN to UT 1_27_042_Corvette UT to PT Cost Bridge Tracker(9 Apr'04)_Corvette PT to ST_Qual Bridge pBOM 5_20_RemyMechMaterialSpec_Seville 081114" xfId="2867" xr:uid="{00000000-0005-0000-0000-00002F0B0000}"/>
    <cellStyle name="_CorvetteBOM_MX5.0 UT Production Quote Release-11-4-1_Corvette Bridge Tracker IN to UT 1_27_042_Corvette UT to PT Cost Bridge Tracker(9 Apr'04)_Corvette UT to PT Cost Bridge Tracker(22 Apr'04)Eric quote to DELL" xfId="2868" xr:uid="{00000000-0005-0000-0000-0000300B0000}"/>
    <cellStyle name="_CorvetteBOM_MX5.0 UT Production Quote Release-11-4-1_Corvette Bridge Tracker IN to UT 1_27_042_Corvette UT to PT Cost Bridge Tracker(9 Apr'04)_Corvette UT to PT Cost Bridge Tracker(22 Apr'04)Eric quote to DELL_RemyMechMaterialSpec_Seville 081114" xfId="2869" xr:uid="{00000000-0005-0000-0000-0000310B0000}"/>
    <cellStyle name="_CorvetteBOM_MX5.0 UT Production Quote Release-11-4-1_Corvette Bridge Tracker IN to UT 1_27_042_Corvette UT to PT Cost Bridge Tracker(9 Apr'04)_RemyMechMaterialSpec_Seville 081114" xfId="2870" xr:uid="{00000000-0005-0000-0000-0000320B0000}"/>
    <cellStyle name="_CorvetteBOM_MX5.0 UT Production Quote Release-11-4-1_Corvette Bridge Tracker IN to UT 1_27_042_RemyMechMaterialSpec_Seville 081114" xfId="2871" xr:uid="{00000000-0005-0000-0000-0000330B0000}"/>
    <cellStyle name="_CorvetteBOM_MX5.0 UT Production Quote Release-11-4-1_Corvette PBom Data Rack(20 Jan 04)" xfId="2872" xr:uid="{00000000-0005-0000-0000-0000340B0000}"/>
    <cellStyle name="_CorvetteBOM_MX5.0 UT Production Quote Release-11-4-1_Corvette PBom Data Rack(20 Jan 04)_Corvette PT to ST_Qual Bridge pBOM 5_20" xfId="2873" xr:uid="{00000000-0005-0000-0000-0000350B0000}"/>
    <cellStyle name="_CorvetteBOM_MX5.0 UT Production Quote Release-11-4-1_Corvette PBom Data Rack(20 Jan 04)_Corvette PT to ST_Qual Bridge pBOM 5_20_RemyMechMaterialSpec_Seville 081114" xfId="2874" xr:uid="{00000000-0005-0000-0000-0000360B0000}"/>
    <cellStyle name="_CorvetteBOM_MX5.0 UT Production Quote Release-11-4-1_Corvette PBom Data Rack(20 Jan 04)_Corvette UT to PT Cost Bridge Tracker(22 Apr'04)Eric quote to DELL" xfId="2875" xr:uid="{00000000-0005-0000-0000-0000370B0000}"/>
    <cellStyle name="_CorvetteBOM_MX5.0 UT Production Quote Release-11-4-1_Corvette PBom Data Rack(20 Jan 04)_Corvette UT to PT Cost Bridge Tracker(22 Apr'04)Eric quote to DELL_RemyMechMaterialSpec_Seville 081114" xfId="2876" xr:uid="{00000000-0005-0000-0000-0000380B0000}"/>
    <cellStyle name="_CorvetteBOM_MX5.0 UT Production Quote Release-11-4-1_Corvette PBom Data Rack(20 Jan 04)_Corvette UT to PT Cost Bridge Tracker(31 Mar'04)(eric)" xfId="2877" xr:uid="{00000000-0005-0000-0000-0000390B0000}"/>
    <cellStyle name="_CorvetteBOM_MX5.0 UT Production Quote Release-11-4-1_Corvette PBom Data Rack(20 Jan 04)_Corvette UT to PT Cost Bridge Tracker(31 Mar'04)(eric)_RemyMechMaterialSpec_Seville 081114" xfId="2878" xr:uid="{00000000-0005-0000-0000-00003A0B0000}"/>
    <cellStyle name="_CorvetteBOM_MX5.0 UT Production Quote Release-11-4-1_Corvette PBom Data Rack(20 Jan 04)_RemyMechMaterialSpec_Seville 081114" xfId="2879" xr:uid="{00000000-0005-0000-0000-00003B0B0000}"/>
    <cellStyle name="_CorvetteBOM_MX5.0 UT Production Quote Release-11-4-1_Corvette PT to ST_Qual Bridge pBOM 5_20" xfId="2880" xr:uid="{00000000-0005-0000-0000-00003C0B0000}"/>
    <cellStyle name="_CorvetteBOM_MX5.0 UT Production Quote Release-11-4-1_Corvette PT to ST_Qual Bridge pBOM 5_20_RemyMechMaterialSpec_Seville 081114" xfId="2881" xr:uid="{00000000-0005-0000-0000-00003D0B0000}"/>
    <cellStyle name="_CorvetteBOM_MX5.0 UT Production Quote Release-11-4-1_Corvette Quote BOM5.0-loose part(22 Feb 04)" xfId="2882" xr:uid="{00000000-0005-0000-0000-00003E0B0000}"/>
    <cellStyle name="_CorvetteBOM_MX5.0 UT Production Quote Release-11-4-1_Corvette Quote BOM5.0-loose part(22 Feb 04)_Corvette PT to ST_Qual Bridge pBOM 5_20" xfId="2883" xr:uid="{00000000-0005-0000-0000-00003F0B0000}"/>
    <cellStyle name="_CorvetteBOM_MX5.0 UT Production Quote Release-11-4-1_Corvette Quote BOM5.0-loose part(22 Feb 04)_Corvette PT to ST_Qual Bridge pBOM 5_20_RemyMechMaterialSpec_Seville 081114" xfId="2884" xr:uid="{00000000-0005-0000-0000-0000400B0000}"/>
    <cellStyle name="_CorvetteBOM_MX5.0 UT Production Quote Release-11-4-1_Corvette Quote BOM5.0-loose part(22 Feb 04)_Corvette UT to PT Cost Bridge Tracker(22 Apr'04)Eric quote to DELL" xfId="2885" xr:uid="{00000000-0005-0000-0000-0000410B0000}"/>
    <cellStyle name="_CorvetteBOM_MX5.0 UT Production Quote Release-11-4-1_Corvette Quote BOM5.0-loose part(22 Feb 04)_Corvette UT to PT Cost Bridge Tracker(22 Apr'04)Eric quote to DELL_RemyMechMaterialSpec_Seville 081114" xfId="2886" xr:uid="{00000000-0005-0000-0000-0000420B0000}"/>
    <cellStyle name="_CorvetteBOM_MX5.0 UT Production Quote Release-11-4-1_Corvette Quote BOM5.0-loose part(22 Feb 04)_Corvette UT to PT Cost Bridge Tracker(31 Mar'04)(eric)" xfId="2887" xr:uid="{00000000-0005-0000-0000-0000430B0000}"/>
    <cellStyle name="_CorvetteBOM_MX5.0 UT Production Quote Release-11-4-1_Corvette Quote BOM5.0-loose part(22 Feb 04)_Corvette UT to PT Cost Bridge Tracker(31 Mar'04)(eric)_RemyMechMaterialSpec_Seville 081114" xfId="2888" xr:uid="{00000000-0005-0000-0000-0000440B0000}"/>
    <cellStyle name="_CorvetteBOM_MX5.0 UT Production Quote Release-11-4-1_Corvette Quote BOM5.0-loose part(22 Feb 04)_RemyMechMaterialSpec_Seville 081114" xfId="2889" xr:uid="{00000000-0005-0000-0000-0000450B0000}"/>
    <cellStyle name="_CorvetteBOM_MX5.0 UT Production Quote Release-11-4-1_Corvette UT to PT Cost Bridge Tracker 4_5_04" xfId="2890" xr:uid="{00000000-0005-0000-0000-0000460B0000}"/>
    <cellStyle name="_CorvetteBOM_MX5.0 UT Production Quote Release-11-4-1_Corvette UT to PT Cost Bridge Tracker 4_5_04_Corvette PT to ST_Qual Bridge pBOM 5_20" xfId="2891" xr:uid="{00000000-0005-0000-0000-0000470B0000}"/>
    <cellStyle name="_CorvetteBOM_MX5.0 UT Production Quote Release-11-4-1_Corvette UT to PT Cost Bridge Tracker 4_5_04_Corvette PT to ST_Qual Bridge pBOM 5_20_RemyMechMaterialSpec_Seville 081114" xfId="2892" xr:uid="{00000000-0005-0000-0000-0000480B0000}"/>
    <cellStyle name="_CorvetteBOM_MX5.0 UT Production Quote Release-11-4-1_Corvette UT to PT Cost Bridge Tracker 4_5_04_RemyMechMaterialSpec_Seville 081114" xfId="2893" xr:uid="{00000000-0005-0000-0000-0000490B0000}"/>
    <cellStyle name="_CorvetteBOM_MX5.0 UT Production Quote Release-11-4-1_Corvette UT to PT Cost Bridge Tracker(10 Mar'04)-jacky" xfId="2894" xr:uid="{00000000-0005-0000-0000-00004A0B0000}"/>
    <cellStyle name="_CorvetteBOM_MX5.0 UT Production Quote Release-11-4-1_Corvette UT to PT Cost Bridge Tracker(10 Mar'04)-jacky_Corvette PT to ST_Qual Bridge pBOM 5_20" xfId="2895" xr:uid="{00000000-0005-0000-0000-00004B0B0000}"/>
    <cellStyle name="_CorvetteBOM_MX5.0 UT Production Quote Release-11-4-1_Corvette UT to PT Cost Bridge Tracker(10 Mar'04)-jacky_Corvette PT to ST_Qual Bridge pBOM 5_20_RemyMechMaterialSpec_Seville 081114" xfId="2896" xr:uid="{00000000-0005-0000-0000-00004C0B0000}"/>
    <cellStyle name="_CorvetteBOM_MX5.0 UT Production Quote Release-11-4-1_Corvette UT to PT Cost Bridge Tracker(10 Mar'04)-jacky_Corvette UT to PT Cost Bridge Tracker(22 Apr'04)Eric quote to DELL" xfId="2897" xr:uid="{00000000-0005-0000-0000-00004D0B0000}"/>
    <cellStyle name="_CorvetteBOM_MX5.0 UT Production Quote Release-11-4-1_Corvette UT to PT Cost Bridge Tracker(10 Mar'04)-jacky_Corvette UT to PT Cost Bridge Tracker(22 Apr'04)Eric quote to DELL_RemyMechMaterialSpec_Seville 081114" xfId="2898" xr:uid="{00000000-0005-0000-0000-00004E0B0000}"/>
    <cellStyle name="_CorvetteBOM_MX5.0 UT Production Quote Release-11-4-1_Corvette UT to PT Cost Bridge Tracker(10 Mar'04)-jacky_Corvette UT to PT Cost Bridge Tracker(31 Mar'04)(eric)" xfId="2899" xr:uid="{00000000-0005-0000-0000-00004F0B0000}"/>
    <cellStyle name="_CorvetteBOM_MX5.0 UT Production Quote Release-11-4-1_Corvette UT to PT Cost Bridge Tracker(10 Mar'04)-jacky_Corvette UT to PT Cost Bridge Tracker(31 Mar'04)(eric)_RemyMechMaterialSpec_Seville 081114" xfId="2900" xr:uid="{00000000-0005-0000-0000-0000500B0000}"/>
    <cellStyle name="_CorvetteBOM_MX5.0 UT Production Quote Release-11-4-1_Corvette UT to PT Cost Bridge Tracker(10 Mar'04)-jacky_RemyMechMaterialSpec_Seville 081114" xfId="2901" xr:uid="{00000000-0005-0000-0000-0000510B0000}"/>
    <cellStyle name="_CorvetteBOM_MX5.0 UT Production Quote Release-11-4-1_Corvette UT to PT Cost Bridge Tracker(22 Apr'04)" xfId="2902" xr:uid="{00000000-0005-0000-0000-0000520B0000}"/>
    <cellStyle name="_CorvetteBOM_MX5.0 UT Production Quote Release-11-4-1_Corvette UT to PT Cost Bridge Tracker(22 Apr'04)_Corvette PT to ST_Qual Bridge pBOM 5_20" xfId="2903" xr:uid="{00000000-0005-0000-0000-0000530B0000}"/>
    <cellStyle name="_CorvetteBOM_MX5.0 UT Production Quote Release-11-4-1_Corvette UT to PT Cost Bridge Tracker(22 Apr'04)_Corvette PT to ST_Qual Bridge pBOM 5_20_RemyMechMaterialSpec_Seville 081114" xfId="2904" xr:uid="{00000000-0005-0000-0000-0000540B0000}"/>
    <cellStyle name="_CorvetteBOM_MX5.0 UT Production Quote Release-11-4-1_Corvette UT to PT Cost Bridge Tracker(22 Apr'04)_RemyMechMaterialSpec_Seville 081114" xfId="2905" xr:uid="{00000000-0005-0000-0000-0000550B0000}"/>
    <cellStyle name="_CorvetteBOM_MX5.0 UT Production Quote Release-11-4-1_Corvette UT to PT Cost Bridge Tracker(22 Apr'04)Eric quote to DELL" xfId="2906" xr:uid="{00000000-0005-0000-0000-0000560B0000}"/>
    <cellStyle name="_CorvetteBOM_MX5.0 UT Production Quote Release-11-4-1_Corvette UT to PT Cost Bridge Tracker(22 Apr'04)Eric quote to DELL_RemyMechMaterialSpec_Seville 081114" xfId="2907" xr:uid="{00000000-0005-0000-0000-0000570B0000}"/>
    <cellStyle name="_CorvetteBOM_MX5.0 UT Production Quote Release-11-4-1_Corvette UT to PT Cost Bridge Tracker(31 Mar'04)(eric)" xfId="2908" xr:uid="{00000000-0005-0000-0000-0000580B0000}"/>
    <cellStyle name="_CorvetteBOM_MX5.0 UT Production Quote Release-11-4-1_Corvette UT to PT Cost Bridge Tracker(31 Mar'04)(eric)_RemyMechMaterialSpec_Seville 081114" xfId="2909" xr:uid="{00000000-0005-0000-0000-0000590B0000}"/>
    <cellStyle name="_CorvetteBOM_MX5.0 UT Production Quote Release-11-4-1_Corvette UT to PT Cost Bridge Tracker(5 Mar'04)" xfId="2910" xr:uid="{00000000-0005-0000-0000-00005A0B0000}"/>
    <cellStyle name="_CorvetteBOM_MX5.0 UT Production Quote Release-11-4-1_Corvette UT to PT Cost Bridge Tracker(5 Mar'04)_Corvette PT to ST_Qual Bridge pBOM 5_20" xfId="2911" xr:uid="{00000000-0005-0000-0000-00005B0B0000}"/>
    <cellStyle name="_CorvetteBOM_MX5.0 UT Production Quote Release-11-4-1_Corvette UT to PT Cost Bridge Tracker(5 Mar'04)_Corvette PT to ST_Qual Bridge pBOM 5_20_RemyMechMaterialSpec_Seville 081114" xfId="2912" xr:uid="{00000000-0005-0000-0000-00005C0B0000}"/>
    <cellStyle name="_CorvetteBOM_MX5.0 UT Production Quote Release-11-4-1_Corvette UT to PT Cost Bridge Tracker(5 Mar'04)_Corvette UT to PT Cost Bridge Tracker(22 Apr'04)Eric quote to DELL" xfId="2913" xr:uid="{00000000-0005-0000-0000-00005D0B0000}"/>
    <cellStyle name="_CorvetteBOM_MX5.0 UT Production Quote Release-11-4-1_Corvette UT to PT Cost Bridge Tracker(5 Mar'04)_Corvette UT to PT Cost Bridge Tracker(22 Apr'04)Eric quote to DELL_RemyMechMaterialSpec_Seville 081114" xfId="2914" xr:uid="{00000000-0005-0000-0000-00005E0B0000}"/>
    <cellStyle name="_CorvetteBOM_MX5.0 UT Production Quote Release-11-4-1_Corvette UT to PT Cost Bridge Tracker(5 Mar'04)_Corvette UT to PT Cost Bridge Tracker(31 Mar'04)(eric)" xfId="2915" xr:uid="{00000000-0005-0000-0000-00005F0B0000}"/>
    <cellStyle name="_CorvetteBOM_MX5.0 UT Production Quote Release-11-4-1_Corvette UT to PT Cost Bridge Tracker(5 Mar'04)_Corvette UT to PT Cost Bridge Tracker(31 Mar'04)(eric)_RemyMechMaterialSpec_Seville 081114" xfId="2916" xr:uid="{00000000-0005-0000-0000-0000600B0000}"/>
    <cellStyle name="_CorvetteBOM_MX5.0 UT Production Quote Release-11-4-1_Corvette UT to PT Cost Bridge Tracker(5 Mar'04)_RemyMechMaterialSpec_Seville 081114" xfId="2917" xr:uid="{00000000-0005-0000-0000-0000610B0000}"/>
    <cellStyle name="_CorvetteBOM_MX5.0 UT Production Quote Release-11-4-1_Corvette UT to PT Cost Bridge Tracker(5 Mar'04)-Jacky" xfId="2918" xr:uid="{00000000-0005-0000-0000-0000620B0000}"/>
    <cellStyle name="_CorvetteBOM_MX5.0 UT Production Quote Release-11-4-1_Corvette UT to PT Cost Bridge Tracker(5 Mar'04)-Jacky_Corvette PT to ST_Qual Bridge pBOM 5_20" xfId="2919" xr:uid="{00000000-0005-0000-0000-0000630B0000}"/>
    <cellStyle name="_CorvetteBOM_MX5.0 UT Production Quote Release-11-4-1_Corvette UT to PT Cost Bridge Tracker(5 Mar'04)-Jacky_Corvette PT to ST_Qual Bridge pBOM 5_20_RemyMechMaterialSpec_Seville 081114" xfId="2920" xr:uid="{00000000-0005-0000-0000-0000640B0000}"/>
    <cellStyle name="_CorvetteBOM_MX5.0 UT Production Quote Release-11-4-1_Corvette UT to PT Cost Bridge Tracker(5 Mar'04)-Jacky_Corvette UT to PT Cost Bridge Tracker(22 Apr'04)Eric quote to DELL" xfId="2921" xr:uid="{00000000-0005-0000-0000-0000650B0000}"/>
    <cellStyle name="_CorvetteBOM_MX5.0 UT Production Quote Release-11-4-1_Corvette UT to PT Cost Bridge Tracker(5 Mar'04)-Jacky_Corvette UT to PT Cost Bridge Tracker(22 Apr'04)Eric quote to DELL_RemyMechMaterialSpec_Seville 081114" xfId="2922" xr:uid="{00000000-0005-0000-0000-0000660B0000}"/>
    <cellStyle name="_CorvetteBOM_MX5.0 UT Production Quote Release-11-4-1_Corvette UT to PT Cost Bridge Tracker(5 Mar'04)-Jacky_Corvette UT to PT Cost Bridge Tracker(31 Mar'04)(eric)" xfId="2923" xr:uid="{00000000-0005-0000-0000-0000670B0000}"/>
    <cellStyle name="_CorvetteBOM_MX5.0 UT Production Quote Release-11-4-1_Corvette UT to PT Cost Bridge Tracker(5 Mar'04)-Jacky_Corvette UT to PT Cost Bridge Tracker(31 Mar'04)(eric)_RemyMechMaterialSpec_Seville 081114" xfId="2924" xr:uid="{00000000-0005-0000-0000-0000680B0000}"/>
    <cellStyle name="_CorvetteBOM_MX5.0 UT Production Quote Release-11-4-1_Corvette UT to PT Cost Bridge Tracker(5 Mar'04)-Jacky_RemyMechMaterialSpec_Seville 081114" xfId="2925" xr:uid="{00000000-0005-0000-0000-0000690B0000}"/>
    <cellStyle name="_CorvetteBOM_MX5.0 UT Production Quote Release-11-4-1_Corvette UT to PT Cost Bridge Tracker(9 Apr'04)" xfId="2926" xr:uid="{00000000-0005-0000-0000-00006A0B0000}"/>
    <cellStyle name="_CorvetteBOM_MX5.0 UT Production Quote Release-11-4-1_Corvette UT to PT Cost Bridge Tracker(9 Apr'04)_Corvette PT to ST_Qual Bridge pBOM 5_20" xfId="2927" xr:uid="{00000000-0005-0000-0000-00006B0B0000}"/>
    <cellStyle name="_CorvetteBOM_MX5.0 UT Production Quote Release-11-4-1_Corvette UT to PT Cost Bridge Tracker(9 Apr'04)_Corvette PT to ST_Qual Bridge pBOM 5_20_RemyMechMaterialSpec_Seville 081114" xfId="2928" xr:uid="{00000000-0005-0000-0000-00006C0B0000}"/>
    <cellStyle name="_CorvetteBOM_MX5.0 UT Production Quote Release-11-4-1_Corvette UT to PT Cost Bridge Tracker(9 Apr'04)_Corvette UT to PT Cost Bridge Tracker(22 Apr'04)Eric quote to DELL" xfId="2929" xr:uid="{00000000-0005-0000-0000-00006D0B0000}"/>
    <cellStyle name="_CorvetteBOM_MX5.0 UT Production Quote Release-11-4-1_Corvette UT to PT Cost Bridge Tracker(9 Apr'04)_Corvette UT to PT Cost Bridge Tracker(22 Apr'04)Eric quote to DELL_RemyMechMaterialSpec_Seville 081114" xfId="2930" xr:uid="{00000000-0005-0000-0000-00006E0B0000}"/>
    <cellStyle name="_CorvetteBOM_MX5.0 UT Production Quote Release-11-4-1_Corvette UT to PT Cost Bridge Tracker(9 Apr'04)_RemyMechMaterialSpec_Seville 081114" xfId="2931" xr:uid="{00000000-0005-0000-0000-00006F0B0000}"/>
    <cellStyle name="_CorvetteBOM_MX5.0 UT Production Quote Release-11-4-1_RemyMechMaterialSpec_Seville 081114" xfId="2932" xr:uid="{00000000-0005-0000-0000-0000700B0000}"/>
    <cellStyle name="_COST" xfId="2933" xr:uid="{00000000-0005-0000-0000-0000710B0000}"/>
    <cellStyle name="_Cost analysis template" xfId="2934" xr:uid="{00000000-0005-0000-0000-0000720B0000}"/>
    <cellStyle name="_Cost analysis template_IBM Bearcat Cost Roll UP (1019051) - to Doug REV 7.0" xfId="2935" xr:uid="{00000000-0005-0000-0000-0000730B0000}"/>
    <cellStyle name="_Cost analysis template_IBM Bearcat Cost Roll UP (1019051) - to Doug REV 7.0_RemyMechMaterialSpec_Seville 081114" xfId="2936" xr:uid="{00000000-0005-0000-0000-0000740B0000}"/>
    <cellStyle name="_Cost analysis template_IBM Bearcat RFQ DOUMEN 17 May 05 Rev2A" xfId="2937" xr:uid="{00000000-0005-0000-0000-0000750B0000}"/>
    <cellStyle name="_Cost analysis template_IBM Bearcat RFQ DOUMEN 17 May 05 Rev2A_IBM Bearcat Cost Roll UP (1019051) - to Doug REV 7.0" xfId="2938" xr:uid="{00000000-0005-0000-0000-0000760B0000}"/>
    <cellStyle name="_Cost analysis template_IBM Bearcat RFQ DOUMEN 17 May 05 Rev2A_IBM Bearcat Cost Roll UP (1019051) - to Doug REV 7.0_RemyMechMaterialSpec_Seville 081114" xfId="2939" xr:uid="{00000000-0005-0000-0000-0000770B0000}"/>
    <cellStyle name="_Cost analysis template_IBM Bearcat RFQ DOUMEN 17 May 05 Rev2A_RemyMechMaterialSpec_Seville 081114" xfId="2940" xr:uid="{00000000-0005-0000-0000-0000780B0000}"/>
    <cellStyle name="_Cost analysis template_IBM Bearcat RFQ DOUMEN 17 May 05 Rev2A_Zero cost of IBM Bearcat (090105)" xfId="2941" xr:uid="{00000000-0005-0000-0000-0000790B0000}"/>
    <cellStyle name="_Cost analysis template_IBM Bearcat RFQ DOUMEN 17 May 05 Rev2A_Zero cost of IBM Bearcat (090105)_RemyMechMaterialSpec_Seville 081114" xfId="2942" xr:uid="{00000000-0005-0000-0000-00007A0B0000}"/>
    <cellStyle name="_Cost analysis template_Lenovo PACK  Packing Proposal" xfId="2943" xr:uid="{00000000-0005-0000-0000-00007B0B0000}"/>
    <cellStyle name="_Cost analysis template_Lenovo PACK  Packing Proposal_RemyMechMaterialSpec_Seville 081114" xfId="2944" xr:uid="{00000000-0005-0000-0000-00007C0B0000}"/>
    <cellStyle name="_Cost analysis template_Lenovo Park Format_July 07 05" xfId="2945" xr:uid="{00000000-0005-0000-0000-00007D0B0000}"/>
    <cellStyle name="_Cost analysis template_Lenovo Park Format_July 07 05_RemyMechMaterialSpec_Seville 081114" xfId="2946" xr:uid="{00000000-0005-0000-0000-00007E0B0000}"/>
    <cellStyle name="_Cost analysis template_Lenovo Park Format_July 07 05V2" xfId="2947" xr:uid="{00000000-0005-0000-0000-00007F0B0000}"/>
    <cellStyle name="_Cost analysis template_Lenovo Park Format_July 07 05V2_RemyMechMaterialSpec_Seville 081114" xfId="2948" xr:uid="{00000000-0005-0000-0000-0000800B0000}"/>
    <cellStyle name="_Cost analysis template_RemyMechMaterialSpec_Seville 081114" xfId="2949" xr:uid="{00000000-0005-0000-0000-0000810B0000}"/>
    <cellStyle name="_Cost Analysis Template-1" xfId="2950" xr:uid="{00000000-0005-0000-0000-0000820B0000}"/>
    <cellStyle name="_Cost Analysis Template-1_IBM Bearcat Cost Roll UP (1019051) - to Doug REV 7.0" xfId="2951" xr:uid="{00000000-0005-0000-0000-0000830B0000}"/>
    <cellStyle name="_Cost Analysis Template-1_IBM Bearcat Cost Roll UP (1019051) - to Doug REV 7.0_RemyMechMaterialSpec_Seville 081114" xfId="2952" xr:uid="{00000000-0005-0000-0000-0000840B0000}"/>
    <cellStyle name="_Cost Analysis Template-1_IBM Bearcat RFQ DOUMEN 17 May 05 Rev2A" xfId="2953" xr:uid="{00000000-0005-0000-0000-0000850B0000}"/>
    <cellStyle name="_Cost Analysis Template-1_IBM Bearcat RFQ DOUMEN 17 May 05 Rev2A_IBM Bearcat Cost Roll UP (1019051) - to Doug REV 7.0" xfId="2954" xr:uid="{00000000-0005-0000-0000-0000860B0000}"/>
    <cellStyle name="_Cost Analysis Template-1_IBM Bearcat RFQ DOUMEN 17 May 05 Rev2A_IBM Bearcat Cost Roll UP (1019051) - to Doug REV 7.0_RemyMechMaterialSpec_Seville 081114" xfId="2955" xr:uid="{00000000-0005-0000-0000-0000870B0000}"/>
    <cellStyle name="_Cost Analysis Template-1_IBM Bearcat RFQ DOUMEN 17 May 05 Rev2A_RemyMechMaterialSpec_Seville 081114" xfId="2956" xr:uid="{00000000-0005-0000-0000-0000880B0000}"/>
    <cellStyle name="_Cost Analysis Template-1_IBM Bearcat RFQ DOUMEN 17 May 05 Rev2A_Zero cost of IBM Bearcat (090105)" xfId="2957" xr:uid="{00000000-0005-0000-0000-0000890B0000}"/>
    <cellStyle name="_Cost Analysis Template-1_IBM Bearcat RFQ DOUMEN 17 May 05 Rev2A_Zero cost of IBM Bearcat (090105)_RemyMechMaterialSpec_Seville 081114" xfId="2958" xr:uid="{00000000-0005-0000-0000-00008A0B0000}"/>
    <cellStyle name="_Cost Analysis Template-1_Lenovo PACK  Packing Proposal" xfId="2959" xr:uid="{00000000-0005-0000-0000-00008B0B0000}"/>
    <cellStyle name="_Cost Analysis Template-1_Lenovo PACK  Packing Proposal_RemyMechMaterialSpec_Seville 081114" xfId="2960" xr:uid="{00000000-0005-0000-0000-00008C0B0000}"/>
    <cellStyle name="_Cost Analysis Template-1_Lenovo Park Format_July 07 05" xfId="2961" xr:uid="{00000000-0005-0000-0000-00008D0B0000}"/>
    <cellStyle name="_Cost Analysis Template-1_Lenovo Park Format_July 07 05_RemyMechMaterialSpec_Seville 081114" xfId="2962" xr:uid="{00000000-0005-0000-0000-00008E0B0000}"/>
    <cellStyle name="_Cost Analysis Template-1_Lenovo Park Format_July 07 05V2" xfId="2963" xr:uid="{00000000-0005-0000-0000-00008F0B0000}"/>
    <cellStyle name="_Cost Analysis Template-1_Lenovo Park Format_July 07 05V2_RemyMechMaterialSpec_Seville 081114" xfId="2964" xr:uid="{00000000-0005-0000-0000-0000900B0000}"/>
    <cellStyle name="_Cost Analysis Template-1_RemyMechMaterialSpec_Seville 081114" xfId="2965" xr:uid="{00000000-0005-0000-0000-0000910B0000}"/>
    <cellStyle name="_Country Matrix" xfId="2966" xr:uid="{00000000-0005-0000-0000-0000920B0000}"/>
    <cellStyle name="_Country Matrix " xfId="2967" xr:uid="{00000000-0005-0000-0000-0000930B0000}"/>
    <cellStyle name="_Country Matrix 2" xfId="2968" xr:uid="{00000000-0005-0000-0000-0000940B0000}"/>
    <cellStyle name="_Country Matrix M3 2008 0423" xfId="2969" xr:uid="{00000000-0005-0000-0000-0000950B0000}"/>
    <cellStyle name="_Country Matrix M3 2008 0813" xfId="2970" xr:uid="{00000000-0005-0000-0000-0000960B0000}"/>
    <cellStyle name="_Country Matrix SN1 2009 0319" xfId="2971" xr:uid="{00000000-0005-0000-0000-0000970B0000}"/>
    <cellStyle name="_Country Matrix Template_CTO vs SBBs " xfId="2972" xr:uid="{00000000-0005-0000-0000-0000980B0000}"/>
    <cellStyle name="_Country Matrix Template_L3KSB2 032807HMW" xfId="2973" xr:uid="{00000000-0005-0000-0000-0000990B0000}"/>
    <cellStyle name="_Country Matrix Template_L3KSB2 032807HMW 2" xfId="2974" xr:uid="{00000000-0005-0000-0000-00009A0B0000}"/>
    <cellStyle name="_Country Matrix Template_L3KSB2 032807HMW_Compatibility Matrix" xfId="2975" xr:uid="{00000000-0005-0000-0000-00009B0B0000}"/>
    <cellStyle name="_Country Matrix_1" xfId="2976" xr:uid="{00000000-0005-0000-0000-00009C0B0000}"/>
    <cellStyle name="_Country Matrix_2" xfId="2977" xr:uid="{00000000-0005-0000-0000-00009D0B0000}"/>
    <cellStyle name="_Country Matrix_Compatibility Matrix" xfId="2978" xr:uid="{00000000-0005-0000-0000-00009E0B0000}"/>
    <cellStyle name="_CountryMatrixTemplate_TP_00615" xfId="2979" xr:uid="{00000000-0005-0000-0000-00009F0B0000}"/>
    <cellStyle name="_Current" xfId="2980" xr:uid="{00000000-0005-0000-0000-0000A00B0000}"/>
    <cellStyle name="_current pricing" xfId="2981" xr:uid="{00000000-0005-0000-0000-0000A10B0000}"/>
    <cellStyle name="_Daily AP Call_Asn Tracking WD3+1_Jan 5th (V1)" xfId="2982" xr:uid="{00000000-0005-0000-0000-0000A20B0000}"/>
    <cellStyle name="_Daily AP Call_Asn Tracking WD5_Feb 9th" xfId="2983" xr:uid="{00000000-0005-0000-0000-0000A30B0000}"/>
    <cellStyle name="_Daily AP Call_Asn Tracking WD6_Mar 8th" xfId="2984" xr:uid="{00000000-0005-0000-0000-0000A40B0000}"/>
    <cellStyle name="_Dali 2.0 POR 20070515" xfId="2985" xr:uid="{00000000-0005-0000-0000-0000A50B0000}"/>
    <cellStyle name="_Data_AP Express 4Q 0506" xfId="2986" xr:uid="{00000000-0005-0000-0000-0000A60B0000}"/>
    <cellStyle name="_Dec" xfId="2987" xr:uid="{00000000-0005-0000-0000-0000A70B0000}"/>
    <cellStyle name="_Dec Announce" xfId="2988" xr:uid="{00000000-0005-0000-0000-0000A80B0000}"/>
    <cellStyle name="_delday9902" xfId="2989" xr:uid="{00000000-0005-0000-0000-0000A90B0000}"/>
    <cellStyle name="_Dell APR Quote Template 9_16_Updated by YL for SEPT ONLY" xfId="2990" xr:uid="{00000000-0005-0000-0000-0000AA0B0000}"/>
    <cellStyle name="_Dell APR Quote Template 9_16_Updated by YL for SEPT ONLY_IBM Bearcat Cost Roll UP (1019051) - to Doug REV 7.0" xfId="2991" xr:uid="{00000000-0005-0000-0000-0000AB0B0000}"/>
    <cellStyle name="_Dell APR Quote Template 9_16_Updated by YL for SEPT ONLY_IBM Bearcat Cost Roll UP (1019051) - to Doug REV 7.0_RemyMechMaterialSpec_Seville 081114" xfId="2992" xr:uid="{00000000-0005-0000-0000-0000AC0B0000}"/>
    <cellStyle name="_Dell APR Quote Template 9_16_Updated by YL for SEPT ONLY_IBM Bearcat RFQ DOUMEN 17 May 05 Rev2A" xfId="2993" xr:uid="{00000000-0005-0000-0000-0000AD0B0000}"/>
    <cellStyle name="_Dell APR Quote Template 9_16_Updated by YL for SEPT ONLY_IBM Bearcat RFQ DOUMEN 17 May 05 Rev2A_IBM Bearcat Cost Roll UP (1019051) - to Doug REV 7.0" xfId="2994" xr:uid="{00000000-0005-0000-0000-0000AE0B0000}"/>
    <cellStyle name="_Dell APR Quote Template 9_16_Updated by YL for SEPT ONLY_IBM Bearcat RFQ DOUMEN 17 May 05 Rev2A_IBM Bearcat Cost Roll UP (1019051) - to Doug REV 7.0_RemyMechMaterialSpec_Seville 081114" xfId="2995" xr:uid="{00000000-0005-0000-0000-0000AF0B0000}"/>
    <cellStyle name="_Dell APR Quote Template 9_16_Updated by YL for SEPT ONLY_IBM Bearcat RFQ DOUMEN 17 May 05 Rev2A_RemyMechMaterialSpec_Seville 081114" xfId="2996" xr:uid="{00000000-0005-0000-0000-0000B00B0000}"/>
    <cellStyle name="_Dell APR Quote Template 9_16_Updated by YL for SEPT ONLY_IBM Bearcat RFQ DOUMEN 17 May 05 Rev2A_Zero cost of IBM Bearcat (090105)" xfId="2997" xr:uid="{00000000-0005-0000-0000-0000B10B0000}"/>
    <cellStyle name="_Dell APR Quote Template 9_16_Updated by YL for SEPT ONLY_IBM Bearcat RFQ DOUMEN 17 May 05 Rev2A_Zero cost of IBM Bearcat (090105)_RemyMechMaterialSpec_Seville 081114" xfId="2998" xr:uid="{00000000-0005-0000-0000-0000B20B0000}"/>
    <cellStyle name="_Dell APR Quote Template 9_16_Updated by YL for SEPT ONLY_RemyMechMaterialSpec_Seville 081114" xfId="2999" xr:uid="{00000000-0005-0000-0000-0000B30B0000}"/>
    <cellStyle name="_Dell Berlin(S110)" xfId="3000" xr:uid="{00000000-0005-0000-0000-0000B40B0000}"/>
    <cellStyle name="_DELL Chassis Build Plan 102004Rev" xfId="3001" xr:uid="{00000000-0005-0000-0000-0000B50B0000}"/>
    <cellStyle name="_DELL Chassis Build Plan 102004Rev_RemyMechMaterialSpec_Seville 081114" xfId="3002" xr:uid="{00000000-0005-0000-0000-0000B60B0000}"/>
    <cellStyle name="_DELL Chassis Build Plan 110304Rev" xfId="3003" xr:uid="{00000000-0005-0000-0000-0000B70B0000}"/>
    <cellStyle name="_DELL Chassis Build Plan 110304Rev_RemyMechMaterialSpec_Seville 081114" xfId="3004" xr:uid="{00000000-0005-0000-0000-0000B80B0000}"/>
    <cellStyle name="_DELL Field Returns Inventory 01Mar04'2" xfId="3005" xr:uid="{00000000-0005-0000-0000-0000B90B0000}"/>
    <cellStyle name="_DELL Field Returns Inventory 01Mar04'2_IBM Bearcat Cost Roll UP (1019051) - to Doug REV 7.0" xfId="3006" xr:uid="{00000000-0005-0000-0000-0000BA0B0000}"/>
    <cellStyle name="_DELL Field Returns Inventory 01Mar04'2_IBM Bearcat Cost Roll UP (1019051) - to Doug REV 7.0_RemyMechMaterialSpec_Seville 081114" xfId="3007" xr:uid="{00000000-0005-0000-0000-0000BB0B0000}"/>
    <cellStyle name="_DELL Field Returns Inventory 01Mar04'2_IBM Bearcat RFQ DOUMEN 17 May 05 Rev2A" xfId="3008" xr:uid="{00000000-0005-0000-0000-0000BC0B0000}"/>
    <cellStyle name="_DELL Field Returns Inventory 01Mar04'2_IBM Bearcat RFQ DOUMEN 17 May 05 Rev2A_IBM Bearcat Cost Roll UP (1019051) - to Doug REV 7.0" xfId="3009" xr:uid="{00000000-0005-0000-0000-0000BD0B0000}"/>
    <cellStyle name="_DELL Field Returns Inventory 01Mar04'2_IBM Bearcat RFQ DOUMEN 17 May 05 Rev2A_IBM Bearcat Cost Roll UP (1019051) - to Doug REV 7.0_RemyMechMaterialSpec_Seville 081114" xfId="3010" xr:uid="{00000000-0005-0000-0000-0000BE0B0000}"/>
    <cellStyle name="_DELL Field Returns Inventory 01Mar04'2_IBM Bearcat RFQ DOUMEN 17 May 05 Rev2A_RemyMechMaterialSpec_Seville 081114" xfId="3011" xr:uid="{00000000-0005-0000-0000-0000BF0B0000}"/>
    <cellStyle name="_DELL Field Returns Inventory 01Mar04'2_IBM Bearcat RFQ DOUMEN 17 May 05 Rev2A_Zero cost of IBM Bearcat (090105)" xfId="3012" xr:uid="{00000000-0005-0000-0000-0000C00B0000}"/>
    <cellStyle name="_DELL Field Returns Inventory 01Mar04'2_IBM Bearcat RFQ DOUMEN 17 May 05 Rev2A_Zero cost of IBM Bearcat (090105)_RemyMechMaterialSpec_Seville 081114" xfId="3013" xr:uid="{00000000-0005-0000-0000-0000C10B0000}"/>
    <cellStyle name="_DELL Field Returns Inventory 01Mar04'2_Lenovo PACK  Packing Proposal" xfId="3014" xr:uid="{00000000-0005-0000-0000-0000C20B0000}"/>
    <cellStyle name="_DELL Field Returns Inventory 01Mar04'2_Lenovo PACK  Packing Proposal_RemyMechMaterialSpec_Seville 081114" xfId="3015" xr:uid="{00000000-0005-0000-0000-0000C30B0000}"/>
    <cellStyle name="_DELL Field Returns Inventory 01Mar04'2_Lenovo Park Format_July 07 05" xfId="3016" xr:uid="{00000000-0005-0000-0000-0000C40B0000}"/>
    <cellStyle name="_DELL Field Returns Inventory 01Mar04'2_Lenovo Park Format_July 07 05_RemyMechMaterialSpec_Seville 081114" xfId="3017" xr:uid="{00000000-0005-0000-0000-0000C50B0000}"/>
    <cellStyle name="_DELL Field Returns Inventory 01Mar04'2_Lenovo Park Format_July 07 05V2" xfId="3018" xr:uid="{00000000-0005-0000-0000-0000C60B0000}"/>
    <cellStyle name="_DELL Field Returns Inventory 01Mar04'2_Lenovo Park Format_July 07 05V2_RemyMechMaterialSpec_Seville 081114" xfId="3019" xr:uid="{00000000-0005-0000-0000-0000C70B0000}"/>
    <cellStyle name="_DELL Field Returns Inventory 01Mar04'2_RemyMechMaterialSpec_Seville 081114" xfId="3020" xr:uid="{00000000-0005-0000-0000-0000C80B0000}"/>
    <cellStyle name="_Dell Fields Return Cost Estimaton - 20040308" xfId="3021" xr:uid="{00000000-0005-0000-0000-0000C90B0000}"/>
    <cellStyle name="_Dell Fields Return Cost Estimaton - 20040308_IBM Bearcat Cost Roll UP (1019051) - to Doug REV 7.0" xfId="3022" xr:uid="{00000000-0005-0000-0000-0000CA0B0000}"/>
    <cellStyle name="_Dell Fields Return Cost Estimaton - 20040308_IBM Bearcat Cost Roll UP (1019051) - to Doug REV 7.0_RemyMechMaterialSpec_Seville 081114" xfId="3023" xr:uid="{00000000-0005-0000-0000-0000CB0B0000}"/>
    <cellStyle name="_Dell Fields Return Cost Estimaton - 20040308_IBM Bearcat RFQ DOUMEN 17 May 05 Rev2A" xfId="3024" xr:uid="{00000000-0005-0000-0000-0000CC0B0000}"/>
    <cellStyle name="_Dell Fields Return Cost Estimaton - 20040308_IBM Bearcat RFQ DOUMEN 17 May 05 Rev2A_IBM Bearcat Cost Roll UP (1019051) - to Doug REV 7.0" xfId="3025" xr:uid="{00000000-0005-0000-0000-0000CD0B0000}"/>
    <cellStyle name="_Dell Fields Return Cost Estimaton - 20040308_IBM Bearcat RFQ DOUMEN 17 May 05 Rev2A_IBM Bearcat Cost Roll UP (1019051) - to Doug REV 7.0_RemyMechMaterialSpec_Seville 081114" xfId="3026" xr:uid="{00000000-0005-0000-0000-0000CE0B0000}"/>
    <cellStyle name="_Dell Fields Return Cost Estimaton - 20040308_IBM Bearcat RFQ DOUMEN 17 May 05 Rev2A_RemyMechMaterialSpec_Seville 081114" xfId="3027" xr:uid="{00000000-0005-0000-0000-0000CF0B0000}"/>
    <cellStyle name="_Dell Fields Return Cost Estimaton - 20040308_IBM Bearcat RFQ DOUMEN 17 May 05 Rev2A_Zero cost of IBM Bearcat (090105)" xfId="3028" xr:uid="{00000000-0005-0000-0000-0000D00B0000}"/>
    <cellStyle name="_Dell Fields Return Cost Estimaton - 20040308_IBM Bearcat RFQ DOUMEN 17 May 05 Rev2A_Zero cost of IBM Bearcat (090105)_RemyMechMaterialSpec_Seville 081114" xfId="3029" xr:uid="{00000000-0005-0000-0000-0000D10B0000}"/>
    <cellStyle name="_Dell Fields Return Cost Estimaton - 20040308_Lenovo PACK  Packing Proposal" xfId="3030" xr:uid="{00000000-0005-0000-0000-0000D20B0000}"/>
    <cellStyle name="_Dell Fields Return Cost Estimaton - 20040308_Lenovo PACK  Packing Proposal_RemyMechMaterialSpec_Seville 081114" xfId="3031" xr:uid="{00000000-0005-0000-0000-0000D30B0000}"/>
    <cellStyle name="_Dell Fields Return Cost Estimaton - 20040308_Lenovo Park Format_July 07 05" xfId="3032" xr:uid="{00000000-0005-0000-0000-0000D40B0000}"/>
    <cellStyle name="_Dell Fields Return Cost Estimaton - 20040308_Lenovo Park Format_July 07 05_RemyMechMaterialSpec_Seville 081114" xfId="3033" xr:uid="{00000000-0005-0000-0000-0000D50B0000}"/>
    <cellStyle name="_Dell Fields Return Cost Estimaton - 20040308_Lenovo Park Format_July 07 05V2" xfId="3034" xr:uid="{00000000-0005-0000-0000-0000D60B0000}"/>
    <cellStyle name="_Dell Fields Return Cost Estimaton - 20040308_Lenovo Park Format_July 07 05V2_RemyMechMaterialSpec_Seville 081114" xfId="3035" xr:uid="{00000000-0005-0000-0000-0000D70B0000}"/>
    <cellStyle name="_Dell Fields Return Cost Estimaton - 20040308_RemyMechMaterialSpec_Seville 081114" xfId="3036" xr:uid="{00000000-0005-0000-0000-0000D80B0000}"/>
    <cellStyle name="_Dell MB APCC EMF Bax (Nov 25)" xfId="3037" xr:uid="{00000000-0005-0000-0000-0000D90B0000}"/>
    <cellStyle name="_Dell MB APCC EMF Bax (Nov 25)_IBM Bearcat Cost Roll UP (1019051) - to Doug REV 7.0" xfId="3038" xr:uid="{00000000-0005-0000-0000-0000DA0B0000}"/>
    <cellStyle name="_Dell MB APCC EMF Bax (Nov 25)_IBM Bearcat Cost Roll UP (1019051) - to Doug REV 7.0_RemyMechMaterialSpec_Seville 081114" xfId="3039" xr:uid="{00000000-0005-0000-0000-0000DB0B0000}"/>
    <cellStyle name="_Dell MB APCC EMF Bax (Nov 25)_IBM Bearcat RFQ DOUMEN 17 May 05 Rev2A" xfId="3040" xr:uid="{00000000-0005-0000-0000-0000DC0B0000}"/>
    <cellStyle name="_Dell MB APCC EMF Bax (Nov 25)_IBM Bearcat RFQ DOUMEN 17 May 05 Rev2A_IBM Bearcat Cost Roll UP (1019051) - to Doug REV 7.0" xfId="3041" xr:uid="{00000000-0005-0000-0000-0000DD0B0000}"/>
    <cellStyle name="_Dell MB APCC EMF Bax (Nov 25)_IBM Bearcat RFQ DOUMEN 17 May 05 Rev2A_IBM Bearcat Cost Roll UP (1019051) - to Doug REV 7.0_RemyMechMaterialSpec_Seville 081114" xfId="3042" xr:uid="{00000000-0005-0000-0000-0000DE0B0000}"/>
    <cellStyle name="_Dell MB APCC EMF Bax (Nov 25)_IBM Bearcat RFQ DOUMEN 17 May 05 Rev2A_RemyMechMaterialSpec_Seville 081114" xfId="3043" xr:uid="{00000000-0005-0000-0000-0000DF0B0000}"/>
    <cellStyle name="_Dell MB APCC EMF Bax (Nov 25)_IBM Bearcat RFQ DOUMEN 17 May 05 Rev2A_Zero cost of IBM Bearcat (090105)" xfId="3044" xr:uid="{00000000-0005-0000-0000-0000E00B0000}"/>
    <cellStyle name="_Dell MB APCC EMF Bax (Nov 25)_IBM Bearcat RFQ DOUMEN 17 May 05 Rev2A_Zero cost of IBM Bearcat (090105)_RemyMechMaterialSpec_Seville 081114" xfId="3045" xr:uid="{00000000-0005-0000-0000-0000E10B0000}"/>
    <cellStyle name="_Dell MB APCC EMF Bax (Nov 25)_Lenovo PACK  Packing Proposal" xfId="3046" xr:uid="{00000000-0005-0000-0000-0000E20B0000}"/>
    <cellStyle name="_Dell MB APCC EMF Bax (Nov 25)_Lenovo PACK  Packing Proposal_RemyMechMaterialSpec_Seville 081114" xfId="3047" xr:uid="{00000000-0005-0000-0000-0000E30B0000}"/>
    <cellStyle name="_Dell MB APCC EMF Bax (Nov 25)_Lenovo Park Format_July 07 05" xfId="3048" xr:uid="{00000000-0005-0000-0000-0000E40B0000}"/>
    <cellStyle name="_Dell MB APCC EMF Bax (Nov 25)_Lenovo Park Format_July 07 05_RemyMechMaterialSpec_Seville 081114" xfId="3049" xr:uid="{00000000-0005-0000-0000-0000E50B0000}"/>
    <cellStyle name="_Dell MB APCC EMF Bax (Nov 25)_Lenovo Park Format_July 07 05V2" xfId="3050" xr:uid="{00000000-0005-0000-0000-0000E60B0000}"/>
    <cellStyle name="_Dell MB APCC EMF Bax (Nov 25)_Lenovo Park Format_July 07 05V2_RemyMechMaterialSpec_Seville 081114" xfId="3051" xr:uid="{00000000-0005-0000-0000-0000E70B0000}"/>
    <cellStyle name="_Dell MB APCC EMF Bax (Nov 25)_RemyMechMaterialSpec_Seville 081114" xfId="3052" xr:uid="{00000000-0005-0000-0000-0000E80B0000}"/>
    <cellStyle name="_Dell MB to AMF Frt Pricing - 20040309" xfId="3053" xr:uid="{00000000-0005-0000-0000-0000E90B0000}"/>
    <cellStyle name="_Dell MB to AMF Frt Pricing - 20040309_IBM Bearcat Cost Roll UP (1019051) - to Doug REV 7.0" xfId="3054" xr:uid="{00000000-0005-0000-0000-0000EA0B0000}"/>
    <cellStyle name="_Dell MB to AMF Frt Pricing - 20040309_IBM Bearcat Cost Roll UP (1019051) - to Doug REV 7.0_RemyMechMaterialSpec_Seville 081114" xfId="3055" xr:uid="{00000000-0005-0000-0000-0000EB0B0000}"/>
    <cellStyle name="_Dell MB to AMF Frt Pricing - 20040309_IBM Bearcat RFQ DOUMEN 17 May 05 Rev2A" xfId="3056" xr:uid="{00000000-0005-0000-0000-0000EC0B0000}"/>
    <cellStyle name="_Dell MB to AMF Frt Pricing - 20040309_IBM Bearcat RFQ DOUMEN 17 May 05 Rev2A_IBM Bearcat Cost Roll UP (1019051) - to Doug REV 7.0" xfId="3057" xr:uid="{00000000-0005-0000-0000-0000ED0B0000}"/>
    <cellStyle name="_Dell MB to AMF Frt Pricing - 20040309_IBM Bearcat RFQ DOUMEN 17 May 05 Rev2A_IBM Bearcat Cost Roll UP (1019051) - to Doug REV 7.0_RemyMechMaterialSpec_Seville 081114" xfId="3058" xr:uid="{00000000-0005-0000-0000-0000EE0B0000}"/>
    <cellStyle name="_Dell MB to AMF Frt Pricing - 20040309_IBM Bearcat RFQ DOUMEN 17 May 05 Rev2A_RemyMechMaterialSpec_Seville 081114" xfId="3059" xr:uid="{00000000-0005-0000-0000-0000EF0B0000}"/>
    <cellStyle name="_Dell MB to AMF Frt Pricing - 20040309_IBM Bearcat RFQ DOUMEN 17 May 05 Rev2A_Zero cost of IBM Bearcat (090105)" xfId="3060" xr:uid="{00000000-0005-0000-0000-0000F00B0000}"/>
    <cellStyle name="_Dell MB to AMF Frt Pricing - 20040309_IBM Bearcat RFQ DOUMEN 17 May 05 Rev2A_Zero cost of IBM Bearcat (090105)_RemyMechMaterialSpec_Seville 081114" xfId="3061" xr:uid="{00000000-0005-0000-0000-0000F10B0000}"/>
    <cellStyle name="_Dell MB to AMF Frt Pricing - 20040309_Lenovo PACK  Packing Proposal" xfId="3062" xr:uid="{00000000-0005-0000-0000-0000F20B0000}"/>
    <cellStyle name="_Dell MB to AMF Frt Pricing - 20040309_Lenovo PACK  Packing Proposal_RemyMechMaterialSpec_Seville 081114" xfId="3063" xr:uid="{00000000-0005-0000-0000-0000F30B0000}"/>
    <cellStyle name="_Dell MB to AMF Frt Pricing - 20040309_Lenovo Park Format_July 07 05" xfId="3064" xr:uid="{00000000-0005-0000-0000-0000F40B0000}"/>
    <cellStyle name="_Dell MB to AMF Frt Pricing - 20040309_Lenovo Park Format_July 07 05_RemyMechMaterialSpec_Seville 081114" xfId="3065" xr:uid="{00000000-0005-0000-0000-0000F50B0000}"/>
    <cellStyle name="_Dell MB to AMF Frt Pricing - 20040309_Lenovo Park Format_July 07 05V2" xfId="3066" xr:uid="{00000000-0005-0000-0000-0000F60B0000}"/>
    <cellStyle name="_Dell MB to AMF Frt Pricing - 20040309_Lenovo Park Format_July 07 05V2_RemyMechMaterialSpec_Seville 081114" xfId="3067" xr:uid="{00000000-0005-0000-0000-0000F70B0000}"/>
    <cellStyle name="_Dell MB to AMF Frt Pricing - 20040309_RemyMechMaterialSpec_Seville 081114" xfId="3068" xr:uid="{00000000-0005-0000-0000-0000F80B0000}"/>
    <cellStyle name="_Dell MB to AMF Pricing - 20040308" xfId="3069" xr:uid="{00000000-0005-0000-0000-0000F90B0000}"/>
    <cellStyle name="_Dell MB to AMF Pricing - 20040308_IBM Bearcat Cost Roll UP (1019051) - to Doug REV 7.0" xfId="3070" xr:uid="{00000000-0005-0000-0000-0000FA0B0000}"/>
    <cellStyle name="_Dell MB to AMF Pricing - 20040308_IBM Bearcat Cost Roll UP (1019051) - to Doug REV 7.0_RemyMechMaterialSpec_Seville 081114" xfId="3071" xr:uid="{00000000-0005-0000-0000-0000FB0B0000}"/>
    <cellStyle name="_Dell MB to AMF Pricing - 20040308_IBM Bearcat RFQ DOUMEN 17 May 05 Rev2A" xfId="3072" xr:uid="{00000000-0005-0000-0000-0000FC0B0000}"/>
    <cellStyle name="_Dell MB to AMF Pricing - 20040308_IBM Bearcat RFQ DOUMEN 17 May 05 Rev2A_IBM Bearcat Cost Roll UP (1019051) - to Doug REV 7.0" xfId="3073" xr:uid="{00000000-0005-0000-0000-0000FD0B0000}"/>
    <cellStyle name="_Dell MB to AMF Pricing - 20040308_IBM Bearcat RFQ DOUMEN 17 May 05 Rev2A_IBM Bearcat Cost Roll UP (1019051) - to Doug REV 7.0_RemyMechMaterialSpec_Seville 081114" xfId="3074" xr:uid="{00000000-0005-0000-0000-0000FE0B0000}"/>
    <cellStyle name="_Dell MB to AMF Pricing - 20040308_IBM Bearcat RFQ DOUMEN 17 May 05 Rev2A_RemyMechMaterialSpec_Seville 081114" xfId="3075" xr:uid="{00000000-0005-0000-0000-0000FF0B0000}"/>
    <cellStyle name="_Dell MB to AMF Pricing - 20040308_IBM Bearcat RFQ DOUMEN 17 May 05 Rev2A_Zero cost of IBM Bearcat (090105)" xfId="3076" xr:uid="{00000000-0005-0000-0000-0000000C0000}"/>
    <cellStyle name="_Dell MB to AMF Pricing - 20040308_IBM Bearcat RFQ DOUMEN 17 May 05 Rev2A_Zero cost of IBM Bearcat (090105)_RemyMechMaterialSpec_Seville 081114" xfId="3077" xr:uid="{00000000-0005-0000-0000-0000010C0000}"/>
    <cellStyle name="_Dell MB to AMF Pricing - 20040308_Lenovo PACK  Packing Proposal" xfId="3078" xr:uid="{00000000-0005-0000-0000-0000020C0000}"/>
    <cellStyle name="_Dell MB to AMF Pricing - 20040308_Lenovo PACK  Packing Proposal_RemyMechMaterialSpec_Seville 081114" xfId="3079" xr:uid="{00000000-0005-0000-0000-0000030C0000}"/>
    <cellStyle name="_Dell MB to AMF Pricing - 20040308_Lenovo Park Format_July 07 05" xfId="3080" xr:uid="{00000000-0005-0000-0000-0000040C0000}"/>
    <cellStyle name="_Dell MB to AMF Pricing - 20040308_Lenovo Park Format_July 07 05_RemyMechMaterialSpec_Seville 081114" xfId="3081" xr:uid="{00000000-0005-0000-0000-0000050C0000}"/>
    <cellStyle name="_Dell MB to AMF Pricing - 20040308_Lenovo Park Format_July 07 05V2" xfId="3082" xr:uid="{00000000-0005-0000-0000-0000060C0000}"/>
    <cellStyle name="_Dell MB to AMF Pricing - 20040308_Lenovo Park Format_July 07 05V2_RemyMechMaterialSpec_Seville 081114" xfId="3083" xr:uid="{00000000-0005-0000-0000-0000070C0000}"/>
    <cellStyle name="_Dell MB to AMF Pricing - 20040308_RemyMechMaterialSpec_Seville 081114" xfId="3084" xr:uid="{00000000-0005-0000-0000-0000080C0000}"/>
    <cellStyle name="_Dell Neo Lite Metal Tool Tracker - 04-05-05" xfId="3085" xr:uid="{00000000-0005-0000-0000-0000090C0000}"/>
    <cellStyle name="_Dell Neo Lite Metal Tool Tracker - 04-05-05_RemyMechMaterialSpec_Seville 081114" xfId="3086" xr:uid="{00000000-0005-0000-0000-00000A0C0000}"/>
    <cellStyle name="_Dell Neo Lite Metal Tool Tracker - 04-10-05" xfId="3087" xr:uid="{00000000-0005-0000-0000-00000B0C0000}"/>
    <cellStyle name="_Dell Neo Lite Metal Tool Tracker - 04-10-05_RemyMechMaterialSpec_Seville 081114" xfId="3088" xr:uid="{00000000-0005-0000-0000-00000C0C0000}"/>
    <cellStyle name="_Dell Neo Lite Metal Tool Tracker - 04-26-05" xfId="3089" xr:uid="{00000000-0005-0000-0000-00000D0C0000}"/>
    <cellStyle name="_Dell Neo Lite Metal Tool Tracker - 04-26-05_RemyMechMaterialSpec_Seville 081114" xfId="3090" xr:uid="{00000000-0005-0000-0000-00000E0C0000}"/>
    <cellStyle name="_Dell Neo Lite Metal Tool Tracker - 04-30-05" xfId="3091" xr:uid="{00000000-0005-0000-0000-00000F0C0000}"/>
    <cellStyle name="_Dell Neo Lite Metal Tool Tracker - 04-30-05_RemyMechMaterialSpec_Seville 081114" xfId="3092" xr:uid="{00000000-0005-0000-0000-0000100C0000}"/>
    <cellStyle name="_Dell Neo Metal Tool Tracker 8-06-04" xfId="3093" xr:uid="{00000000-0005-0000-0000-0000110C0000}"/>
    <cellStyle name="_Dell Neo Metal Tool Tracker 8-06-04_RemyMechMaterialSpec_Seville 081114" xfId="3094" xr:uid="{00000000-0005-0000-0000-0000120C0000}"/>
    <cellStyle name="_Dell Neo Metal Tool Tracker 8-10-04" xfId="3095" xr:uid="{00000000-0005-0000-0000-0000130C0000}"/>
    <cellStyle name="_Dell Neo Metal Tool Tracker 8-10-04_RemyMechMaterialSpec_Seville 081114" xfId="3096" xr:uid="{00000000-0005-0000-0000-0000140C0000}"/>
    <cellStyle name="_Dell Neo Metal Tool Tracker 8-13-04" xfId="3097" xr:uid="{00000000-0005-0000-0000-0000150C0000}"/>
    <cellStyle name="_Dell Neo Metal Tool Tracker 8-13-04_RemyMechMaterialSpec_Seville 081114" xfId="3098" xr:uid="{00000000-0005-0000-0000-0000160C0000}"/>
    <cellStyle name="_Dell Neo Metal Tool Tracker 8-19-04" xfId="3099" xr:uid="{00000000-0005-0000-0000-0000170C0000}"/>
    <cellStyle name="_Dell Neo Metal Tool Tracker 8-19-04_RemyMechMaterialSpec_Seville 081114" xfId="3100" xr:uid="{00000000-0005-0000-0000-0000180C0000}"/>
    <cellStyle name="_Dell Neo Metal Tool Tracker 8-27-04" xfId="3101" xr:uid="{00000000-0005-0000-0000-0000190C0000}"/>
    <cellStyle name="_Dell Neo Metal Tool Tracker 8-27-04_RemyMechMaterialSpec_Seville 081114" xfId="3102" xr:uid="{00000000-0005-0000-0000-00001A0C0000}"/>
    <cellStyle name="_Dell Neo Metal Tool Tracker 9-04-04" xfId="3103" xr:uid="{00000000-0005-0000-0000-00001B0C0000}"/>
    <cellStyle name="_Dell Neo Metal Tool Tracker 9-04-04_RemyMechMaterialSpec_Seville 081114" xfId="3104" xr:uid="{00000000-0005-0000-0000-00001C0C0000}"/>
    <cellStyle name="_Dell Neo Metal Tool Tracker 9-06-04" xfId="3105" xr:uid="{00000000-0005-0000-0000-00001D0C0000}"/>
    <cellStyle name="_Dell Neo Metal Tool Tracker 9-06-04_RemyMechMaterialSpec_Seville 081114" xfId="3106" xr:uid="{00000000-0005-0000-0000-00001E0C0000}"/>
    <cellStyle name="_Dell Neo Metal Tool Tracker 9-14-04" xfId="3107" xr:uid="{00000000-0005-0000-0000-00001F0C0000}"/>
    <cellStyle name="_Dell Neo Metal Tool Tracker 9-14-04_RemyMechMaterialSpec_Seville 081114" xfId="3108" xr:uid="{00000000-0005-0000-0000-0000200C0000}"/>
    <cellStyle name="_Dell Neo Metal Tool Tracker 9-16-04" xfId="3109" xr:uid="{00000000-0005-0000-0000-0000210C0000}"/>
    <cellStyle name="_Dell Neo Metal Tool Tracker 9-16-04_RemyMechMaterialSpec_Seville 081114" xfId="3110" xr:uid="{00000000-0005-0000-0000-0000220C0000}"/>
    <cellStyle name="_Delta" xfId="3111" xr:uid="{00000000-0005-0000-0000-0000230C0000}"/>
    <cellStyle name="_Delta 2" xfId="3112" xr:uid="{00000000-0005-0000-0000-0000240C0000}"/>
    <cellStyle name="_Desktop" xfId="3113" xr:uid="{00000000-0005-0000-0000-0000250C0000}"/>
    <cellStyle name="_Desktop Memory " xfId="3114" xr:uid="{00000000-0005-0000-0000-0000260C0000}"/>
    <cellStyle name="_Desktop Memory  2" xfId="3115" xr:uid="{00000000-0005-0000-0000-0000270C0000}"/>
    <cellStyle name="_Desktop Memory  2 2" xfId="3116" xr:uid="{00000000-0005-0000-0000-0000280C0000}"/>
    <cellStyle name="_Desktop_1" xfId="3117" xr:uid="{00000000-0005-0000-0000-0000290C0000}"/>
    <cellStyle name="_Distributor Sell out" xfId="3118" xr:uid="{00000000-0005-0000-0000-00002A0C0000}"/>
    <cellStyle name="_DL580G5 Dashboard 0412HOU" xfId="3119" xr:uid="{00000000-0005-0000-0000-00002B0C0000}"/>
    <cellStyle name="_DL580G5 Dashboard 0412HOU_RemyMechMaterialSpec_Seville 081114" xfId="3120" xr:uid="{00000000-0005-0000-0000-00002C0C0000}"/>
    <cellStyle name="_Dock price action" xfId="3121" xr:uid="{00000000-0005-0000-0000-00002D0C0000}"/>
    <cellStyle name="_Dozer-Precision Plastic TT 10-11-05" xfId="3122" xr:uid="{00000000-0005-0000-0000-00002E0C0000}"/>
    <cellStyle name="_Dozer-Precision Plastic TT 10-11-05_RemyMechMaterialSpec_Seville 081114" xfId="3123" xr:uid="{00000000-0005-0000-0000-00002F0C0000}"/>
    <cellStyle name="_Dozer-Precision Plastic TT 9-23-05" xfId="3124" xr:uid="{00000000-0005-0000-0000-0000300C0000}"/>
    <cellStyle name="_Dozer-Precision Plastic TT 9-23-05_RemyMechMaterialSpec_Seville 081114" xfId="3125" xr:uid="{00000000-0005-0000-0000-0000310C0000}"/>
    <cellStyle name="_Dsk GM Tracker 0731" xfId="3126" xr:uid="{00000000-0005-0000-0000-0000320C0000}"/>
    <cellStyle name="_Dsk GM Tracker 3Q_4Q_Nov Actuals_Final_(Submission)" xfId="3127" xr:uid="{00000000-0005-0000-0000-0000330C0000}"/>
    <cellStyle name="_DSK Tracker" xfId="3128" xr:uid="{00000000-0005-0000-0000-0000340C0000}"/>
    <cellStyle name="_eannounce file 01-10-08" xfId="3129" xr:uid="{00000000-0005-0000-0000-0000350C0000}"/>
    <cellStyle name="_EM CA &amp; unshipped backlog tracking report" xfId="3130" xr:uid="{00000000-0005-0000-0000-0000360C0000}"/>
    <cellStyle name="_EMC Koto DDP Durham - 20040707" xfId="3131" xr:uid="{00000000-0005-0000-0000-0000370C0000}"/>
    <cellStyle name="_EMC Koto DDP Durham - 20040707_IBM Bearcat Cost Roll UP (1019051) - to Doug REV 7.0" xfId="3132" xr:uid="{00000000-0005-0000-0000-0000380C0000}"/>
    <cellStyle name="_EMC Koto DDP Durham - 20040707_IBM Bearcat Cost Roll UP (1019051) - to Doug REV 7.0_RemyMechMaterialSpec_Seville 081114" xfId="3133" xr:uid="{00000000-0005-0000-0000-0000390C0000}"/>
    <cellStyle name="_EMC Koto DDP Durham - 20040707_IBM Bearcat RFQ DOUMEN 17 May 05 Rev2A" xfId="3134" xr:uid="{00000000-0005-0000-0000-00003A0C0000}"/>
    <cellStyle name="_EMC Koto DDP Durham - 20040707_IBM Bearcat RFQ DOUMEN 17 May 05 Rev2A_IBM Bearcat Cost Roll UP (1019051) - to Doug REV 7.0" xfId="3135" xr:uid="{00000000-0005-0000-0000-00003B0C0000}"/>
    <cellStyle name="_EMC Koto DDP Durham - 20040707_IBM Bearcat RFQ DOUMEN 17 May 05 Rev2A_IBM Bearcat Cost Roll UP (1019051) - to Doug REV 7.0_RemyMechMaterialSpec_Seville 081114" xfId="3136" xr:uid="{00000000-0005-0000-0000-00003C0C0000}"/>
    <cellStyle name="_EMC Koto DDP Durham - 20040707_IBM Bearcat RFQ DOUMEN 17 May 05 Rev2A_RemyMechMaterialSpec_Seville 081114" xfId="3137" xr:uid="{00000000-0005-0000-0000-00003D0C0000}"/>
    <cellStyle name="_EMC Koto DDP Durham - 20040707_IBM Bearcat RFQ DOUMEN 17 May 05 Rev2A_Zero cost of IBM Bearcat (090105)" xfId="3138" xr:uid="{00000000-0005-0000-0000-00003E0C0000}"/>
    <cellStyle name="_EMC Koto DDP Durham - 20040707_IBM Bearcat RFQ DOUMEN 17 May 05 Rev2A_Zero cost of IBM Bearcat (090105)_RemyMechMaterialSpec_Seville 081114" xfId="3139" xr:uid="{00000000-0005-0000-0000-00003F0C0000}"/>
    <cellStyle name="_EMC Koto DDP Durham - 20040707_Lenovo PACK  Packing Proposal" xfId="3140" xr:uid="{00000000-0005-0000-0000-0000400C0000}"/>
    <cellStyle name="_EMC Koto DDP Durham - 20040707_Lenovo PACK  Packing Proposal_RemyMechMaterialSpec_Seville 081114" xfId="3141" xr:uid="{00000000-0005-0000-0000-0000410C0000}"/>
    <cellStyle name="_EMC Koto DDP Durham - 20040707_Lenovo Park Format_July 07 05" xfId="3142" xr:uid="{00000000-0005-0000-0000-0000420C0000}"/>
    <cellStyle name="_EMC Koto DDP Durham - 20040707_Lenovo Park Format_July 07 05_RemyMechMaterialSpec_Seville 081114" xfId="3143" xr:uid="{00000000-0005-0000-0000-0000430C0000}"/>
    <cellStyle name="_EMC Koto DDP Durham - 20040707_Lenovo Park Format_July 07 05V2" xfId="3144" xr:uid="{00000000-0005-0000-0000-0000440C0000}"/>
    <cellStyle name="_EMC Koto DDP Durham - 20040707_Lenovo Park Format_July 07 05V2_RemyMechMaterialSpec_Seville 081114" xfId="3145" xr:uid="{00000000-0005-0000-0000-0000450C0000}"/>
    <cellStyle name="_EMC Koto DDP Durham - 20040707_RemyMechMaterialSpec_Seville 081114" xfId="3146" xr:uid="{00000000-0005-0000-0000-0000460C0000}"/>
    <cellStyle name="_ET_STYLE_NoName_00_" xfId="3147" xr:uid="{00000000-0005-0000-0000-0000470C0000}"/>
    <cellStyle name="_EUS CHARTS_60202" xfId="3148" xr:uid="{00000000-0005-0000-0000-0000480C0000}"/>
    <cellStyle name="_Exc Rates &amp; Strategic PFVs" xfId="3149" xr:uid="{00000000-0005-0000-0000-0000490C0000}"/>
    <cellStyle name="_Exp_Guad UT Pbom Bridge IN to UT 4_2_04" xfId="3150" xr:uid="{00000000-0005-0000-0000-00004A0C0000}"/>
    <cellStyle name="_ExtraParts" xfId="3151" xr:uid="{00000000-0005-0000-0000-00004B0C0000}"/>
    <cellStyle name="_Fast Path" xfId="3152" xr:uid="{00000000-0005-0000-0000-00004C0C0000}"/>
    <cellStyle name="_Feb Announce" xfId="3153" xr:uid="{00000000-0005-0000-0000-00004D0C0000}"/>
    <cellStyle name="_Financial Assessment" xfId="3154" xr:uid="{00000000-0005-0000-0000-00004E0C0000}"/>
    <cellStyle name="_Flex TDC Issue &amp; Action item list template" xfId="3155" xr:uid="{00000000-0005-0000-0000-00004F0C0000}"/>
    <cellStyle name="_Flex_NEO_ NPP _Aug.11" xfId="3156" xr:uid="{00000000-0005-0000-0000-0000500C0000}"/>
    <cellStyle name="_Flex_NEO_ NPP _Aug.11_RemyMechMaterialSpec_Seville 081114" xfId="3157" xr:uid="{00000000-0005-0000-0000-0000510C0000}"/>
    <cellStyle name="_FP Avalon delivery status to FT(May30)22" xfId="3158" xr:uid="{00000000-0005-0000-0000-0000520C0000}"/>
    <cellStyle name="_FP Avalon delivery status to FT(May30)22_RemyMechMaterialSpec_Seville 081114" xfId="3159" xr:uid="{00000000-0005-0000-0000-0000530C0000}"/>
    <cellStyle name="_FP Avalon delivery status to FT05112004" xfId="3160" xr:uid="{00000000-0005-0000-0000-0000540C0000}"/>
    <cellStyle name="_FP Avalon delivery status to FT05112004_RemyMechMaterialSpec_Seville 081114" xfId="3161" xr:uid="{00000000-0005-0000-0000-0000550C0000}"/>
    <cellStyle name="_FP delivery notice 051004 A2" xfId="3162" xr:uid="{00000000-0005-0000-0000-0000560C0000}"/>
    <cellStyle name="_FP delivery notice 051004 A2_RemyMechMaterialSpec_Seville 081114" xfId="3163" xr:uid="{00000000-0005-0000-0000-0000570C0000}"/>
    <cellStyle name="_FP delivery notice 051104 A" xfId="3164" xr:uid="{00000000-0005-0000-0000-0000580C0000}"/>
    <cellStyle name="_FP delivery notice 051104 A_RemyMechMaterialSpec_Seville 081114" xfId="3165" xr:uid="{00000000-0005-0000-0000-0000590C0000}"/>
    <cellStyle name="_FPTExceptions" xfId="3166" xr:uid="{00000000-0005-0000-0000-00005A0C0000}"/>
    <cellStyle name="_FPTExceptions 2" xfId="3167" xr:uid="{00000000-0005-0000-0000-00005B0C0000}"/>
    <cellStyle name="_FQ410_TX_West_CA_Planning" xfId="3168" xr:uid="{00000000-0005-0000-0000-00005C0C0000}"/>
    <cellStyle name="_freight  hub cost-7-281" xfId="3169" xr:uid="{00000000-0005-0000-0000-00005D0C0000}"/>
    <cellStyle name="_freight  hub cost-7-281_IBM Bearcat Cost Roll UP (1019051) - to Doug REV 7.0" xfId="3170" xr:uid="{00000000-0005-0000-0000-00005E0C0000}"/>
    <cellStyle name="_freight  hub cost-7-281_IBM Bearcat Cost Roll UP (1019051) - to Doug REV 7.0_RemyMechMaterialSpec_Seville 081114" xfId="3171" xr:uid="{00000000-0005-0000-0000-00005F0C0000}"/>
    <cellStyle name="_freight  hub cost-7-281_IBM Bearcat RFQ DOUMEN 17 May 05 Rev2A" xfId="3172" xr:uid="{00000000-0005-0000-0000-0000600C0000}"/>
    <cellStyle name="_freight  hub cost-7-281_IBM Bearcat RFQ DOUMEN 17 May 05 Rev2A_IBM Bearcat Cost Roll UP (1019051) - to Doug REV 7.0" xfId="3173" xr:uid="{00000000-0005-0000-0000-0000610C0000}"/>
    <cellStyle name="_freight  hub cost-7-281_IBM Bearcat RFQ DOUMEN 17 May 05 Rev2A_IBM Bearcat Cost Roll UP (1019051) - to Doug REV 7.0_RemyMechMaterialSpec_Seville 081114" xfId="3174" xr:uid="{00000000-0005-0000-0000-0000620C0000}"/>
    <cellStyle name="_freight  hub cost-7-281_IBM Bearcat RFQ DOUMEN 17 May 05 Rev2A_RemyMechMaterialSpec_Seville 081114" xfId="3175" xr:uid="{00000000-0005-0000-0000-0000630C0000}"/>
    <cellStyle name="_freight  hub cost-7-281_IBM Bearcat RFQ DOUMEN 17 May 05 Rev2A_Zero cost of IBM Bearcat (090105)" xfId="3176" xr:uid="{00000000-0005-0000-0000-0000640C0000}"/>
    <cellStyle name="_freight  hub cost-7-281_IBM Bearcat RFQ DOUMEN 17 May 05 Rev2A_Zero cost of IBM Bearcat (090105)_RemyMechMaterialSpec_Seville 081114" xfId="3177" xr:uid="{00000000-0005-0000-0000-0000650C0000}"/>
    <cellStyle name="_freight  hub cost-7-281_Lenovo PACK  Packing Proposal" xfId="3178" xr:uid="{00000000-0005-0000-0000-0000660C0000}"/>
    <cellStyle name="_freight  hub cost-7-281_Lenovo PACK  Packing Proposal_RemyMechMaterialSpec_Seville 081114" xfId="3179" xr:uid="{00000000-0005-0000-0000-0000670C0000}"/>
    <cellStyle name="_freight  hub cost-7-281_Lenovo Park Format_July 07 05" xfId="3180" xr:uid="{00000000-0005-0000-0000-0000680C0000}"/>
    <cellStyle name="_freight  hub cost-7-281_Lenovo Park Format_July 07 05_RemyMechMaterialSpec_Seville 081114" xfId="3181" xr:uid="{00000000-0005-0000-0000-0000690C0000}"/>
    <cellStyle name="_freight  hub cost-7-281_Lenovo Park Format_July 07 05V2" xfId="3182" xr:uid="{00000000-0005-0000-0000-00006A0C0000}"/>
    <cellStyle name="_freight  hub cost-7-281_Lenovo Park Format_July 07 05V2_RemyMechMaterialSpec_Seville 081114" xfId="3183" xr:uid="{00000000-0005-0000-0000-00006B0C0000}"/>
    <cellStyle name="_freight  hub cost-7-281_RemyMechMaterialSpec_Seville 081114" xfId="3184" xr:uid="{00000000-0005-0000-0000-00006C0C0000}"/>
    <cellStyle name="_freight cost-7-12" xfId="3185" xr:uid="{00000000-0005-0000-0000-00006D0C0000}"/>
    <cellStyle name="_freight cost-7-12_IBM Bearcat Cost Roll UP (1019051) - to Doug REV 7.0" xfId="3186" xr:uid="{00000000-0005-0000-0000-00006E0C0000}"/>
    <cellStyle name="_freight cost-7-12_IBM Bearcat Cost Roll UP (1019051) - to Doug REV 7.0_RemyMechMaterialSpec_Seville 081114" xfId="3187" xr:uid="{00000000-0005-0000-0000-00006F0C0000}"/>
    <cellStyle name="_freight cost-7-12_IBM Bearcat RFQ DOUMEN 17 May 05 Rev2A" xfId="3188" xr:uid="{00000000-0005-0000-0000-0000700C0000}"/>
    <cellStyle name="_freight cost-7-12_IBM Bearcat RFQ DOUMEN 17 May 05 Rev2A_IBM Bearcat Cost Roll UP (1019051) - to Doug REV 7.0" xfId="3189" xr:uid="{00000000-0005-0000-0000-0000710C0000}"/>
    <cellStyle name="_freight cost-7-12_IBM Bearcat RFQ DOUMEN 17 May 05 Rev2A_IBM Bearcat Cost Roll UP (1019051) - to Doug REV 7.0_RemyMechMaterialSpec_Seville 081114" xfId="3190" xr:uid="{00000000-0005-0000-0000-0000720C0000}"/>
    <cellStyle name="_freight cost-7-12_IBM Bearcat RFQ DOUMEN 17 May 05 Rev2A_RemyMechMaterialSpec_Seville 081114" xfId="3191" xr:uid="{00000000-0005-0000-0000-0000730C0000}"/>
    <cellStyle name="_freight cost-7-12_IBM Bearcat RFQ DOUMEN 17 May 05 Rev2A_Zero cost of IBM Bearcat (090105)" xfId="3192" xr:uid="{00000000-0005-0000-0000-0000740C0000}"/>
    <cellStyle name="_freight cost-7-12_IBM Bearcat RFQ DOUMEN 17 May 05 Rev2A_Zero cost of IBM Bearcat (090105)_RemyMechMaterialSpec_Seville 081114" xfId="3193" xr:uid="{00000000-0005-0000-0000-0000750C0000}"/>
    <cellStyle name="_freight cost-7-12_Lenovo PACK  Packing Proposal" xfId="3194" xr:uid="{00000000-0005-0000-0000-0000760C0000}"/>
    <cellStyle name="_freight cost-7-12_Lenovo PACK  Packing Proposal_RemyMechMaterialSpec_Seville 081114" xfId="3195" xr:uid="{00000000-0005-0000-0000-0000770C0000}"/>
    <cellStyle name="_freight cost-7-12_Lenovo Park Format_July 07 05" xfId="3196" xr:uid="{00000000-0005-0000-0000-0000780C0000}"/>
    <cellStyle name="_freight cost-7-12_Lenovo Park Format_July 07 05_RemyMechMaterialSpec_Seville 081114" xfId="3197" xr:uid="{00000000-0005-0000-0000-0000790C0000}"/>
    <cellStyle name="_freight cost-7-12_Lenovo Park Format_July 07 05V2" xfId="3198" xr:uid="{00000000-0005-0000-0000-00007A0C0000}"/>
    <cellStyle name="_freight cost-7-12_Lenovo Park Format_July 07 05V2_RemyMechMaterialSpec_Seville 081114" xfId="3199" xr:uid="{00000000-0005-0000-0000-00007B0C0000}"/>
    <cellStyle name="_freight cost-7-12_RemyMechMaterialSpec_Seville 081114" xfId="3200" xr:uid="{00000000-0005-0000-0000-00007C0C0000}"/>
    <cellStyle name="_FY07 Budget April 5th Update_Singapore" xfId="3201" xr:uid="{00000000-0005-0000-0000-00007D0C0000}"/>
    <cellStyle name="_Gaps" xfId="3202" xr:uid="{00000000-0005-0000-0000-00007E0C0000}"/>
    <cellStyle name="_Hornet2 - System Cost Quotation_Flex(Cost)" xfId="3203" xr:uid="{00000000-0005-0000-0000-00007F0C0000}"/>
    <cellStyle name="_HP-GL110-G5 T1 sample_quotation" xfId="3204" xr:uid="{00000000-0005-0000-0000-0000800C0000}"/>
    <cellStyle name="_HP-GL110-G5 T1 sample_quotation_apr19" xfId="3205" xr:uid="{00000000-0005-0000-0000-0000810C0000}"/>
    <cellStyle name="_HP-GL110-G5 T1 sample_quotation_RemyMechMaterialSpec_Seville 081114" xfId="3206" xr:uid="{00000000-0005-0000-0000-0000820C0000}"/>
    <cellStyle name="_HP-Monitor plastics_DFM_Tracker" xfId="3207" xr:uid="{00000000-0005-0000-0000-0000830C0000}"/>
    <cellStyle name="_HP-Tool-P1_ Strategy_2-9-07" xfId="3208" xr:uid="{00000000-0005-0000-0000-0000840C0000}"/>
    <cellStyle name="_IBM Bearcat Cost Roll UP (1019051) - to Doug REV 7.0" xfId="3209" xr:uid="{00000000-0005-0000-0000-0000850C0000}"/>
    <cellStyle name="_IBM Bearcat Cost Roll UP (1019051) - to Doug REV 7.0_RemyMechMaterialSpec_Seville 081114" xfId="3210" xr:uid="{00000000-0005-0000-0000-0000860C0000}"/>
    <cellStyle name="_IBM Bearcat Quote rollup Declared Cost 11 May1" xfId="3211" xr:uid="{00000000-0005-0000-0000-0000870C0000}"/>
    <cellStyle name="_IBM Bearcat Quote rollup Declared Cost 11 May1_IBM Bearcat Cost Roll UP (1019051) - to Doug REV 7.0" xfId="3212" xr:uid="{00000000-0005-0000-0000-0000880C0000}"/>
    <cellStyle name="_IBM Bearcat Quote rollup Declared Cost 11 May1_IBM Bearcat Cost Roll UP (1019051) - to Doug REV 7.0_RemyMechMaterialSpec_Seville 081114" xfId="3213" xr:uid="{00000000-0005-0000-0000-0000890C0000}"/>
    <cellStyle name="_IBM Bearcat Quote rollup Declared Cost 11 May1_RemyMechMaterialSpec_Seville 081114" xfId="3214" xr:uid="{00000000-0005-0000-0000-00008A0C0000}"/>
    <cellStyle name="_IBM Bearcat Quote rollup Declared Cost 11 May1_Zero cost of IBM Bearcat (090105)" xfId="3215" xr:uid="{00000000-0005-0000-0000-00008B0C0000}"/>
    <cellStyle name="_IBM Bearcat Quote rollup Declared Cost 11 May1_Zero cost of IBM Bearcat (090105)_RemyMechMaterialSpec_Seville 081114" xfId="3216" xr:uid="{00000000-0005-0000-0000-00008C0C0000}"/>
    <cellStyle name="_IBM Bearcat Quote rollup Declared Cost 11 May1_Zero cost of IBM Bearcat 003" xfId="3217" xr:uid="{00000000-0005-0000-0000-00008D0C0000}"/>
    <cellStyle name="_IBM Bearcat Quote rollup Declared Cost 11 May1_Zero cost of IBM Bearcat 003 R YL" xfId="3218" xr:uid="{00000000-0005-0000-0000-00008E0C0000}"/>
    <cellStyle name="_IBM Bearcat Quote rollup Declared Cost 11 May1_Zero cost of IBM Bearcat 003 R YL Proposal" xfId="3219" xr:uid="{00000000-0005-0000-0000-00008F0C0000}"/>
    <cellStyle name="_IBM Bearcat Quote rollup Declared Cost 11 May1_Zero cost of IBM Bearcat 003 R YL Proposal_IBM Bearcat Cost Roll UP (1019051) - to Doug REV 7.0" xfId="3220" xr:uid="{00000000-0005-0000-0000-0000900C0000}"/>
    <cellStyle name="_IBM Bearcat Quote rollup Declared Cost 11 May1_Zero cost of IBM Bearcat 003 R YL Proposal_IBM Bearcat Cost Roll UP (1019051) - to Doug REV 7.0_RemyMechMaterialSpec_Seville 081114" xfId="3221" xr:uid="{00000000-0005-0000-0000-0000910C0000}"/>
    <cellStyle name="_IBM Bearcat Quote rollup Declared Cost 11 May1_Zero cost of IBM Bearcat 003 R YL Proposal_RemyMechMaterialSpec_Seville 081114" xfId="3222" xr:uid="{00000000-0005-0000-0000-0000920C0000}"/>
    <cellStyle name="_IBM Bearcat Quote rollup Declared Cost 11 May1_Zero cost of IBM Bearcat 003 R YL_IBM Bearcat Cost Roll UP (1019051) - to Doug REV 7.0" xfId="3223" xr:uid="{00000000-0005-0000-0000-0000930C0000}"/>
    <cellStyle name="_IBM Bearcat Quote rollup Declared Cost 11 May1_Zero cost of IBM Bearcat 003 R YL_IBM Bearcat Cost Roll UP (1019051) - to Doug REV 7.0_RemyMechMaterialSpec_Seville 081114" xfId="3224" xr:uid="{00000000-0005-0000-0000-0000940C0000}"/>
    <cellStyle name="_IBM Bearcat Quote rollup Declared Cost 11 May1_Zero cost of IBM Bearcat 003 R YL_RemyMechMaterialSpec_Seville 081114" xfId="3225" xr:uid="{00000000-0005-0000-0000-0000950C0000}"/>
    <cellStyle name="_IBM Bearcat Quote rollup Declared Cost 11 May1_Zero cost of IBM Bearcat 003_IBM Bearcat Cost Roll UP (1019051) - to Doug REV 7.0" xfId="3226" xr:uid="{00000000-0005-0000-0000-0000960C0000}"/>
    <cellStyle name="_IBM Bearcat Quote rollup Declared Cost 11 May1_Zero cost of IBM Bearcat 003_IBM Bearcat Cost Roll UP (1019051) - to Doug REV 7.0_RemyMechMaterialSpec_Seville 081114" xfId="3227" xr:uid="{00000000-0005-0000-0000-0000970C0000}"/>
    <cellStyle name="_IBM Bearcat Quote rollup Declared Cost 11 May1_Zero cost of IBM Bearcat 003_RemyMechMaterialSpec_Seville 081114" xfId="3228" xr:uid="{00000000-0005-0000-0000-0000980C0000}"/>
    <cellStyle name="_IBM Bearcat Rev 7.0_NEW BOM 100505" xfId="3229" xr:uid="{00000000-0005-0000-0000-0000990C0000}"/>
    <cellStyle name="_IBM Bearcat Rev 7.0_NEW BOM 100505_RemyMechMaterialSpec_Seville 081114" xfId="3230" xr:uid="{00000000-0005-0000-0000-00009A0C0000}"/>
    <cellStyle name="_IBM Bearcat RFQ DOUMEN 17 May 05 Rev2A" xfId="3231" xr:uid="{00000000-0005-0000-0000-00009B0C0000}"/>
    <cellStyle name="_IBM Bearcat RFQ DOUMEN 17 May 05 Rev2A_IBM Bearcat Cost Roll UP (1019051) - to Doug REV 7.0" xfId="3232" xr:uid="{00000000-0005-0000-0000-00009C0C0000}"/>
    <cellStyle name="_IBM Bearcat RFQ DOUMEN 17 May 05 Rev2A_IBM Bearcat Cost Roll UP (1019051) - to Doug REV 7.0_RemyMechMaterialSpec_Seville 081114" xfId="3233" xr:uid="{00000000-0005-0000-0000-00009D0C0000}"/>
    <cellStyle name="_IBM Bearcat RFQ DOUMEN 17 May 05 Rev2A_RemyMechMaterialSpec_Seville 081114" xfId="3234" xr:uid="{00000000-0005-0000-0000-00009E0C0000}"/>
    <cellStyle name="_IBM Bearcat RFQ DOUMEN 17 May 05 Rev2A_Zero cost of IBM Bearcat (090105)" xfId="3235" xr:uid="{00000000-0005-0000-0000-00009F0C0000}"/>
    <cellStyle name="_IBM Bearcat RFQ DOUMEN 17 May 05 Rev2A_Zero cost of IBM Bearcat (090105)_RemyMechMaterialSpec_Seville 081114" xfId="3236" xr:uid="{00000000-0005-0000-0000-0000A00C0000}"/>
    <cellStyle name="_IBM ex DM (ORF_TFR)040719" xfId="3237" xr:uid="{00000000-0005-0000-0000-0000A10C0000}"/>
    <cellStyle name="_IBM ex DM (ORF_TFR)040719_IBM Bearcat Cost Roll UP (1019051) - to Doug REV 7.0" xfId="3238" xr:uid="{00000000-0005-0000-0000-0000A20C0000}"/>
    <cellStyle name="_IBM ex DM (ORF_TFR)040719_IBM Bearcat Cost Roll UP (1019051) - to Doug REV 7.0_RemyMechMaterialSpec_Seville 081114" xfId="3239" xr:uid="{00000000-0005-0000-0000-0000A30C0000}"/>
    <cellStyle name="_IBM ex DM (ORF_TFR)040719_IBM Bearcat RFQ DOUMEN 17 May 05 Rev2A" xfId="3240" xr:uid="{00000000-0005-0000-0000-0000A40C0000}"/>
    <cellStyle name="_IBM ex DM (ORF_TFR)040719_IBM Bearcat RFQ DOUMEN 17 May 05 Rev2A_IBM Bearcat Cost Roll UP (1019051) - to Doug REV 7.0" xfId="3241" xr:uid="{00000000-0005-0000-0000-0000A50C0000}"/>
    <cellStyle name="_IBM ex DM (ORF_TFR)040719_IBM Bearcat RFQ DOUMEN 17 May 05 Rev2A_IBM Bearcat Cost Roll UP (1019051) - to Doug REV 7.0_RemyMechMaterialSpec_Seville 081114" xfId="3242" xr:uid="{00000000-0005-0000-0000-0000A60C0000}"/>
    <cellStyle name="_IBM ex DM (ORF_TFR)040719_IBM Bearcat RFQ DOUMEN 17 May 05 Rev2A_RemyMechMaterialSpec_Seville 081114" xfId="3243" xr:uid="{00000000-0005-0000-0000-0000A70C0000}"/>
    <cellStyle name="_IBM ex DM (ORF_TFR)040719_IBM Bearcat RFQ DOUMEN 17 May 05 Rev2A_Zero cost of IBM Bearcat (090105)" xfId="3244" xr:uid="{00000000-0005-0000-0000-0000A80C0000}"/>
    <cellStyle name="_IBM ex DM (ORF_TFR)040719_IBM Bearcat RFQ DOUMEN 17 May 05 Rev2A_Zero cost of IBM Bearcat (090105)_RemyMechMaterialSpec_Seville 081114" xfId="3245" xr:uid="{00000000-0005-0000-0000-0000A90C0000}"/>
    <cellStyle name="_IBM ex DM (ORF_TFR)040719_Lenovo PACK  Packing Proposal" xfId="3246" xr:uid="{00000000-0005-0000-0000-0000AA0C0000}"/>
    <cellStyle name="_IBM ex DM (ORF_TFR)040719_Lenovo PACK  Packing Proposal_RemyMechMaterialSpec_Seville 081114" xfId="3247" xr:uid="{00000000-0005-0000-0000-0000AB0C0000}"/>
    <cellStyle name="_IBM ex DM (ORF_TFR)040719_Lenovo Park Format_July 07 05" xfId="3248" xr:uid="{00000000-0005-0000-0000-0000AC0C0000}"/>
    <cellStyle name="_IBM ex DM (ORF_TFR)040719_Lenovo Park Format_July 07 05_RemyMechMaterialSpec_Seville 081114" xfId="3249" xr:uid="{00000000-0005-0000-0000-0000AD0C0000}"/>
    <cellStyle name="_IBM ex DM (ORF_TFR)040719_Lenovo Park Format_July 07 05V2" xfId="3250" xr:uid="{00000000-0005-0000-0000-0000AE0C0000}"/>
    <cellStyle name="_IBM ex DM (ORF_TFR)040719_Lenovo Park Format_July 07 05V2_RemyMechMaterialSpec_Seville 081114" xfId="3251" xr:uid="{00000000-0005-0000-0000-0000AF0C0000}"/>
    <cellStyle name="_IBM ex DM (ORF_TFR)040719_RemyMechMaterialSpec_Seville 081114" xfId="3252" xr:uid="{00000000-0005-0000-0000-0000B00C0000}"/>
    <cellStyle name="_IBM ex DM (ORF_TFR)040818" xfId="3253" xr:uid="{00000000-0005-0000-0000-0000B10C0000}"/>
    <cellStyle name="_IBM ex DM (ORF_TFR)040818_IBM Bearcat Cost Roll UP (1019051) - to Doug REV 7.0" xfId="3254" xr:uid="{00000000-0005-0000-0000-0000B20C0000}"/>
    <cellStyle name="_IBM ex DM (ORF_TFR)040818_IBM Bearcat Cost Roll UP (1019051) - to Doug REV 7.0_RemyMechMaterialSpec_Seville 081114" xfId="3255" xr:uid="{00000000-0005-0000-0000-0000B30C0000}"/>
    <cellStyle name="_IBM ex DM (ORF_TFR)040818_IBM Bearcat RFQ DOUMEN 17 May 05 Rev2A" xfId="3256" xr:uid="{00000000-0005-0000-0000-0000B40C0000}"/>
    <cellStyle name="_IBM ex DM (ORF_TFR)040818_IBM Bearcat RFQ DOUMEN 17 May 05 Rev2A_IBM Bearcat Cost Roll UP (1019051) - to Doug REV 7.0" xfId="3257" xr:uid="{00000000-0005-0000-0000-0000B50C0000}"/>
    <cellStyle name="_IBM ex DM (ORF_TFR)040818_IBM Bearcat RFQ DOUMEN 17 May 05 Rev2A_IBM Bearcat Cost Roll UP (1019051) - to Doug REV 7.0_RemyMechMaterialSpec_Seville 081114" xfId="3258" xr:uid="{00000000-0005-0000-0000-0000B60C0000}"/>
    <cellStyle name="_IBM ex DM (ORF_TFR)040818_IBM Bearcat RFQ DOUMEN 17 May 05 Rev2A_RemyMechMaterialSpec_Seville 081114" xfId="3259" xr:uid="{00000000-0005-0000-0000-0000B70C0000}"/>
    <cellStyle name="_IBM ex DM (ORF_TFR)040818_IBM Bearcat RFQ DOUMEN 17 May 05 Rev2A_Zero cost of IBM Bearcat (090105)" xfId="3260" xr:uid="{00000000-0005-0000-0000-0000B80C0000}"/>
    <cellStyle name="_IBM ex DM (ORF_TFR)040818_IBM Bearcat RFQ DOUMEN 17 May 05 Rev2A_Zero cost of IBM Bearcat (090105)_RemyMechMaterialSpec_Seville 081114" xfId="3261" xr:uid="{00000000-0005-0000-0000-0000B90C0000}"/>
    <cellStyle name="_IBM ex DM (ORF_TFR)040818_Lenovo PACK  Packing Proposal" xfId="3262" xr:uid="{00000000-0005-0000-0000-0000BA0C0000}"/>
    <cellStyle name="_IBM ex DM (ORF_TFR)040818_Lenovo PACK  Packing Proposal_RemyMechMaterialSpec_Seville 081114" xfId="3263" xr:uid="{00000000-0005-0000-0000-0000BB0C0000}"/>
    <cellStyle name="_IBM ex DM (ORF_TFR)040818_Lenovo Park Format_July 07 05" xfId="3264" xr:uid="{00000000-0005-0000-0000-0000BC0C0000}"/>
    <cellStyle name="_IBM ex DM (ORF_TFR)040818_Lenovo Park Format_July 07 05_RemyMechMaterialSpec_Seville 081114" xfId="3265" xr:uid="{00000000-0005-0000-0000-0000BD0C0000}"/>
    <cellStyle name="_IBM ex DM (ORF_TFR)040818_Lenovo Park Format_July 07 05V2" xfId="3266" xr:uid="{00000000-0005-0000-0000-0000BE0C0000}"/>
    <cellStyle name="_IBM ex DM (ORF_TFR)040818_Lenovo Park Format_July 07 05V2_RemyMechMaterialSpec_Seville 081114" xfId="3267" xr:uid="{00000000-0005-0000-0000-0000BF0C0000}"/>
    <cellStyle name="_IBM ex DM (ORF_TFR)040818_RemyMechMaterialSpec_Seville 081114" xfId="3268" xr:uid="{00000000-0005-0000-0000-0000C00C0000}"/>
    <cellStyle name="_IBM Ocean Freight quoting - 20040714" xfId="3269" xr:uid="{00000000-0005-0000-0000-0000C10C0000}"/>
    <cellStyle name="_IBM Ocean Freight quoting - 20040714_IBM Bearcat Cost Roll UP (1019051) - to Doug REV 7.0" xfId="3270" xr:uid="{00000000-0005-0000-0000-0000C20C0000}"/>
    <cellStyle name="_IBM Ocean Freight quoting - 20040714_IBM Bearcat Cost Roll UP (1019051) - to Doug REV 7.0_RemyMechMaterialSpec_Seville 081114" xfId="3271" xr:uid="{00000000-0005-0000-0000-0000C30C0000}"/>
    <cellStyle name="_IBM Ocean Freight quoting - 20040714_IBM Bearcat RFQ DOUMEN 17 May 05 Rev2A" xfId="3272" xr:uid="{00000000-0005-0000-0000-0000C40C0000}"/>
    <cellStyle name="_IBM Ocean Freight quoting - 20040714_IBM Bearcat RFQ DOUMEN 17 May 05 Rev2A_IBM Bearcat Cost Roll UP (1019051) - to Doug REV 7.0" xfId="3273" xr:uid="{00000000-0005-0000-0000-0000C50C0000}"/>
    <cellStyle name="_IBM Ocean Freight quoting - 20040714_IBM Bearcat RFQ DOUMEN 17 May 05 Rev2A_IBM Bearcat Cost Roll UP (1019051) - to Doug REV 7.0_RemyMechMaterialSpec_Seville 081114" xfId="3274" xr:uid="{00000000-0005-0000-0000-0000C60C0000}"/>
    <cellStyle name="_IBM Ocean Freight quoting - 20040714_IBM Bearcat RFQ DOUMEN 17 May 05 Rev2A_RemyMechMaterialSpec_Seville 081114" xfId="3275" xr:uid="{00000000-0005-0000-0000-0000C70C0000}"/>
    <cellStyle name="_IBM Ocean Freight quoting - 20040714_IBM Bearcat RFQ DOUMEN 17 May 05 Rev2A_Zero cost of IBM Bearcat (090105)" xfId="3276" xr:uid="{00000000-0005-0000-0000-0000C80C0000}"/>
    <cellStyle name="_IBM Ocean Freight quoting - 20040714_IBM Bearcat RFQ DOUMEN 17 May 05 Rev2A_Zero cost of IBM Bearcat (090105)_RemyMechMaterialSpec_Seville 081114" xfId="3277" xr:uid="{00000000-0005-0000-0000-0000C90C0000}"/>
    <cellStyle name="_IBM Ocean Freight quoting - 20040714_Lenovo PACK  Packing Proposal" xfId="3278" xr:uid="{00000000-0005-0000-0000-0000CA0C0000}"/>
    <cellStyle name="_IBM Ocean Freight quoting - 20040714_Lenovo PACK  Packing Proposal_RemyMechMaterialSpec_Seville 081114" xfId="3279" xr:uid="{00000000-0005-0000-0000-0000CB0C0000}"/>
    <cellStyle name="_IBM Ocean Freight quoting - 20040714_Lenovo Park Format_July 07 05" xfId="3280" xr:uid="{00000000-0005-0000-0000-0000CC0C0000}"/>
    <cellStyle name="_IBM Ocean Freight quoting - 20040714_Lenovo Park Format_July 07 05_RemyMechMaterialSpec_Seville 081114" xfId="3281" xr:uid="{00000000-0005-0000-0000-0000CD0C0000}"/>
    <cellStyle name="_IBM Ocean Freight quoting - 20040714_Lenovo Park Format_July 07 05V2" xfId="3282" xr:uid="{00000000-0005-0000-0000-0000CE0C0000}"/>
    <cellStyle name="_IBM Ocean Freight quoting - 20040714_Lenovo Park Format_July 07 05V2_RemyMechMaterialSpec_Seville 081114" xfId="3283" xr:uid="{00000000-0005-0000-0000-0000CF0C0000}"/>
    <cellStyle name="_IBM Ocean Freight quoting - 20040714_RemyMechMaterialSpec_Seville 081114" xfId="3284" xr:uid="{00000000-0005-0000-0000-0000D00C0000}"/>
    <cellStyle name="_IBM Ocean Freight quoting - 20040719" xfId="3285" xr:uid="{00000000-0005-0000-0000-0000D10C0000}"/>
    <cellStyle name="_IBM Ocean Freight quoting - 20040719_IBM Bearcat Cost Roll UP (1019051) - to Doug REV 7.0" xfId="3286" xr:uid="{00000000-0005-0000-0000-0000D20C0000}"/>
    <cellStyle name="_IBM Ocean Freight quoting - 20040719_IBM Bearcat Cost Roll UP (1019051) - to Doug REV 7.0_RemyMechMaterialSpec_Seville 081114" xfId="3287" xr:uid="{00000000-0005-0000-0000-0000D30C0000}"/>
    <cellStyle name="_IBM Ocean Freight quoting - 20040719_IBM Bearcat RFQ DOUMEN 17 May 05 Rev2A" xfId="3288" xr:uid="{00000000-0005-0000-0000-0000D40C0000}"/>
    <cellStyle name="_IBM Ocean Freight quoting - 20040719_IBM Bearcat RFQ DOUMEN 17 May 05 Rev2A_IBM Bearcat Cost Roll UP (1019051) - to Doug REV 7.0" xfId="3289" xr:uid="{00000000-0005-0000-0000-0000D50C0000}"/>
    <cellStyle name="_IBM Ocean Freight quoting - 20040719_IBM Bearcat RFQ DOUMEN 17 May 05 Rev2A_IBM Bearcat Cost Roll UP (1019051) - to Doug REV 7.0_RemyMechMaterialSpec_Seville 081114" xfId="3290" xr:uid="{00000000-0005-0000-0000-0000D60C0000}"/>
    <cellStyle name="_IBM Ocean Freight quoting - 20040719_IBM Bearcat RFQ DOUMEN 17 May 05 Rev2A_RemyMechMaterialSpec_Seville 081114" xfId="3291" xr:uid="{00000000-0005-0000-0000-0000D70C0000}"/>
    <cellStyle name="_IBM Ocean Freight quoting - 20040719_IBM Bearcat RFQ DOUMEN 17 May 05 Rev2A_Zero cost of IBM Bearcat (090105)" xfId="3292" xr:uid="{00000000-0005-0000-0000-0000D80C0000}"/>
    <cellStyle name="_IBM Ocean Freight quoting - 20040719_IBM Bearcat RFQ DOUMEN 17 May 05 Rev2A_Zero cost of IBM Bearcat (090105)_RemyMechMaterialSpec_Seville 081114" xfId="3293" xr:uid="{00000000-0005-0000-0000-0000D90C0000}"/>
    <cellStyle name="_IBM Ocean Freight quoting - 20040719_Lenovo PACK  Packing Proposal" xfId="3294" xr:uid="{00000000-0005-0000-0000-0000DA0C0000}"/>
    <cellStyle name="_IBM Ocean Freight quoting - 20040719_Lenovo PACK  Packing Proposal_RemyMechMaterialSpec_Seville 081114" xfId="3295" xr:uid="{00000000-0005-0000-0000-0000DB0C0000}"/>
    <cellStyle name="_IBM Ocean Freight quoting - 20040719_Lenovo Park Format_July 07 05" xfId="3296" xr:uid="{00000000-0005-0000-0000-0000DC0C0000}"/>
    <cellStyle name="_IBM Ocean Freight quoting - 20040719_Lenovo Park Format_July 07 05_RemyMechMaterialSpec_Seville 081114" xfId="3297" xr:uid="{00000000-0005-0000-0000-0000DD0C0000}"/>
    <cellStyle name="_IBM Ocean Freight quoting - 20040719_Lenovo Park Format_July 07 05V2" xfId="3298" xr:uid="{00000000-0005-0000-0000-0000DE0C0000}"/>
    <cellStyle name="_IBM Ocean Freight quoting - 20040719_Lenovo Park Format_July 07 05V2_RemyMechMaterialSpec_Seville 081114" xfId="3299" xr:uid="{00000000-0005-0000-0000-0000DF0C0000}"/>
    <cellStyle name="_IBM Ocean Freight quoting - 20040719_RemyMechMaterialSpec_Seville 081114" xfId="3300" xr:uid="{00000000-0005-0000-0000-0000E00C0000}"/>
    <cellStyle name="_IBM Ocean Freight quoting - 20040728-40'HC" xfId="3301" xr:uid="{00000000-0005-0000-0000-0000E10C0000}"/>
    <cellStyle name="_IBM Ocean Freight quoting - 20040728-40'HC_IBM Bearcat Cost Roll UP (1019051) - to Doug REV 7.0" xfId="3302" xr:uid="{00000000-0005-0000-0000-0000E20C0000}"/>
    <cellStyle name="_IBM Ocean Freight quoting - 20040728-40'HC_IBM Bearcat Cost Roll UP (1019051) - to Doug REV 7.0_RemyMechMaterialSpec_Seville 081114" xfId="3303" xr:uid="{00000000-0005-0000-0000-0000E30C0000}"/>
    <cellStyle name="_IBM Ocean Freight quoting - 20040728-40'HC_IBM Bearcat RFQ DOUMEN 17 May 05 Rev2A" xfId="3304" xr:uid="{00000000-0005-0000-0000-0000E40C0000}"/>
    <cellStyle name="_IBM Ocean Freight quoting - 20040728-40'HC_IBM Bearcat RFQ DOUMEN 17 May 05 Rev2A_IBM Bearcat Cost Roll UP (1019051) - to Doug REV 7.0" xfId="3305" xr:uid="{00000000-0005-0000-0000-0000E50C0000}"/>
    <cellStyle name="_IBM Ocean Freight quoting - 20040728-40'HC_IBM Bearcat RFQ DOUMEN 17 May 05 Rev2A_IBM Bearcat Cost Roll UP (1019051) - to Doug REV 7.0_RemyMechMaterialSpec_Seville 081114" xfId="3306" xr:uid="{00000000-0005-0000-0000-0000E60C0000}"/>
    <cellStyle name="_IBM Ocean Freight quoting - 20040728-40'HC_IBM Bearcat RFQ DOUMEN 17 May 05 Rev2A_RemyMechMaterialSpec_Seville 081114" xfId="3307" xr:uid="{00000000-0005-0000-0000-0000E70C0000}"/>
    <cellStyle name="_IBM Ocean Freight quoting - 20040728-40'HC_IBM Bearcat RFQ DOUMEN 17 May 05 Rev2A_Zero cost of IBM Bearcat (090105)" xfId="3308" xr:uid="{00000000-0005-0000-0000-0000E80C0000}"/>
    <cellStyle name="_IBM Ocean Freight quoting - 20040728-40'HC_IBM Bearcat RFQ DOUMEN 17 May 05 Rev2A_Zero cost of IBM Bearcat (090105)_RemyMechMaterialSpec_Seville 081114" xfId="3309" xr:uid="{00000000-0005-0000-0000-0000E90C0000}"/>
    <cellStyle name="_IBM Ocean Freight quoting - 20040728-40'HC_Lenovo PACK  Packing Proposal" xfId="3310" xr:uid="{00000000-0005-0000-0000-0000EA0C0000}"/>
    <cellStyle name="_IBM Ocean Freight quoting - 20040728-40'HC_Lenovo PACK  Packing Proposal_RemyMechMaterialSpec_Seville 081114" xfId="3311" xr:uid="{00000000-0005-0000-0000-0000EB0C0000}"/>
    <cellStyle name="_IBM Ocean Freight quoting - 20040728-40'HC_Lenovo Park Format_July 07 05" xfId="3312" xr:uid="{00000000-0005-0000-0000-0000EC0C0000}"/>
    <cellStyle name="_IBM Ocean Freight quoting - 20040728-40'HC_Lenovo Park Format_July 07 05_RemyMechMaterialSpec_Seville 081114" xfId="3313" xr:uid="{00000000-0005-0000-0000-0000ED0C0000}"/>
    <cellStyle name="_IBM Ocean Freight quoting - 20040728-40'HC_Lenovo Park Format_July 07 05V2" xfId="3314" xr:uid="{00000000-0005-0000-0000-0000EE0C0000}"/>
    <cellStyle name="_IBM Ocean Freight quoting - 20040728-40'HC_Lenovo Park Format_July 07 05V2_RemyMechMaterialSpec_Seville 081114" xfId="3315" xr:uid="{00000000-0005-0000-0000-0000EF0C0000}"/>
    <cellStyle name="_IBM Ocean Freight quoting - 20040728-40'HC_RemyMechMaterialSpec_Seville 081114" xfId="3316" xr:uid="{00000000-0005-0000-0000-0000F00C0000}"/>
    <cellStyle name="_IC  -  CL1" xfId="3317" xr:uid="{00000000-0005-0000-0000-0000F10C0000}"/>
    <cellStyle name="_IC  -  CL1 2" xfId="3318" xr:uid="{00000000-0005-0000-0000-0000F20C0000}"/>
    <cellStyle name="_IIP OBL CA" xfId="3319" xr:uid="{00000000-0005-0000-0000-0000F30C0000}"/>
    <cellStyle name="_IIP OBL CA 2" xfId="3320" xr:uid="{00000000-0005-0000-0000-0000F40C0000}"/>
    <cellStyle name="_IIP OBL CA 2 2" xfId="3321" xr:uid="{00000000-0005-0000-0000-0000F50C0000}"/>
    <cellStyle name="_IIPC OBL" xfId="3322" xr:uid="{00000000-0005-0000-0000-0000F60C0000}"/>
    <cellStyle name="_IIPC OBL 2" xfId="3323" xr:uid="{00000000-0005-0000-0000-0000F70C0000}"/>
    <cellStyle name="_IIPC OBL 2 2" xfId="3324" xr:uid="{00000000-0005-0000-0000-0000F80C0000}"/>
    <cellStyle name="_Indo Budget" xfId="3325" xr:uid="{00000000-0005-0000-0000-0000F90C0000}"/>
    <cellStyle name="_Intel feedback 3-25" xfId="3326" xr:uid="{00000000-0005-0000-0000-0000FA0C0000}"/>
    <cellStyle name="_Intel feedback 3-25_IBM Bearcat Cost Roll UP (1019051) - to Doug REV 7.0" xfId="3327" xr:uid="{00000000-0005-0000-0000-0000FB0C0000}"/>
    <cellStyle name="_Intel feedback 3-25_IBM Bearcat Cost Roll UP (1019051) - to Doug REV 7.0_RemyMechMaterialSpec_Seville 081114" xfId="3328" xr:uid="{00000000-0005-0000-0000-0000FC0C0000}"/>
    <cellStyle name="_Intel feedback 3-25_IBM Bearcat RFQ DOUMEN 17 May 05 Rev2A" xfId="3329" xr:uid="{00000000-0005-0000-0000-0000FD0C0000}"/>
    <cellStyle name="_Intel feedback 3-25_IBM Bearcat RFQ DOUMEN 17 May 05 Rev2A_IBM Bearcat Cost Roll UP (1019051) - to Doug REV 7.0" xfId="3330" xr:uid="{00000000-0005-0000-0000-0000FE0C0000}"/>
    <cellStyle name="_Intel feedback 3-25_IBM Bearcat RFQ DOUMEN 17 May 05 Rev2A_IBM Bearcat Cost Roll UP (1019051) - to Doug REV 7.0_RemyMechMaterialSpec_Seville 081114" xfId="3331" xr:uid="{00000000-0005-0000-0000-0000FF0C0000}"/>
    <cellStyle name="_Intel feedback 3-25_IBM Bearcat RFQ DOUMEN 17 May 05 Rev2A_RemyMechMaterialSpec_Seville 081114" xfId="3332" xr:uid="{00000000-0005-0000-0000-0000000D0000}"/>
    <cellStyle name="_Intel feedback 3-25_IBM Bearcat RFQ DOUMEN 17 May 05 Rev2A_Zero cost of IBM Bearcat (090105)" xfId="3333" xr:uid="{00000000-0005-0000-0000-0000010D0000}"/>
    <cellStyle name="_Intel feedback 3-25_IBM Bearcat RFQ DOUMEN 17 May 05 Rev2A_Zero cost of IBM Bearcat (090105)_RemyMechMaterialSpec_Seville 081114" xfId="3334" xr:uid="{00000000-0005-0000-0000-0000020D0000}"/>
    <cellStyle name="_Intel feedback 3-25_RemyMechMaterialSpec_Seville 081114" xfId="3335" xr:uid="{00000000-0005-0000-0000-0000030D0000}"/>
    <cellStyle name="_IP G  -  CL1" xfId="3336" xr:uid="{00000000-0005-0000-0000-0000040D0000}"/>
    <cellStyle name="_IP G  -  CL1 2" xfId="3337" xr:uid="{00000000-0005-0000-0000-0000050D0000}"/>
    <cellStyle name="_IP Y  - CL1" xfId="3338" xr:uid="{00000000-0005-0000-0000-0000060D0000}"/>
    <cellStyle name="_IP Y  - CL1 2" xfId="3339" xr:uid="{00000000-0005-0000-0000-0000070D0000}"/>
    <cellStyle name="_Jan CA&amp;Rev&amp;writeoff " xfId="3340" xr:uid="{00000000-0005-0000-0000-0000080D0000}"/>
    <cellStyle name="_July Announce" xfId="3341" xr:uid="{00000000-0005-0000-0000-0000090D0000}"/>
    <cellStyle name="_JulyAnnounce" xfId="3342" xr:uid="{00000000-0005-0000-0000-00000A0D0000}"/>
    <cellStyle name="_Jun Assessment Summary_061105" xfId="3343" xr:uid="{00000000-0005-0000-0000-00000B0D0000}"/>
    <cellStyle name="_JuneAnnounce" xfId="3344" xr:uid="{00000000-0005-0000-0000-00000C0D0000}"/>
    <cellStyle name="_Katana Freight count" xfId="3345" xr:uid="{00000000-0005-0000-0000-00000D0D0000}"/>
    <cellStyle name="_Katana Freight count_IBM Bearcat Cost Roll UP (1019051) - to Doug REV 7.0" xfId="3346" xr:uid="{00000000-0005-0000-0000-00000E0D0000}"/>
    <cellStyle name="_Katana Freight count_IBM Bearcat Cost Roll UP (1019051) - to Doug REV 7.0_RemyMechMaterialSpec_Seville 081114" xfId="3347" xr:uid="{00000000-0005-0000-0000-00000F0D0000}"/>
    <cellStyle name="_Katana Freight count_IBM Bearcat RFQ DOUMEN 17 May 05 Rev2A" xfId="3348" xr:uid="{00000000-0005-0000-0000-0000100D0000}"/>
    <cellStyle name="_Katana Freight count_IBM Bearcat RFQ DOUMEN 17 May 05 Rev2A_IBM Bearcat Cost Roll UP (1019051) - to Doug REV 7.0" xfId="3349" xr:uid="{00000000-0005-0000-0000-0000110D0000}"/>
    <cellStyle name="_Katana Freight count_IBM Bearcat RFQ DOUMEN 17 May 05 Rev2A_IBM Bearcat Cost Roll UP (1019051) - to Doug REV 7.0_RemyMechMaterialSpec_Seville 081114" xfId="3350" xr:uid="{00000000-0005-0000-0000-0000120D0000}"/>
    <cellStyle name="_Katana Freight count_IBM Bearcat RFQ DOUMEN 17 May 05 Rev2A_RemyMechMaterialSpec_Seville 081114" xfId="3351" xr:uid="{00000000-0005-0000-0000-0000130D0000}"/>
    <cellStyle name="_Katana Freight count_IBM Bearcat RFQ DOUMEN 17 May 05 Rev2A_Zero cost of IBM Bearcat (090105)" xfId="3352" xr:uid="{00000000-0005-0000-0000-0000140D0000}"/>
    <cellStyle name="_Katana Freight count_IBM Bearcat RFQ DOUMEN 17 May 05 Rev2A_Zero cost of IBM Bearcat (090105)_RemyMechMaterialSpec_Seville 081114" xfId="3353" xr:uid="{00000000-0005-0000-0000-0000150D0000}"/>
    <cellStyle name="_Katana Freight count_Lenovo PACK  Packing Proposal" xfId="3354" xr:uid="{00000000-0005-0000-0000-0000160D0000}"/>
    <cellStyle name="_Katana Freight count_Lenovo PACK  Packing Proposal_RemyMechMaterialSpec_Seville 081114" xfId="3355" xr:uid="{00000000-0005-0000-0000-0000170D0000}"/>
    <cellStyle name="_Katana Freight count_Lenovo Park Format_July 07 05" xfId="3356" xr:uid="{00000000-0005-0000-0000-0000180D0000}"/>
    <cellStyle name="_Katana Freight count_Lenovo Park Format_July 07 05_RemyMechMaterialSpec_Seville 081114" xfId="3357" xr:uid="{00000000-0005-0000-0000-0000190D0000}"/>
    <cellStyle name="_Katana Freight count_Lenovo Park Format_July 07 05V2" xfId="3358" xr:uid="{00000000-0005-0000-0000-00001A0D0000}"/>
    <cellStyle name="_Katana Freight count_Lenovo Park Format_July 07 05V2_RemyMechMaterialSpec_Seville 081114" xfId="3359" xr:uid="{00000000-0005-0000-0000-00001B0D0000}"/>
    <cellStyle name="_Katana Freight count_RemyMechMaterialSpec_Seville 081114" xfId="3360" xr:uid="{00000000-0005-0000-0000-00001C0D0000}"/>
    <cellStyle name="_Kristina vs Mei Li Comparison March 8th 05 Rev A " xfId="3361" xr:uid="{00000000-0005-0000-0000-00001D0D0000}"/>
    <cellStyle name="_Lenovo Option Compatibility Matrix - Workstation - February_2010" xfId="3362" xr:uid="{00000000-0005-0000-0000-00001E0D0000}"/>
    <cellStyle name="_Lenovo Option Compatibility Matrix - Workstation - February_2010 2" xfId="3363" xr:uid="{00000000-0005-0000-0000-00001F0D0000}"/>
    <cellStyle name="_Lenovo Option Compatibility Matrix - Workstation - February_2010 3" xfId="3364" xr:uid="{00000000-0005-0000-0000-0000200D0000}"/>
    <cellStyle name="_Lenovo Option Compatibility Matrix - Workstation - February_2010_ThinkCentre c#18 plus SO Promos" xfId="3365" xr:uid="{00000000-0005-0000-0000-0000210D0000}"/>
    <cellStyle name="_Lenovo Option Compatibility Matrix - Workstation - February_2010_ThinkPad c#18" xfId="3366" xr:uid="{00000000-0005-0000-0000-0000220D0000}"/>
    <cellStyle name="_Lenovo Option Compatibility Matrix - Workstation - February_2010_ThinkServer c#18" xfId="3367" xr:uid="{00000000-0005-0000-0000-0000230D0000}"/>
    <cellStyle name="_Lenovo Option Compatibility Matrix - Workstation - February_2010_ThinkStation c#18" xfId="3368" xr:uid="{00000000-0005-0000-0000-0000240D0000}"/>
    <cellStyle name="_Lenovo PACK  Packing Proposal" xfId="3369" xr:uid="{00000000-0005-0000-0000-0000250D0000}"/>
    <cellStyle name="_Lenovo PACK  Packing Proposal_RemyMechMaterialSpec_Seville 081114" xfId="3370" xr:uid="{00000000-0005-0000-0000-0000260D0000}"/>
    <cellStyle name="_Lenovo Park Format_July 07 05" xfId="3371" xr:uid="{00000000-0005-0000-0000-0000270D0000}"/>
    <cellStyle name="_Lenovo Park Format_July 07 05_RemyMechMaterialSpec_Seville 081114" xfId="3372" xr:uid="{00000000-0005-0000-0000-0000280D0000}"/>
    <cellStyle name="_Lenovo Park Format_July 07 05V2" xfId="3373" xr:uid="{00000000-0005-0000-0000-0000290D0000}"/>
    <cellStyle name="_Lenovo Park Format_July 07 05V2_RemyMechMaterialSpec_Seville 081114" xfId="3374" xr:uid="{00000000-0005-0000-0000-00002A0D0000}"/>
    <cellStyle name="_Lenovo RemyI Tooling Tracker" xfId="3375" xr:uid="{00000000-0005-0000-0000-00002B0D0000}"/>
    <cellStyle name="_Lenovo RemyI Tooling Tracker_RemyMechMaterialSpec_Seville 081114" xfId="3376" xr:uid="{00000000-0005-0000-0000-00002C0D0000}"/>
    <cellStyle name="_LenovoCare" xfId="3377" xr:uid="{00000000-0005-0000-0000-00002D0D0000}"/>
    <cellStyle name="_Lexmark Purchased Part Status - YL's resposne" xfId="3378" xr:uid="{00000000-0005-0000-0000-00002E0D0000}"/>
    <cellStyle name="_Lexmark Purchased Part Status - YL's resposne_IBM Bearcat Cost Roll UP (1019051) - to Doug REV 7.0" xfId="3379" xr:uid="{00000000-0005-0000-0000-00002F0D0000}"/>
    <cellStyle name="_Lexmark Purchased Part Status - YL's resposne_IBM Bearcat Cost Roll UP (1019051) - to Doug REV 7.0_RemyMechMaterialSpec_Seville 081114" xfId="3380" xr:uid="{00000000-0005-0000-0000-0000300D0000}"/>
    <cellStyle name="_Lexmark Purchased Part Status - YL's resposne_IBM Bearcat RFQ DOUMEN 17 May 05 Rev2A" xfId="3381" xr:uid="{00000000-0005-0000-0000-0000310D0000}"/>
    <cellStyle name="_Lexmark Purchased Part Status - YL's resposne_IBM Bearcat RFQ DOUMEN 17 May 05 Rev2A_IBM Bearcat Cost Roll UP (1019051) - to Doug REV 7.0" xfId="3382" xr:uid="{00000000-0005-0000-0000-0000320D0000}"/>
    <cellStyle name="_Lexmark Purchased Part Status - YL's resposne_IBM Bearcat RFQ DOUMEN 17 May 05 Rev2A_IBM Bearcat Cost Roll UP (1019051) - to Doug REV 7.0_RemyMechMaterialSpec_Seville 081114" xfId="3383" xr:uid="{00000000-0005-0000-0000-0000330D0000}"/>
    <cellStyle name="_Lexmark Purchased Part Status - YL's resposne_IBM Bearcat RFQ DOUMEN 17 May 05 Rev2A_RemyMechMaterialSpec_Seville 081114" xfId="3384" xr:uid="{00000000-0005-0000-0000-0000340D0000}"/>
    <cellStyle name="_Lexmark Purchased Part Status - YL's resposne_IBM Bearcat RFQ DOUMEN 17 May 05 Rev2A_Zero cost of IBM Bearcat (090105)" xfId="3385" xr:uid="{00000000-0005-0000-0000-0000350D0000}"/>
    <cellStyle name="_Lexmark Purchased Part Status - YL's resposne_IBM Bearcat RFQ DOUMEN 17 May 05 Rev2A_Zero cost of IBM Bearcat (090105)_RemyMechMaterialSpec_Seville 081114" xfId="3386" xr:uid="{00000000-0005-0000-0000-0000360D0000}"/>
    <cellStyle name="_Lexmark Purchased Part Status - YL's resposne_RemyMechMaterialSpec_Seville 081114" xfId="3387" xr:uid="{00000000-0005-0000-0000-0000370D0000}"/>
    <cellStyle name="_Linefit and FRU BOM_0706" xfId="3388" xr:uid="{00000000-0005-0000-0000-0000380D0000}"/>
    <cellStyle name="_Localization Parts PPAP Tracker 1006" xfId="3389" xr:uid="{00000000-0005-0000-0000-0000390D0000}"/>
    <cellStyle name="_Localization Parts PPAP Tracker 1006_RemyMechMaterialSpec_Seville 081114" xfId="3390" xr:uid="{00000000-0005-0000-0000-00003A0D0000}"/>
    <cellStyle name="_Localization Parts PPAP Tracker Template 0827" xfId="3391" xr:uid="{00000000-0005-0000-0000-00003B0D0000}"/>
    <cellStyle name="_Localization Parts PPAP Tracker Template 0827_RemyMechMaterialSpec_Seville 081114" xfId="3392" xr:uid="{00000000-0005-0000-0000-00003C0D0000}"/>
    <cellStyle name="_Localization Parts PPAP Tracker Template 0903" xfId="3393" xr:uid="{00000000-0005-0000-0000-00003D0D0000}"/>
    <cellStyle name="_Localization Parts PPAP Tracker Template 0903_RemyMechMaterialSpec_Seville 081114" xfId="3394" xr:uid="{00000000-0005-0000-0000-00003E0D0000}"/>
    <cellStyle name="_Localization Parts PPAP Tracker Template 0907" xfId="3395" xr:uid="{00000000-0005-0000-0000-00003F0D0000}"/>
    <cellStyle name="_Localization Parts PPAP Tracker Template 0907_RemyMechMaterialSpec_Seville 081114" xfId="3396" xr:uid="{00000000-0005-0000-0000-0000400D0000}"/>
    <cellStyle name="_Localization Parts PPAP Tracker Template 0916" xfId="3397" xr:uid="{00000000-0005-0000-0000-0000410D0000}"/>
    <cellStyle name="_Localization Parts PPAP Tracker Template 0916_RemyMechMaterialSpec_Seville 081114" xfId="3398" xr:uid="{00000000-0005-0000-0000-0000420D0000}"/>
    <cellStyle name="_Logistic cost analysis 1221_DM" xfId="3399" xr:uid="{00000000-0005-0000-0000-0000430D0000}"/>
    <cellStyle name="_Logistics Cost - Jia Yue -V1 070718-Irene" xfId="3400" xr:uid="{00000000-0005-0000-0000-0000440D0000}"/>
    <cellStyle name="_Logistics Cost - Jia Yue -V1 070725" xfId="3401" xr:uid="{00000000-0005-0000-0000-0000450D0000}"/>
    <cellStyle name="_LT" xfId="3402" xr:uid="{00000000-0005-0000-0000-0000460D0000}"/>
    <cellStyle name="_MarchAnnounce" xfId="3403" xr:uid="{00000000-0005-0000-0000-0000470D0000}"/>
    <cellStyle name="_Master data" xfId="3404" xr:uid="{00000000-0005-0000-0000-0000480D0000}"/>
    <cellStyle name="_Master Data 2" xfId="3405" xr:uid="{00000000-0005-0000-0000-0000490D0000}"/>
    <cellStyle name="_Master Data 3" xfId="3406" xr:uid="{00000000-0005-0000-0000-00004A0D0000}"/>
    <cellStyle name="_Master Data_Compatibility Matrix" xfId="3407" xr:uid="{00000000-0005-0000-0000-00004B0D0000}"/>
    <cellStyle name="_Master Data_Country Matrix" xfId="3408" xr:uid="{00000000-0005-0000-0000-00004C0D0000}"/>
    <cellStyle name="_Master POR" xfId="3409" xr:uid="{00000000-0005-0000-0000-00004D0D0000}"/>
    <cellStyle name="_Master POR_1" xfId="3410" xr:uid="{00000000-0005-0000-0000-00004E0D0000}"/>
    <cellStyle name="_Master POR_2" xfId="3411" xr:uid="{00000000-0005-0000-0000-00004F0D0000}"/>
    <cellStyle name="_MASTER_TOOL_TRACKER_July_5" xfId="3412" xr:uid="{00000000-0005-0000-0000-0000500D0000}"/>
    <cellStyle name="_Material for Neo Dashboard 0817 Revised" xfId="3413" xr:uid="{00000000-0005-0000-0000-0000510D0000}"/>
    <cellStyle name="_Material for Neo Dashboard 0817 Revised_RemyMechMaterialSpec_Seville 081114" xfId="3414" xr:uid="{00000000-0005-0000-0000-0000520D0000}"/>
    <cellStyle name="_Material for Neo Dashboard 0824" xfId="3415" xr:uid="{00000000-0005-0000-0000-0000530D0000}"/>
    <cellStyle name="_Material for Neo Dashboard 0824_RemyMechMaterialSpec_Seville 081114" xfId="3416" xr:uid="{00000000-0005-0000-0000-0000540D0000}"/>
    <cellStyle name="_MayAnnounce" xfId="3417" xr:uid="{00000000-0005-0000-0000-0000550D0000}"/>
    <cellStyle name="_MB RYG Report 10-21-04-daily update" xfId="3418" xr:uid="{00000000-0005-0000-0000-0000560D0000}"/>
    <cellStyle name="_Memory" xfId="3419" xr:uid="{00000000-0005-0000-0000-0000570D0000}"/>
    <cellStyle name="_Memory (Nov Cost)" xfId="3420" xr:uid="{00000000-0005-0000-0000-0000580D0000}"/>
    <cellStyle name="_memory_Price-0202HA" xfId="3421" xr:uid="{00000000-0005-0000-0000-0000590D0000}"/>
    <cellStyle name="_MG Brand Summary Template_090508" xfId="3422" xr:uid="{00000000-0005-0000-0000-00005A0D0000}"/>
    <cellStyle name="_MG FGI Inventory Status Template_090508" xfId="3423" xr:uid="{00000000-0005-0000-0000-00005B0D0000}"/>
    <cellStyle name="_MGT system_SSL Oct Dec 7 (HKG)" xfId="3424" xr:uid="{00000000-0005-0000-0000-00005C0D0000}"/>
    <cellStyle name="_MGT system_SSL Oct Nov 2 (HKG)" xfId="3425" xr:uid="{00000000-0005-0000-0000-00005D0D0000}"/>
    <cellStyle name="_Mob GM Tracker 0731" xfId="3426" xr:uid="{00000000-0005-0000-0000-00005E0D0000}"/>
    <cellStyle name="_Mob GM Tracker 3Q_4Q_Nov Actuals_Final_(Submission)" xfId="3427" xr:uid="{00000000-0005-0000-0000-00005F0D0000}"/>
    <cellStyle name="_Motherboard Pricing 20030722" xfId="3428" xr:uid="{00000000-0005-0000-0000-0000600D0000}"/>
    <cellStyle name="_Motherboard Pricing 20030722_IBM Bearcat Cost Roll UP (1019051) - to Doug REV 7.0" xfId="3429" xr:uid="{00000000-0005-0000-0000-0000610D0000}"/>
    <cellStyle name="_Motherboard Pricing 20030722_IBM Bearcat Cost Roll UP (1019051) - to Doug REV 7.0_RemyMechMaterialSpec_Seville 081114" xfId="3430" xr:uid="{00000000-0005-0000-0000-0000620D0000}"/>
    <cellStyle name="_Motherboard Pricing 20030722_IBM Bearcat RFQ DOUMEN 17 May 05 Rev2A" xfId="3431" xr:uid="{00000000-0005-0000-0000-0000630D0000}"/>
    <cellStyle name="_Motherboard Pricing 20030722_IBM Bearcat RFQ DOUMEN 17 May 05 Rev2A_IBM Bearcat Cost Roll UP (1019051) - to Doug REV 7.0" xfId="3432" xr:uid="{00000000-0005-0000-0000-0000640D0000}"/>
    <cellStyle name="_Motherboard Pricing 20030722_IBM Bearcat RFQ DOUMEN 17 May 05 Rev2A_IBM Bearcat Cost Roll UP (1019051) - to Doug REV 7.0_RemyMechMaterialSpec_Seville 081114" xfId="3433" xr:uid="{00000000-0005-0000-0000-0000650D0000}"/>
    <cellStyle name="_Motherboard Pricing 20030722_IBM Bearcat RFQ DOUMEN 17 May 05 Rev2A_RemyMechMaterialSpec_Seville 081114" xfId="3434" xr:uid="{00000000-0005-0000-0000-0000660D0000}"/>
    <cellStyle name="_Motherboard Pricing 20030722_IBM Bearcat RFQ DOUMEN 17 May 05 Rev2A_Zero cost of IBM Bearcat (090105)" xfId="3435" xr:uid="{00000000-0005-0000-0000-0000670D0000}"/>
    <cellStyle name="_Motherboard Pricing 20030722_IBM Bearcat RFQ DOUMEN 17 May 05 Rev2A_Zero cost of IBM Bearcat (090105)_RemyMechMaterialSpec_Seville 081114" xfId="3436" xr:uid="{00000000-0005-0000-0000-0000680D0000}"/>
    <cellStyle name="_Motherboard Pricing 20030722_Lenovo PACK  Packing Proposal" xfId="3437" xr:uid="{00000000-0005-0000-0000-0000690D0000}"/>
    <cellStyle name="_Motherboard Pricing 20030722_Lenovo PACK  Packing Proposal_RemyMechMaterialSpec_Seville 081114" xfId="3438" xr:uid="{00000000-0005-0000-0000-00006A0D0000}"/>
    <cellStyle name="_Motherboard Pricing 20030722_Lenovo Park Format_July 07 05" xfId="3439" xr:uid="{00000000-0005-0000-0000-00006B0D0000}"/>
    <cellStyle name="_Motherboard Pricing 20030722_Lenovo Park Format_July 07 05_RemyMechMaterialSpec_Seville 081114" xfId="3440" xr:uid="{00000000-0005-0000-0000-00006C0D0000}"/>
    <cellStyle name="_Motherboard Pricing 20030722_Lenovo Park Format_July 07 05V2" xfId="3441" xr:uid="{00000000-0005-0000-0000-00006D0D0000}"/>
    <cellStyle name="_Motherboard Pricing 20030722_Lenovo Park Format_July 07 05V2_RemyMechMaterialSpec_Seville 081114" xfId="3442" xr:uid="{00000000-0005-0000-0000-00006E0D0000}"/>
    <cellStyle name="_Motherboard Pricing 20030722_RemyMechMaterialSpec_Seville 081114" xfId="3443" xr:uid="{00000000-0005-0000-0000-00006F0D0000}"/>
    <cellStyle name="_MOTO SLIC300MP FOB HK Transport Pricing Targe Vol (R2)" xfId="3444" xr:uid="{00000000-0005-0000-0000-0000700D0000}"/>
    <cellStyle name="_MOTO SLIC300MP FOB HK Transport Pricing Targe Vol (R2)_IBM Bearcat Cost Roll UP (1019051) - to Doug REV 7.0" xfId="3445" xr:uid="{00000000-0005-0000-0000-0000710D0000}"/>
    <cellStyle name="_MOTO SLIC300MP FOB HK Transport Pricing Targe Vol (R2)_IBM Bearcat Cost Roll UP (1019051) - to Doug REV 7.0_RemyMechMaterialSpec_Seville 081114" xfId="3446" xr:uid="{00000000-0005-0000-0000-0000720D0000}"/>
    <cellStyle name="_MOTO SLIC300MP FOB HK Transport Pricing Targe Vol (R2)_IBM Bearcat RFQ DOUMEN 17 May 05 Rev2A" xfId="3447" xr:uid="{00000000-0005-0000-0000-0000730D0000}"/>
    <cellStyle name="_MOTO SLIC300MP FOB HK Transport Pricing Targe Vol (R2)_IBM Bearcat RFQ DOUMEN 17 May 05 Rev2A_IBM Bearcat Cost Roll UP (1019051) - to Doug REV 7.0" xfId="3448" xr:uid="{00000000-0005-0000-0000-0000740D0000}"/>
    <cellStyle name="_MOTO SLIC300MP FOB HK Transport Pricing Targe Vol (R2)_IBM Bearcat RFQ DOUMEN 17 May 05 Rev2A_IBM Bearcat Cost Roll UP (1019051) - to Doug REV 7.0_RemyMechMaterialSpec_Seville 081114" xfId="3449" xr:uid="{00000000-0005-0000-0000-0000750D0000}"/>
    <cellStyle name="_MOTO SLIC300MP FOB HK Transport Pricing Targe Vol (R2)_IBM Bearcat RFQ DOUMEN 17 May 05 Rev2A_RemyMechMaterialSpec_Seville 081114" xfId="3450" xr:uid="{00000000-0005-0000-0000-0000760D0000}"/>
    <cellStyle name="_MOTO SLIC300MP FOB HK Transport Pricing Targe Vol (R2)_IBM Bearcat RFQ DOUMEN 17 May 05 Rev2A_Zero cost of IBM Bearcat (090105)" xfId="3451" xr:uid="{00000000-0005-0000-0000-0000770D0000}"/>
    <cellStyle name="_MOTO SLIC300MP FOB HK Transport Pricing Targe Vol (R2)_IBM Bearcat RFQ DOUMEN 17 May 05 Rev2A_Zero cost of IBM Bearcat (090105)_RemyMechMaterialSpec_Seville 081114" xfId="3452" xr:uid="{00000000-0005-0000-0000-0000780D0000}"/>
    <cellStyle name="_MOTO SLIC300MP FOB HK Transport Pricing Targe Vol (R2)_Lenovo PACK  Packing Proposal" xfId="3453" xr:uid="{00000000-0005-0000-0000-0000790D0000}"/>
    <cellStyle name="_MOTO SLIC300MP FOB HK Transport Pricing Targe Vol (R2)_Lenovo PACK  Packing Proposal_RemyMechMaterialSpec_Seville 081114" xfId="3454" xr:uid="{00000000-0005-0000-0000-00007A0D0000}"/>
    <cellStyle name="_MOTO SLIC300MP FOB HK Transport Pricing Targe Vol (R2)_Lenovo Park Format_July 07 05" xfId="3455" xr:uid="{00000000-0005-0000-0000-00007B0D0000}"/>
    <cellStyle name="_MOTO SLIC300MP FOB HK Transport Pricing Targe Vol (R2)_Lenovo Park Format_July 07 05_RemyMechMaterialSpec_Seville 081114" xfId="3456" xr:uid="{00000000-0005-0000-0000-00007C0D0000}"/>
    <cellStyle name="_MOTO SLIC300MP FOB HK Transport Pricing Targe Vol (R2)_Lenovo Park Format_July 07 05V2" xfId="3457" xr:uid="{00000000-0005-0000-0000-00007D0D0000}"/>
    <cellStyle name="_MOTO SLIC300MP FOB HK Transport Pricing Targe Vol (R2)_Lenovo Park Format_July 07 05V2_RemyMechMaterialSpec_Seville 081114" xfId="3458" xr:uid="{00000000-0005-0000-0000-00007E0D0000}"/>
    <cellStyle name="_MOTO SLIC300MP FOB HK Transport Pricing Targe Vol (R2)_RemyMechMaterialSpec_Seville 081114" xfId="3459" xr:uid="{00000000-0005-0000-0000-00007F0D0000}"/>
    <cellStyle name="_MOTO SLIC300MP FOB HK Transport Pricing Targe Vol (R2)_Salcomp FCA HK Transport Pricing Dec11" xfId="3460" xr:uid="{00000000-0005-0000-0000-0000800D0000}"/>
    <cellStyle name="_MOTO SLIC300MP FOB HK Transport Pricing Targe Vol (R2)_Salcomp FCA HK Transport Pricing Dec11_IBM Bearcat Cost Roll UP (1019051) - to Doug REV 7.0" xfId="3461" xr:uid="{00000000-0005-0000-0000-0000810D0000}"/>
    <cellStyle name="_MOTO SLIC300MP FOB HK Transport Pricing Targe Vol (R2)_Salcomp FCA HK Transport Pricing Dec11_IBM Bearcat Cost Roll UP (1019051) - to Doug REV 7.0_RemyMechMaterialSpec_Seville 081114" xfId="3462" xr:uid="{00000000-0005-0000-0000-0000820D0000}"/>
    <cellStyle name="_MOTO SLIC300MP FOB HK Transport Pricing Targe Vol (R2)_Salcomp FCA HK Transport Pricing Dec11_IBM Bearcat RFQ DOUMEN 17 May 05 Rev2A" xfId="3463" xr:uid="{00000000-0005-0000-0000-0000830D0000}"/>
    <cellStyle name="_MOTO SLIC300MP FOB HK Transport Pricing Targe Vol (R2)_Salcomp FCA HK Transport Pricing Dec11_IBM Bearcat RFQ DOUMEN 17 May 05 Rev2A_IBM Bearcat Cost Roll UP (1019051) - to Doug REV 7.0" xfId="3464" xr:uid="{00000000-0005-0000-0000-0000840D0000}"/>
    <cellStyle name="_MOTO SLIC300MP FOB HK Transport Pricing Targe Vol (R2)_Salcomp FCA HK Transport Pricing Dec11_IBM Bearcat RFQ DOUMEN 17 May 05 Rev2A_IBM Bearcat Cost Roll UP (1019051) - to Doug REV 7.0_RemyMechMaterialSpec_Seville 081114" xfId="3465" xr:uid="{00000000-0005-0000-0000-0000850D0000}"/>
    <cellStyle name="_MOTO SLIC300MP FOB HK Transport Pricing Targe Vol (R2)_Salcomp FCA HK Transport Pricing Dec11_IBM Bearcat RFQ DOUMEN 17 May 05 Rev2A_RemyMechMaterialSpec_Seville 081114" xfId="3466" xr:uid="{00000000-0005-0000-0000-0000860D0000}"/>
    <cellStyle name="_MOTO SLIC300MP FOB HK Transport Pricing Targe Vol (R2)_Salcomp FCA HK Transport Pricing Dec11_IBM Bearcat RFQ DOUMEN 17 May 05 Rev2A_Zero cost of IBM Bearcat (090105)" xfId="3467" xr:uid="{00000000-0005-0000-0000-0000870D0000}"/>
    <cellStyle name="_MOTO SLIC300MP FOB HK Transport Pricing Targe Vol (R2)_Salcomp FCA HK Transport Pricing Dec11_IBM Bearcat RFQ DOUMEN 17 May 05 Rev2A_Zero cost of IBM Bearcat (090105)_RemyMechMaterialSpec_Seville 081114" xfId="3468" xr:uid="{00000000-0005-0000-0000-0000880D0000}"/>
    <cellStyle name="_MOTO SLIC300MP FOB HK Transport Pricing Targe Vol (R2)_Salcomp FCA HK Transport Pricing Dec11_Lenovo PACK  Packing Proposal" xfId="3469" xr:uid="{00000000-0005-0000-0000-0000890D0000}"/>
    <cellStyle name="_MOTO SLIC300MP FOB HK Transport Pricing Targe Vol (R2)_Salcomp FCA HK Transport Pricing Dec11_Lenovo PACK  Packing Proposal_RemyMechMaterialSpec_Seville 081114" xfId="3470" xr:uid="{00000000-0005-0000-0000-00008A0D0000}"/>
    <cellStyle name="_MOTO SLIC300MP FOB HK Transport Pricing Targe Vol (R2)_Salcomp FCA HK Transport Pricing Dec11_Lenovo Park Format_July 07 05" xfId="3471" xr:uid="{00000000-0005-0000-0000-00008B0D0000}"/>
    <cellStyle name="_MOTO SLIC300MP FOB HK Transport Pricing Targe Vol (R2)_Salcomp FCA HK Transport Pricing Dec11_Lenovo Park Format_July 07 05_RemyMechMaterialSpec_Seville 081114" xfId="3472" xr:uid="{00000000-0005-0000-0000-00008C0D0000}"/>
    <cellStyle name="_MOTO SLIC300MP FOB HK Transport Pricing Targe Vol (R2)_Salcomp FCA HK Transport Pricing Dec11_Lenovo Park Format_July 07 05V2" xfId="3473" xr:uid="{00000000-0005-0000-0000-00008D0D0000}"/>
    <cellStyle name="_MOTO SLIC300MP FOB HK Transport Pricing Targe Vol (R2)_Salcomp FCA HK Transport Pricing Dec11_Lenovo Park Format_July 07 05V2_RemyMechMaterialSpec_Seville 081114" xfId="3474" xr:uid="{00000000-0005-0000-0000-00008E0D0000}"/>
    <cellStyle name="_MOTO SLIC300MP FOB HK Transport Pricing Targe Vol (R2)_Salcomp FCA HK Transport Pricing Dec11_RemyMechMaterialSpec_Seville 081114" xfId="3475" xr:uid="{00000000-0005-0000-0000-00008F0D0000}"/>
    <cellStyle name="_MOTO SLIC300MP FOB HK Transport Pricing(Target Volume)" xfId="3476" xr:uid="{00000000-0005-0000-0000-0000900D0000}"/>
    <cellStyle name="_MOTO SLIC300MP FOB HK Transport Pricing(Target Volume)_IBM Bearcat Cost Roll UP (1019051) - to Doug REV 7.0" xfId="3477" xr:uid="{00000000-0005-0000-0000-0000910D0000}"/>
    <cellStyle name="_MOTO SLIC300MP FOB HK Transport Pricing(Target Volume)_IBM Bearcat Cost Roll UP (1019051) - to Doug REV 7.0_RemyMechMaterialSpec_Seville 081114" xfId="3478" xr:uid="{00000000-0005-0000-0000-0000920D0000}"/>
    <cellStyle name="_MOTO SLIC300MP FOB HK Transport Pricing(Target Volume)_IBM Bearcat RFQ DOUMEN 17 May 05 Rev2A" xfId="3479" xr:uid="{00000000-0005-0000-0000-0000930D0000}"/>
    <cellStyle name="_MOTO SLIC300MP FOB HK Transport Pricing(Target Volume)_IBM Bearcat RFQ DOUMEN 17 May 05 Rev2A_IBM Bearcat Cost Roll UP (1019051) - to Doug REV 7.0" xfId="3480" xr:uid="{00000000-0005-0000-0000-0000940D0000}"/>
    <cellStyle name="_MOTO SLIC300MP FOB HK Transport Pricing(Target Volume)_IBM Bearcat RFQ DOUMEN 17 May 05 Rev2A_IBM Bearcat Cost Roll UP (1019051) - to Doug REV 7.0_RemyMechMaterialSpec_Seville 081114" xfId="3481" xr:uid="{00000000-0005-0000-0000-0000950D0000}"/>
    <cellStyle name="_MOTO SLIC300MP FOB HK Transport Pricing(Target Volume)_IBM Bearcat RFQ DOUMEN 17 May 05 Rev2A_RemyMechMaterialSpec_Seville 081114" xfId="3482" xr:uid="{00000000-0005-0000-0000-0000960D0000}"/>
    <cellStyle name="_MOTO SLIC300MP FOB HK Transport Pricing(Target Volume)_IBM Bearcat RFQ DOUMEN 17 May 05 Rev2A_Zero cost of IBM Bearcat (090105)" xfId="3483" xr:uid="{00000000-0005-0000-0000-0000970D0000}"/>
    <cellStyle name="_MOTO SLIC300MP FOB HK Transport Pricing(Target Volume)_IBM Bearcat RFQ DOUMEN 17 May 05 Rev2A_Zero cost of IBM Bearcat (090105)_RemyMechMaterialSpec_Seville 081114" xfId="3484" xr:uid="{00000000-0005-0000-0000-0000980D0000}"/>
    <cellStyle name="_MOTO SLIC300MP FOB HK Transport Pricing(Target Volume)_Lenovo PACK  Packing Proposal" xfId="3485" xr:uid="{00000000-0005-0000-0000-0000990D0000}"/>
    <cellStyle name="_MOTO SLIC300MP FOB HK Transport Pricing(Target Volume)_Lenovo PACK  Packing Proposal_RemyMechMaterialSpec_Seville 081114" xfId="3486" xr:uid="{00000000-0005-0000-0000-00009A0D0000}"/>
    <cellStyle name="_MOTO SLIC300MP FOB HK Transport Pricing(Target Volume)_Lenovo Park Format_July 07 05" xfId="3487" xr:uid="{00000000-0005-0000-0000-00009B0D0000}"/>
    <cellStyle name="_MOTO SLIC300MP FOB HK Transport Pricing(Target Volume)_Lenovo Park Format_July 07 05_RemyMechMaterialSpec_Seville 081114" xfId="3488" xr:uid="{00000000-0005-0000-0000-00009C0D0000}"/>
    <cellStyle name="_MOTO SLIC300MP FOB HK Transport Pricing(Target Volume)_Lenovo Park Format_July 07 05V2" xfId="3489" xr:uid="{00000000-0005-0000-0000-00009D0D0000}"/>
    <cellStyle name="_MOTO SLIC300MP FOB HK Transport Pricing(Target Volume)_Lenovo Park Format_July 07 05V2_RemyMechMaterialSpec_Seville 081114" xfId="3490" xr:uid="{00000000-0005-0000-0000-00009E0D0000}"/>
    <cellStyle name="_MOTO SLIC300MP FOB HK Transport Pricing(Target Volume)_RemyMechMaterialSpec_Seville 081114" xfId="3491" xr:uid="{00000000-0005-0000-0000-00009F0D0000}"/>
    <cellStyle name="_MOTO SLIC300MP FOB HK Transport Pricing(Target Volume)_Salcomp FCA HK Transport Pricing Dec11" xfId="3492" xr:uid="{00000000-0005-0000-0000-0000A00D0000}"/>
    <cellStyle name="_MOTO SLIC300MP FOB HK Transport Pricing(Target Volume)_Salcomp FCA HK Transport Pricing Dec11_IBM Bearcat Cost Roll UP (1019051) - to Doug REV 7.0" xfId="3493" xr:uid="{00000000-0005-0000-0000-0000A10D0000}"/>
    <cellStyle name="_MOTO SLIC300MP FOB HK Transport Pricing(Target Volume)_Salcomp FCA HK Transport Pricing Dec11_IBM Bearcat Cost Roll UP (1019051) - to Doug REV 7.0_RemyMechMaterialSpec_Seville 081114" xfId="3494" xr:uid="{00000000-0005-0000-0000-0000A20D0000}"/>
    <cellStyle name="_MOTO SLIC300MP FOB HK Transport Pricing(Target Volume)_Salcomp FCA HK Transport Pricing Dec11_IBM Bearcat RFQ DOUMEN 17 May 05 Rev2A" xfId="3495" xr:uid="{00000000-0005-0000-0000-0000A30D0000}"/>
    <cellStyle name="_MOTO SLIC300MP FOB HK Transport Pricing(Target Volume)_Salcomp FCA HK Transport Pricing Dec11_IBM Bearcat RFQ DOUMEN 17 May 05 Rev2A_IBM Bearcat Cost Roll UP (1019051) - to Doug REV 7.0" xfId="3496" xr:uid="{00000000-0005-0000-0000-0000A40D0000}"/>
    <cellStyle name="_MOTO SLIC300MP FOB HK Transport Pricing(Target Volume)_Salcomp FCA HK Transport Pricing Dec11_IBM Bearcat RFQ DOUMEN 17 May 05 Rev2A_IBM Bearcat Cost Roll UP (1019051) - to Doug REV 7.0_RemyMechMaterialSpec_Seville 081114" xfId="3497" xr:uid="{00000000-0005-0000-0000-0000A50D0000}"/>
    <cellStyle name="_MOTO SLIC300MP FOB HK Transport Pricing(Target Volume)_Salcomp FCA HK Transport Pricing Dec11_IBM Bearcat RFQ DOUMEN 17 May 05 Rev2A_RemyMechMaterialSpec_Seville 081114" xfId="3498" xr:uid="{00000000-0005-0000-0000-0000A60D0000}"/>
    <cellStyle name="_MOTO SLIC300MP FOB HK Transport Pricing(Target Volume)_Salcomp FCA HK Transport Pricing Dec11_IBM Bearcat RFQ DOUMEN 17 May 05 Rev2A_Zero cost of IBM Bearcat (090105)" xfId="3499" xr:uid="{00000000-0005-0000-0000-0000A70D0000}"/>
    <cellStyle name="_MOTO SLIC300MP FOB HK Transport Pricing(Target Volume)_Salcomp FCA HK Transport Pricing Dec11_IBM Bearcat RFQ DOUMEN 17 May 05 Rev2A_Zero cost of IBM Bearcat (090105)_RemyMechMaterialSpec_Seville 081114" xfId="3500" xr:uid="{00000000-0005-0000-0000-0000A80D0000}"/>
    <cellStyle name="_MOTO SLIC300MP FOB HK Transport Pricing(Target Volume)_Salcomp FCA HK Transport Pricing Dec11_Lenovo PACK  Packing Proposal" xfId="3501" xr:uid="{00000000-0005-0000-0000-0000A90D0000}"/>
    <cellStyle name="_MOTO SLIC300MP FOB HK Transport Pricing(Target Volume)_Salcomp FCA HK Transport Pricing Dec11_Lenovo PACK  Packing Proposal_RemyMechMaterialSpec_Seville 081114" xfId="3502" xr:uid="{00000000-0005-0000-0000-0000AA0D0000}"/>
    <cellStyle name="_MOTO SLIC300MP FOB HK Transport Pricing(Target Volume)_Salcomp FCA HK Transport Pricing Dec11_Lenovo Park Format_July 07 05" xfId="3503" xr:uid="{00000000-0005-0000-0000-0000AB0D0000}"/>
    <cellStyle name="_MOTO SLIC300MP FOB HK Transport Pricing(Target Volume)_Salcomp FCA HK Transport Pricing Dec11_Lenovo Park Format_July 07 05_RemyMechMaterialSpec_Seville 081114" xfId="3504" xr:uid="{00000000-0005-0000-0000-0000AC0D0000}"/>
    <cellStyle name="_MOTO SLIC300MP FOB HK Transport Pricing(Target Volume)_Salcomp FCA HK Transport Pricing Dec11_Lenovo Park Format_July 07 05V2" xfId="3505" xr:uid="{00000000-0005-0000-0000-0000AD0D0000}"/>
    <cellStyle name="_MOTO SLIC300MP FOB HK Transport Pricing(Target Volume)_Salcomp FCA HK Transport Pricing Dec11_Lenovo Park Format_July 07 05V2_RemyMechMaterialSpec_Seville 081114" xfId="3506" xr:uid="{00000000-0005-0000-0000-0000AE0D0000}"/>
    <cellStyle name="_MOTO SLIC300MP FOB HK Transport Pricing(Target Volume)_Salcomp FCA HK Transport Pricing Dec11_RemyMechMaterialSpec_Seville 081114" xfId="3507" xr:uid="{00000000-0005-0000-0000-0000AF0D0000}"/>
    <cellStyle name="_Mozart BOM-Cost_06Apr05" xfId="3508" xr:uid="{00000000-0005-0000-0000-0000B00D0000}"/>
    <cellStyle name="_Mozart BOM-Cost_06Apr05_Lenovo PARK BOM Zero cost 705_05V2" xfId="3509" xr:uid="{00000000-0005-0000-0000-0000B10D0000}"/>
    <cellStyle name="_Mozart BOM-Cost_06Apr05_Lenovo PARK BOM Zero cost 705_05V2_Lenovo Park Format_July 07 05" xfId="3510" xr:uid="{00000000-0005-0000-0000-0000B20D0000}"/>
    <cellStyle name="_Mozart BOM-Cost_06Apr05_Lenovo PARK BOM Zero cost 705_05V2_Lenovo Park Format_July 07 05_RemyMechMaterialSpec_Seville 081114" xfId="3511" xr:uid="{00000000-0005-0000-0000-0000B30D0000}"/>
    <cellStyle name="_Mozart BOM-Cost_06Apr05_Lenovo PARK BOM Zero cost 705_05V2_Lenovo Park Format_July 07 05V2" xfId="3512" xr:uid="{00000000-0005-0000-0000-0000B40D0000}"/>
    <cellStyle name="_Mozart BOM-Cost_06Apr05_Lenovo PARK BOM Zero cost 705_05V2_Lenovo Park Format_July 07 05V2_RemyMechMaterialSpec_Seville 081114" xfId="3513" xr:uid="{00000000-0005-0000-0000-0000B50D0000}"/>
    <cellStyle name="_Mozart BOM-Cost_06Apr05_Lenovo PARK BOM Zero cost 705_05V2_RemyMechMaterialSpec_Seville 081114" xfId="3514" xr:uid="{00000000-0005-0000-0000-0000B60D0000}"/>
    <cellStyle name="_Mozart BOM-Cost_06Apr05_Lenovo Park Format (proposed Evans)" xfId="3515" xr:uid="{00000000-0005-0000-0000-0000B70D0000}"/>
    <cellStyle name="_Mozart BOM-Cost_06Apr05_Lenovo Park Format (proposed Evans)_Lenovo Park Format_July 07 05" xfId="3516" xr:uid="{00000000-0005-0000-0000-0000B80D0000}"/>
    <cellStyle name="_Mozart BOM-Cost_06Apr05_Lenovo Park Format (proposed Evans)_Lenovo Park Format_July 07 05_RemyMechMaterialSpec_Seville 081114" xfId="3517" xr:uid="{00000000-0005-0000-0000-0000B90D0000}"/>
    <cellStyle name="_Mozart BOM-Cost_06Apr05_Lenovo Park Format (proposed Evans)_Lenovo Park Format_July 07 05V2" xfId="3518" xr:uid="{00000000-0005-0000-0000-0000BA0D0000}"/>
    <cellStyle name="_Mozart BOM-Cost_06Apr05_Lenovo Park Format (proposed Evans)_Lenovo Park Format_July 07 05V2_RemyMechMaterialSpec_Seville 081114" xfId="3519" xr:uid="{00000000-0005-0000-0000-0000BB0D0000}"/>
    <cellStyle name="_Mozart BOM-Cost_06Apr05_Lenovo Park Format (proposed Evans)_RemyMechMaterialSpec_Seville 081114" xfId="3520" xr:uid="{00000000-0005-0000-0000-0000BC0D0000}"/>
    <cellStyle name="_Mozart BOM-Cost_06Apr05_Lenovo Park Format_July 07 05" xfId="3521" xr:uid="{00000000-0005-0000-0000-0000BD0D0000}"/>
    <cellStyle name="_Mozart BOM-Cost_06Apr05_Lenovo Park Format_July 07 05_RemyMechMaterialSpec_Seville 081114" xfId="3522" xr:uid="{00000000-0005-0000-0000-0000BE0D0000}"/>
    <cellStyle name="_Mozart BOM-Cost_06Apr05_Lenovo Park Format_July 07 05V2" xfId="3523" xr:uid="{00000000-0005-0000-0000-0000BF0D0000}"/>
    <cellStyle name="_Mozart BOM-Cost_06Apr05_Lenovo Park Format_July 07 05V2_RemyMechMaterialSpec_Seville 081114" xfId="3524" xr:uid="{00000000-0005-0000-0000-0000C00D0000}"/>
    <cellStyle name="_Mozart BOM-Cost_06Apr05_RemyMechMaterialSpec_Seville 081114" xfId="3525" xr:uid="{00000000-0005-0000-0000-0000C10D0000}"/>
    <cellStyle name="_MTM Load" xfId="3526" xr:uid="{00000000-0005-0000-0000-0000C20D0000}"/>
    <cellStyle name="_MTM Summary" xfId="3527" xr:uid="{00000000-0005-0000-0000-0000C30D0000}"/>
    <cellStyle name="_Neo Dashboard" xfId="3528" xr:uid="{00000000-0005-0000-0000-0000C40D0000}"/>
    <cellStyle name="_Neo dashboard 0805" xfId="3529" xr:uid="{00000000-0005-0000-0000-0000C50D0000}"/>
    <cellStyle name="_Neo dashboard 0805_RemyMechMaterialSpec_Seville 081114" xfId="3530" xr:uid="{00000000-0005-0000-0000-0000C60D0000}"/>
    <cellStyle name="_Neo Dashboard 08172" xfId="3531" xr:uid="{00000000-0005-0000-0000-0000C70D0000}"/>
    <cellStyle name="_Neo Dashboard 08172_RemyMechMaterialSpec_Seville 081114" xfId="3532" xr:uid="{00000000-0005-0000-0000-0000C80D0000}"/>
    <cellStyle name="_Neo Dashboard 10_11 Rev02" xfId="3533" xr:uid="{00000000-0005-0000-0000-0000C90D0000}"/>
    <cellStyle name="_Neo Dashboard 10_11 Rev02_RemyMechMaterialSpec_Seville 081114" xfId="3534" xr:uid="{00000000-0005-0000-0000-0000CA0D0000}"/>
    <cellStyle name="_Neo Dashboard 10_18 Rev01" xfId="3535" xr:uid="{00000000-0005-0000-0000-0000CB0D0000}"/>
    <cellStyle name="_Neo Dashboard 10_18 Rev01_RemyMechMaterialSpec_Seville 081114" xfId="3536" xr:uid="{00000000-0005-0000-0000-0000CC0D0000}"/>
    <cellStyle name="_Neo Dashboard 11_02 Rev01" xfId="3537" xr:uid="{00000000-0005-0000-0000-0000CD0D0000}"/>
    <cellStyle name="_Neo Dashboard 11_02 Rev01_RemyMechMaterialSpec_Seville 081114" xfId="3538" xr:uid="{00000000-0005-0000-0000-0000CE0D0000}"/>
    <cellStyle name="_Neo Dashboard_RemyMechMaterialSpec_Seville 081114" xfId="3539" xr:uid="{00000000-0005-0000-0000-0000CF0D0000}"/>
    <cellStyle name="_Neo L material Dashboard 0602" xfId="3540" xr:uid="{00000000-0005-0000-0000-0000D00D0000}"/>
    <cellStyle name="_Neo L material Dashboard 0602_RemyMechMaterialSpec_Seville 081114" xfId="3541" xr:uid="{00000000-0005-0000-0000-0000D10D0000}"/>
    <cellStyle name="_Neo Lite Mantis Dashboard 0430 Rev01" xfId="3542" xr:uid="{00000000-0005-0000-0000-0000D20D0000}"/>
    <cellStyle name="_Neo Lite Mantis Dashboard 0430 Rev01_RemyMechMaterialSpec_Seville 081114" xfId="3543" xr:uid="{00000000-0005-0000-0000-0000D30D0000}"/>
    <cellStyle name="_Neo L-Mantis Plastic Tracker 17-05-05 RC" xfId="3544" xr:uid="{00000000-0005-0000-0000-0000D40D0000}"/>
    <cellStyle name="_Neo L-Mantis Plastic Tracker 17-05-05 RC_RemyMechMaterialSpec_Seville 081114" xfId="3545" xr:uid="{00000000-0005-0000-0000-0000D50D0000}"/>
    <cellStyle name="_Neo L-Mantis Plastic Tracker 18-05-05 RC Rev.1" xfId="3546" xr:uid="{00000000-0005-0000-0000-0000D60D0000}"/>
    <cellStyle name="_Neo L-Mantis Plastic Tracker 18-05-05 RC Rev.1_RemyMechMaterialSpec_Seville 081114" xfId="3547" xr:uid="{00000000-0005-0000-0000-0000D70D0000}"/>
    <cellStyle name="_Neo Mantis Dashboard 0427 Rev01" xfId="3548" xr:uid="{00000000-0005-0000-0000-0000D80D0000}"/>
    <cellStyle name="_Neo Mantis Dashboard 0427 Rev01_RemyMechMaterialSpec_Seville 081114" xfId="3549" xr:uid="{00000000-0005-0000-0000-0000D90D0000}"/>
    <cellStyle name="_Neo Mantis Metal Tool Tracker 05-10-05 revised" xfId="3550" xr:uid="{00000000-0005-0000-0000-0000DA0D0000}"/>
    <cellStyle name="_Neo Mantis Metal Tool Tracker 05-10-05 revised_RemyMechMaterialSpec_Seville 081114" xfId="3551" xr:uid="{00000000-0005-0000-0000-0000DB0D0000}"/>
    <cellStyle name="_Neo Mantis Metal Tool Tracker 05-11-05" xfId="3552" xr:uid="{00000000-0005-0000-0000-0000DC0D0000}"/>
    <cellStyle name="_Neo Mantis Metal Tool Tracker 05-11-05_RemyMechMaterialSpec_Seville 081114" xfId="3553" xr:uid="{00000000-0005-0000-0000-0000DD0D0000}"/>
    <cellStyle name="_Neo Mantis Metal Tool Tracker 05-17-05 revised" xfId="3554" xr:uid="{00000000-0005-0000-0000-0000DE0D0000}"/>
    <cellStyle name="_Neo Mantis Metal Tool Tracker 05-17-05 revised_RemyMechMaterialSpec_Seville 081114" xfId="3555" xr:uid="{00000000-0005-0000-0000-0000DF0D0000}"/>
    <cellStyle name="_Neo Material Scorecard 08_27" xfId="3556" xr:uid="{00000000-0005-0000-0000-0000E00D0000}"/>
    <cellStyle name="_Neo Material Scorecard 08_27_RemyMechMaterialSpec_Seville 081114" xfId="3557" xr:uid="{00000000-0005-0000-0000-0000E10D0000}"/>
    <cellStyle name="_Neo Material Scorecard 0902" xfId="3558" xr:uid="{00000000-0005-0000-0000-0000E20D0000}"/>
    <cellStyle name="_Neo Material Scorecard 0902_RemyMechMaterialSpec_Seville 081114" xfId="3559" xr:uid="{00000000-0005-0000-0000-0000E30D0000}"/>
    <cellStyle name="_Neo Material Scorecard 0914" xfId="3560" xr:uid="{00000000-0005-0000-0000-0000E40D0000}"/>
    <cellStyle name="_Neo Material Scorecard 0914_RemyMechMaterialSpec_Seville 081114" xfId="3561" xr:uid="{00000000-0005-0000-0000-0000E50D0000}"/>
    <cellStyle name="_Neo Material Scorecard 0916" xfId="3562" xr:uid="{00000000-0005-0000-0000-0000E60D0000}"/>
    <cellStyle name="_Neo Material Scorecard 0916_RemyMechMaterialSpec_Seville 081114" xfId="3563" xr:uid="{00000000-0005-0000-0000-0000E70D0000}"/>
    <cellStyle name="_Neo Material Scorecard 0929" xfId="3564" xr:uid="{00000000-0005-0000-0000-0000E80D0000}"/>
    <cellStyle name="_Neo Material Scorecard 0929_RemyMechMaterialSpec_Seville 081114" xfId="3565" xr:uid="{00000000-0005-0000-0000-0000E90D0000}"/>
    <cellStyle name="_Neo Material Scorecard 1001 Rev03" xfId="3566" xr:uid="{00000000-0005-0000-0000-0000EA0D0000}"/>
    <cellStyle name="_Neo Material Scorecard 1001 Rev03_RemyMechMaterialSpec_Seville 081114" xfId="3567" xr:uid="{00000000-0005-0000-0000-0000EB0D0000}"/>
    <cellStyle name="_Neo Material Scorecard 1006 Rev01" xfId="3568" xr:uid="{00000000-0005-0000-0000-0000EC0D0000}"/>
    <cellStyle name="_Neo Material Scorecard 1006 Rev01_RemyMechMaterialSpec_Seville 081114" xfId="3569" xr:uid="{00000000-0005-0000-0000-0000ED0D0000}"/>
    <cellStyle name="_Neo Material Scorecard 1011 Rev01" xfId="3570" xr:uid="{00000000-0005-0000-0000-0000EE0D0000}"/>
    <cellStyle name="_Neo Material Scorecard 1011 Rev01_RemyMechMaterialSpec_Seville 081114" xfId="3571" xr:uid="{00000000-0005-0000-0000-0000EF0D0000}"/>
    <cellStyle name="_Neo Open Issues 0826" xfId="3572" xr:uid="{00000000-0005-0000-0000-0000F00D0000}"/>
    <cellStyle name="_Neo Open Issues 0826_RemyMechMaterialSpec_Seville 081114" xfId="3573" xr:uid="{00000000-0005-0000-0000-0000F10D0000}"/>
    <cellStyle name="_Neo Open Issues 8_24" xfId="3574" xr:uid="{00000000-0005-0000-0000-0000F20D0000}"/>
    <cellStyle name="_Neo Open Issues 8_24_RemyMechMaterialSpec_Seville 081114" xfId="3575" xr:uid="{00000000-0005-0000-0000-0000F30D0000}"/>
    <cellStyle name="_Neo Open Issues-Internal List 1005" xfId="3576" xr:uid="{00000000-0005-0000-0000-0000F40D0000}"/>
    <cellStyle name="_Neo Open Issues-Internal List 1005_RemyMechMaterialSpec_Seville 081114" xfId="3577" xr:uid="{00000000-0005-0000-0000-0000F50D0000}"/>
    <cellStyle name="_Neo PPAP Tracker 1020 Rev01" xfId="3578" xr:uid="{00000000-0005-0000-0000-0000F60D0000}"/>
    <cellStyle name="_Neo PPAP Tracker 1020 Rev01_RemyMechMaterialSpec_Seville 081114" xfId="3579" xr:uid="{00000000-0005-0000-0000-0000F70D0000}"/>
    <cellStyle name="_Neo PPAP Tracking 092404_revised by Daniel_9am" xfId="3580" xr:uid="{00000000-0005-0000-0000-0000F80D0000}"/>
    <cellStyle name="_Neo PPAP Tracking 092404_revised by Daniel_9am_RemyMechMaterialSpec_Seville 081114" xfId="3581" xr:uid="{00000000-0005-0000-0000-0000F90D0000}"/>
    <cellStyle name="_Neo PPAP Tracking 1026 Rev02" xfId="3582" xr:uid="{00000000-0005-0000-0000-0000FA0D0000}"/>
    <cellStyle name="_Neo PPAP Tracking 1026 Rev02_RemyMechMaterialSpec_Seville 081114" xfId="3583" xr:uid="{00000000-0005-0000-0000-0000FB0D0000}"/>
    <cellStyle name="_Neo QA Activity Tracker and Trigger Chart_08_17" xfId="3584" xr:uid="{00000000-0005-0000-0000-0000FC0D0000}"/>
    <cellStyle name="_Neo QA Activity Tracker and Trigger Chart_08_17_RemyMechMaterialSpec_Seville 081114" xfId="3585" xr:uid="{00000000-0005-0000-0000-0000FD0D0000}"/>
    <cellStyle name="_Neo QA Activity Tracker and Trigger Chart_08_20" xfId="3586" xr:uid="{00000000-0005-0000-0000-0000FE0D0000}"/>
    <cellStyle name="_Neo QA Activity Tracker and Trigger Chart_08_20_RemyMechMaterialSpec_Seville 081114" xfId="3587" xr:uid="{00000000-0005-0000-0000-0000FF0D0000}"/>
    <cellStyle name="_Neo QA Activity Tracker and Trigger Chart_08_21" xfId="3588" xr:uid="{00000000-0005-0000-0000-0000000E0000}"/>
    <cellStyle name="_Neo QA Activity Tracker and Trigger Chart_08_21_RemyMechMaterialSpec_Seville 081114" xfId="3589" xr:uid="{00000000-0005-0000-0000-0000010E0000}"/>
    <cellStyle name="_Neo Scorecard 08_06" xfId="3590" xr:uid="{00000000-0005-0000-0000-0000020E0000}"/>
    <cellStyle name="_Neo Scorecard 08_06_RemyMechMaterialSpec_Seville 081114" xfId="3591" xr:uid="{00000000-0005-0000-0000-0000030E0000}"/>
    <cellStyle name="_Neo Scorecard 08_19" xfId="3592" xr:uid="{00000000-0005-0000-0000-0000040E0000}"/>
    <cellStyle name="_Neo Scorecard 08_19_RemyMechMaterialSpec_Seville 081114" xfId="3593" xr:uid="{00000000-0005-0000-0000-0000050E0000}"/>
    <cellStyle name="_Neo Scorecard 08_27 Revise by Rena" xfId="3594" xr:uid="{00000000-0005-0000-0000-0000060E0000}"/>
    <cellStyle name="_Neo Scorecard 08_27 Revise by Rena_RemyMechMaterialSpec_Seville 081114" xfId="3595" xr:uid="{00000000-0005-0000-0000-0000070E0000}"/>
    <cellStyle name="_Neo Scorecard 08_27 Revised by Daniel" xfId="3596" xr:uid="{00000000-0005-0000-0000-0000080E0000}"/>
    <cellStyle name="_Neo Scorecard 08_27 Revised by Daniel_RemyMechMaterialSpec_Seville 081114" xfId="3597" xr:uid="{00000000-0005-0000-0000-0000090E0000}"/>
    <cellStyle name="_Neo Scorecard 09_14" xfId="3598" xr:uid="{00000000-0005-0000-0000-00000A0E0000}"/>
    <cellStyle name="_Neo Scorecard 09_14_RemyMechMaterialSpec_Seville 081114" xfId="3599" xr:uid="{00000000-0005-0000-0000-00000B0E0000}"/>
    <cellStyle name="_Neo Scorecard 09_28" xfId="3600" xr:uid="{00000000-0005-0000-0000-00000C0E0000}"/>
    <cellStyle name="_Neo Scorecard 09_28_RemyMechMaterialSpec_Seville 081114" xfId="3601" xr:uid="{00000000-0005-0000-0000-00000D0E0000}"/>
    <cellStyle name="_Neo ship tracking 1026" xfId="3602" xr:uid="{00000000-0005-0000-0000-00000E0E0000}"/>
    <cellStyle name="_Neo ship tracking 1026_RemyMechMaterialSpec_Seville 081114" xfId="3603" xr:uid="{00000000-0005-0000-0000-00000F0E0000}"/>
    <cellStyle name="_Neo Vortex dashboard 0121" xfId="3604" xr:uid="{00000000-0005-0000-0000-0000100E0000}"/>
    <cellStyle name="_Neo Vortex dashboard 0121_RemyMechMaterialSpec_Seville 081114" xfId="3605" xr:uid="{00000000-0005-0000-0000-0000110E0000}"/>
    <cellStyle name="_Neo Vortex dashboard 0203 R01" xfId="3606" xr:uid="{00000000-0005-0000-0000-0000120E0000}"/>
    <cellStyle name="_Neo Vortex dashboard 0203 R01_RemyMechMaterialSpec_Seville 081114" xfId="3607" xr:uid="{00000000-0005-0000-0000-0000130E0000}"/>
    <cellStyle name="_NEO-L TT 04_09_05" xfId="3608" xr:uid="{00000000-0005-0000-0000-0000140E0000}"/>
    <cellStyle name="_NEO-L TT 04_09_05_RemyMechMaterialSpec_Seville 081114" xfId="3609" xr:uid="{00000000-0005-0000-0000-0000150E0000}"/>
    <cellStyle name="_NEO-L TT 04_26_05" xfId="3610" xr:uid="{00000000-0005-0000-0000-0000160E0000}"/>
    <cellStyle name="_NEO-L TT 04_26_05_RemyMechMaterialSpec_Seville 081114" xfId="3611" xr:uid="{00000000-0005-0000-0000-0000170E0000}"/>
    <cellStyle name="_NEO-L TT 05_10_05 DM" xfId="3612" xr:uid="{00000000-0005-0000-0000-0000180E0000}"/>
    <cellStyle name="_NEO-L TT 05_10_05 DM_RemyMechMaterialSpec_Seville 081114" xfId="3613" xr:uid="{00000000-0005-0000-0000-0000190E0000}"/>
    <cellStyle name="_new pricing" xfId="3614" xr:uid="{00000000-0005-0000-0000-00001A0E0000}"/>
    <cellStyle name="_New SBBs" xfId="3615" xr:uid="{00000000-0005-0000-0000-00001B0E0000}"/>
    <cellStyle name="_Note" xfId="3616" xr:uid="{00000000-0005-0000-0000-00001C0E0000}"/>
    <cellStyle name="_Notebook" xfId="3617" xr:uid="{00000000-0005-0000-0000-00001D0E0000}"/>
    <cellStyle name="_Notebook 2" xfId="3618" xr:uid="{00000000-0005-0000-0000-00001E0E0000}"/>
    <cellStyle name="_Notebook_1" xfId="3619" xr:uid="{00000000-0005-0000-0000-00001F0E0000}"/>
    <cellStyle name="_Notebook_Compatibility Matrix" xfId="3620" xr:uid="{00000000-0005-0000-0000-0000200E0000}"/>
    <cellStyle name="_Notebooks" xfId="3621" xr:uid="{00000000-0005-0000-0000-0000210E0000}"/>
    <cellStyle name="_Nov" xfId="3622" xr:uid="{00000000-0005-0000-0000-0000220E0000}"/>
    <cellStyle name="_NPI Product Launch Dates 2_17_05" xfId="3623" xr:uid="{00000000-0005-0000-0000-0000230E0000}"/>
    <cellStyle name="_NPI Product Launch Dates 2_17_05_RemyMechMaterialSpec_Seville 081114" xfId="3624" xr:uid="{00000000-0005-0000-0000-0000240E0000}"/>
    <cellStyle name="_Oct Dell APR cost--Rev 04" xfId="3625" xr:uid="{00000000-0005-0000-0000-0000250E0000}"/>
    <cellStyle name="_Oct Dell APR cost--Rev 04_IBM Bearcat Cost Roll UP (1019051) - to Doug REV 7.0" xfId="3626" xr:uid="{00000000-0005-0000-0000-0000260E0000}"/>
    <cellStyle name="_Oct Dell APR cost--Rev 04_IBM Bearcat Cost Roll UP (1019051) - to Doug REV 7.0_RemyMechMaterialSpec_Seville 081114" xfId="3627" xr:uid="{00000000-0005-0000-0000-0000270E0000}"/>
    <cellStyle name="_Oct Dell APR cost--Rev 04_IBM Bearcat RFQ DOUMEN 17 May 05 Rev2A" xfId="3628" xr:uid="{00000000-0005-0000-0000-0000280E0000}"/>
    <cellStyle name="_Oct Dell APR cost--Rev 04_IBM Bearcat RFQ DOUMEN 17 May 05 Rev2A_IBM Bearcat Cost Roll UP (1019051) - to Doug REV 7.0" xfId="3629" xr:uid="{00000000-0005-0000-0000-0000290E0000}"/>
    <cellStyle name="_Oct Dell APR cost--Rev 04_IBM Bearcat RFQ DOUMEN 17 May 05 Rev2A_IBM Bearcat Cost Roll UP (1019051) - to Doug REV 7.0_RemyMechMaterialSpec_Seville 081114" xfId="3630" xr:uid="{00000000-0005-0000-0000-00002A0E0000}"/>
    <cellStyle name="_Oct Dell APR cost--Rev 04_IBM Bearcat RFQ DOUMEN 17 May 05 Rev2A_RemyMechMaterialSpec_Seville 081114" xfId="3631" xr:uid="{00000000-0005-0000-0000-00002B0E0000}"/>
    <cellStyle name="_Oct Dell APR cost--Rev 04_IBM Bearcat RFQ DOUMEN 17 May 05 Rev2A_Zero cost of IBM Bearcat (090105)" xfId="3632" xr:uid="{00000000-0005-0000-0000-00002C0E0000}"/>
    <cellStyle name="_Oct Dell APR cost--Rev 04_IBM Bearcat RFQ DOUMEN 17 May 05 Rev2A_Zero cost of IBM Bearcat (090105)_RemyMechMaterialSpec_Seville 081114" xfId="3633" xr:uid="{00000000-0005-0000-0000-00002D0E0000}"/>
    <cellStyle name="_Oct Dell APR cost--Rev 04_RemyMechMaterialSpec_Seville 081114" xfId="3634" xr:uid="{00000000-0005-0000-0000-00002E0E0000}"/>
    <cellStyle name="_ODM DVD - Apr 14 (Butch)" xfId="3635" xr:uid="{00000000-0005-0000-0000-00002F0E0000}"/>
    <cellStyle name="_ODM DVD - Apr 14 (Butch)_RemyMechMaterialSpec_Seville 081114" xfId="3636" xr:uid="{00000000-0005-0000-0000-0000300E0000}"/>
    <cellStyle name="_PA" xfId="3637" xr:uid="{00000000-0005-0000-0000-0000310E0000}"/>
    <cellStyle name="_PACKAGE COST Lenovo Speyburn IV " xfId="3638" xr:uid="{00000000-0005-0000-0000-0000320E0000}"/>
    <cellStyle name="_PACKAGE COST-Andes Lenovo 17L" xfId="3639" xr:uid="{00000000-0005-0000-0000-0000330E0000}"/>
    <cellStyle name="_PACKAGE COST-HP Malibu DL580 G5" xfId="3640" xr:uid="{00000000-0005-0000-0000-0000340E0000}"/>
    <cellStyle name="_PACKAGE COST-Lenovo 13LS" xfId="3641" xr:uid="{00000000-0005-0000-0000-0000350E0000}"/>
    <cellStyle name="_PACKAGE COST-Lenovo 25LM" xfId="3642" xr:uid="{00000000-0005-0000-0000-0000360E0000}"/>
    <cellStyle name="_PACKAGE COST-Lenovo Jia Yue" xfId="3643" xr:uid="{00000000-0005-0000-0000-0000370E0000}"/>
    <cellStyle name="_PACKAGE COST-Lenovo JIA YUE 25L-A-tanky" xfId="3644" xr:uid="{00000000-0005-0000-0000-0000380E0000}"/>
    <cellStyle name="_PACKAGE COST-Lenovo JIA YUE 25L-B-tanky" xfId="3645" xr:uid="{00000000-0005-0000-0000-0000390E0000}"/>
    <cellStyle name="_PACKAGE COST-Lenovo Tian Jiao" xfId="3646" xr:uid="{00000000-0005-0000-0000-00003A0E0000}"/>
    <cellStyle name="_PACKAGE COST-Martel- W-Handle" xfId="3647" xr:uid="{00000000-0005-0000-0000-00003B0E0000}"/>
    <cellStyle name="_PACKAGE COST-Martel- WO_Handle" xfId="3648" xr:uid="{00000000-0005-0000-0000-00003C0E0000}"/>
    <cellStyle name="_PACKAGE-ASSY COST Apollo" xfId="3649" xr:uid="{00000000-0005-0000-0000-00003D0E0000}"/>
    <cellStyle name="_PACKAGE-ASSY COST-Lenova Bluesky (2)" xfId="3650" xr:uid="{00000000-0005-0000-0000-00003E0E0000}"/>
    <cellStyle name="_PACs" xfId="3651" xr:uid="{00000000-0005-0000-0000-00003F0E0000}"/>
    <cellStyle name="_Parts" xfId="3652" xr:uid="{00000000-0005-0000-0000-0000400E0000}"/>
    <cellStyle name="_Parts 2" xfId="3653" xr:uid="{00000000-0005-0000-0000-0000410E0000}"/>
    <cellStyle name="_PKTMP028" xfId="3654" xr:uid="{00000000-0005-0000-0000-0000420E0000}"/>
    <cellStyle name="_Plastic MATRIX" xfId="3655" xr:uid="{00000000-0005-0000-0000-0000430E0000}"/>
    <cellStyle name="_Plastic MATRIX_RemyMechMaterialSpec_Seville 081114" xfId="3656" xr:uid="{00000000-0005-0000-0000-0000440E0000}"/>
    <cellStyle name="_PO summaryMar29" xfId="3657" xr:uid="{00000000-0005-0000-0000-0000450E0000}"/>
    <cellStyle name="_PO summaryMar29_RemyMechMaterialSpec_Seville 081114" xfId="3658" xr:uid="{00000000-0005-0000-0000-0000460E0000}"/>
    <cellStyle name="_POR History" xfId="3659" xr:uid="{00000000-0005-0000-0000-0000470E0000}"/>
    <cellStyle name="_Power" xfId="3660" xr:uid="{00000000-0005-0000-0000-0000480E0000}"/>
    <cellStyle name="_Power 2" xfId="3661" xr:uid="{00000000-0005-0000-0000-0000490E0000}"/>
    <cellStyle name="_Power 3" xfId="3662" xr:uid="{00000000-0005-0000-0000-00004A0E0000}"/>
    <cellStyle name="_Power_ThinkCentre c#18 plus SO Promos" xfId="3663" xr:uid="{00000000-0005-0000-0000-00004B0E0000}"/>
    <cellStyle name="_Power_ThinkPad c#18" xfId="3664" xr:uid="{00000000-0005-0000-0000-00004C0E0000}"/>
    <cellStyle name="_Power_ThinkStation c#18" xfId="3665" xr:uid="{00000000-0005-0000-0000-00004D0E0000}"/>
    <cellStyle name="_PPAP for Neo Chassis 1209" xfId="3666" xr:uid="{00000000-0005-0000-0000-00004E0E0000}"/>
    <cellStyle name="_PPAP for Neo Chassis 1209_RemyMechMaterialSpec_Seville 081114" xfId="3667" xr:uid="{00000000-0005-0000-0000-00004F0E0000}"/>
    <cellStyle name="_PRC Cust ship" xfId="3668" xr:uid="{00000000-0005-0000-0000-0000500E0000}"/>
    <cellStyle name="_PRC Mercer" xfId="3669" xr:uid="{00000000-0005-0000-0000-0000510E0000}"/>
    <cellStyle name="_PRC Prod Ord" xfId="3670" xr:uid="{00000000-0005-0000-0000-0000520E0000}"/>
    <cellStyle name="_PRC Ships" xfId="3671" xr:uid="{00000000-0005-0000-0000-0000530E0000}"/>
    <cellStyle name="_PRC Think" xfId="3672" xr:uid="{00000000-0005-0000-0000-0000540E0000}"/>
    <cellStyle name="_PRC Think 2" xfId="3673" xr:uid="{00000000-0005-0000-0000-0000550E0000}"/>
    <cellStyle name="_PRC Think 2 2" xfId="3674" xr:uid="{00000000-0005-0000-0000-0000560E0000}"/>
    <cellStyle name="_PRC Think_Book1" xfId="3675" xr:uid="{00000000-0005-0000-0000-0000570E0000}"/>
    <cellStyle name="_PRC Think_Book1 2" xfId="3676" xr:uid="{00000000-0005-0000-0000-0000580E0000}"/>
    <cellStyle name="_PRC Think_Book1 2 2" xfId="3677" xr:uid="{00000000-0005-0000-0000-0000590E0000}"/>
    <cellStyle name="_PRC Think_Emerging Market Order Load &amp; Summary 20090922" xfId="3678" xr:uid="{00000000-0005-0000-0000-00005A0E0000}"/>
    <cellStyle name="_PRC Think_Emerging Market Order Load &amp; Summary 20090922 2" xfId="3679" xr:uid="{00000000-0005-0000-0000-00005B0E0000}"/>
    <cellStyle name="_PRC Think_Emerging Market Order Load &amp; Summary 20090922 2 2" xfId="3680" xr:uid="{00000000-0005-0000-0000-00005C0E0000}"/>
    <cellStyle name="_PRC Think_Emerging Market Order Load Detail 20090720" xfId="3681" xr:uid="{00000000-0005-0000-0000-00005D0E0000}"/>
    <cellStyle name="_PRC Think_Emerging Market Order Load Detail 20090720 2" xfId="3682" xr:uid="{00000000-0005-0000-0000-00005E0E0000}"/>
    <cellStyle name="_PRC Think_Emerging Market Order Load Detail 20090720 2 2" xfId="3683" xr:uid="{00000000-0005-0000-0000-00005F0E0000}"/>
    <cellStyle name="_PRC Think_Emerging Market Order Load Summary 20090921" xfId="3684" xr:uid="{00000000-0005-0000-0000-0000600E0000}"/>
    <cellStyle name="_PRC Think_Emerging Market Order Load Summary 20090921 2" xfId="3685" xr:uid="{00000000-0005-0000-0000-0000610E0000}"/>
    <cellStyle name="_PRC Think_Emerging Market Order Load Summary 20090921 2 2" xfId="3686" xr:uid="{00000000-0005-0000-0000-0000620E0000}"/>
    <cellStyle name="_PRC ZSD" xfId="3687" xr:uid="{00000000-0005-0000-0000-0000630E0000}"/>
    <cellStyle name="_PRC-Family" xfId="3688" xr:uid="{00000000-0005-0000-0000-0000640E0000}"/>
    <cellStyle name="_Price" xfId="3689" xr:uid="{00000000-0005-0000-0000-0000650E0000}"/>
    <cellStyle name="_Pricing" xfId="3690" xr:uid="{00000000-0005-0000-0000-0000660E0000}"/>
    <cellStyle name="_Product Engg &amp; Secondary Roadmaps" xfId="3691" xr:uid="{00000000-0005-0000-0000-0000670E0000}"/>
    <cellStyle name="_Product Engg &amp; Secondary Roadmaps_RemyMechMaterialSpec_Seville 081114" xfId="3692" xr:uid="{00000000-0005-0000-0000-0000680E0000}"/>
    <cellStyle name="_pub new" xfId="3693" xr:uid="{00000000-0005-0000-0000-0000690E0000}"/>
    <cellStyle name="_pub old" xfId="3694" xr:uid="{00000000-0005-0000-0000-00006A0E0000}"/>
    <cellStyle name="_Purchase items tracker" xfId="3695" xr:uid="{00000000-0005-0000-0000-00006B0E0000}"/>
    <cellStyle name="_Purchase items tracker 3.23" xfId="3696" xr:uid="{00000000-0005-0000-0000-00006C0E0000}"/>
    <cellStyle name="_Purchase items tracker 3.23_IBM Bearcat Cost Roll UP (1019051) - to Doug REV 7.0" xfId="3697" xr:uid="{00000000-0005-0000-0000-00006D0E0000}"/>
    <cellStyle name="_Purchase items tracker 3.23_IBM Bearcat Cost Roll UP (1019051) - to Doug REV 7.0_RemyMechMaterialSpec_Seville 081114" xfId="3698" xr:uid="{00000000-0005-0000-0000-00006E0E0000}"/>
    <cellStyle name="_Purchase items tracker 3.23_IBM Bearcat RFQ DOUMEN 17 May 05 Rev2A" xfId="3699" xr:uid="{00000000-0005-0000-0000-00006F0E0000}"/>
    <cellStyle name="_Purchase items tracker 3.23_IBM Bearcat RFQ DOUMEN 17 May 05 Rev2A_IBM Bearcat Cost Roll UP (1019051) - to Doug REV 7.0" xfId="3700" xr:uid="{00000000-0005-0000-0000-0000700E0000}"/>
    <cellStyle name="_Purchase items tracker 3.23_IBM Bearcat RFQ DOUMEN 17 May 05 Rev2A_IBM Bearcat Cost Roll UP (1019051) - to Doug REV 7.0_RemyMechMaterialSpec_Seville 081114" xfId="3701" xr:uid="{00000000-0005-0000-0000-0000710E0000}"/>
    <cellStyle name="_Purchase items tracker 3.23_IBM Bearcat RFQ DOUMEN 17 May 05 Rev2A_RemyMechMaterialSpec_Seville 081114" xfId="3702" xr:uid="{00000000-0005-0000-0000-0000720E0000}"/>
    <cellStyle name="_Purchase items tracker 3.23_IBM Bearcat RFQ DOUMEN 17 May 05 Rev2A_Zero cost of IBM Bearcat (090105)" xfId="3703" xr:uid="{00000000-0005-0000-0000-0000730E0000}"/>
    <cellStyle name="_Purchase items tracker 3.23_IBM Bearcat RFQ DOUMEN 17 May 05 Rev2A_Zero cost of IBM Bearcat (090105)_RemyMechMaterialSpec_Seville 081114" xfId="3704" xr:uid="{00000000-0005-0000-0000-0000740E0000}"/>
    <cellStyle name="_Purchase items tracker 3.23_RemyMechMaterialSpec_Seville 081114" xfId="3705" xr:uid="{00000000-0005-0000-0000-0000750E0000}"/>
    <cellStyle name="_Purchase items tracker ODM" xfId="3706" xr:uid="{00000000-0005-0000-0000-0000760E0000}"/>
    <cellStyle name="_Purchase items tracker ODM_IBM Bearcat Cost Roll UP (1019051) - to Doug REV 7.0" xfId="3707" xr:uid="{00000000-0005-0000-0000-0000770E0000}"/>
    <cellStyle name="_Purchase items tracker ODM_IBM Bearcat Cost Roll UP (1019051) - to Doug REV 7.0_RemyMechMaterialSpec_Seville 081114" xfId="3708" xr:uid="{00000000-0005-0000-0000-0000780E0000}"/>
    <cellStyle name="_Purchase items tracker ODM_IBM Bearcat Quote rollup Declared Cost 11 May1" xfId="3709" xr:uid="{00000000-0005-0000-0000-0000790E0000}"/>
    <cellStyle name="_Purchase items tracker ODM_IBM Bearcat Quote rollup Declared Cost 11 May1_IBM Bearcat Cost Roll UP (1019051) - to Doug REV 7.0" xfId="3710" xr:uid="{00000000-0005-0000-0000-00007A0E0000}"/>
    <cellStyle name="_Purchase items tracker ODM_IBM Bearcat Quote rollup Declared Cost 11 May1_IBM Bearcat Cost Roll UP (1019051) - to Doug REV 7.0_RemyMechMaterialSpec_Seville 081114" xfId="3711" xr:uid="{00000000-0005-0000-0000-00007B0E0000}"/>
    <cellStyle name="_Purchase items tracker ODM_IBM Bearcat Quote rollup Declared Cost 11 May1_RemyMechMaterialSpec_Seville 081114" xfId="3712" xr:uid="{00000000-0005-0000-0000-00007C0E0000}"/>
    <cellStyle name="_Purchase items tracker ODM_IBM Bearcat Quote rollup Declared Cost 11 May1_Zero cost of IBM Bearcat (090105)" xfId="3713" xr:uid="{00000000-0005-0000-0000-00007D0E0000}"/>
    <cellStyle name="_Purchase items tracker ODM_IBM Bearcat Quote rollup Declared Cost 11 May1_Zero cost of IBM Bearcat (090105)_RemyMechMaterialSpec_Seville 081114" xfId="3714" xr:uid="{00000000-0005-0000-0000-00007E0E0000}"/>
    <cellStyle name="_Purchase items tracker ODM_IBM Bearcat Quote rollup Declared Cost 11 May1_Zero cost of IBM Bearcat 003" xfId="3715" xr:uid="{00000000-0005-0000-0000-00007F0E0000}"/>
    <cellStyle name="_Purchase items tracker ODM_IBM Bearcat Quote rollup Declared Cost 11 May1_Zero cost of IBM Bearcat 003 R YL" xfId="3716" xr:uid="{00000000-0005-0000-0000-0000800E0000}"/>
    <cellStyle name="_Purchase items tracker ODM_IBM Bearcat Quote rollup Declared Cost 11 May1_Zero cost of IBM Bearcat 003 R YL Proposal" xfId="3717" xr:uid="{00000000-0005-0000-0000-0000810E0000}"/>
    <cellStyle name="_Purchase items tracker ODM_IBM Bearcat Quote rollup Declared Cost 11 May1_Zero cost of IBM Bearcat 003 R YL Proposal_IBM Bearcat Cost Roll UP (1019051) - to Doug REV 7.0" xfId="3718" xr:uid="{00000000-0005-0000-0000-0000820E0000}"/>
    <cellStyle name="_Purchase items tracker ODM_IBM Bearcat Quote rollup Declared Cost 11 May1_Zero cost of IBM Bearcat 003 R YL Proposal_IBM Bearcat Cost Roll UP (1019051) - to Doug REV 7.0_RemyMechMaterialSpec_Seville 081114" xfId="3719" xr:uid="{00000000-0005-0000-0000-0000830E0000}"/>
    <cellStyle name="_Purchase items tracker ODM_IBM Bearcat Quote rollup Declared Cost 11 May1_Zero cost of IBM Bearcat 003 R YL Proposal_RemyMechMaterialSpec_Seville 081114" xfId="3720" xr:uid="{00000000-0005-0000-0000-0000840E0000}"/>
    <cellStyle name="_Purchase items tracker ODM_IBM Bearcat Quote rollup Declared Cost 11 May1_Zero cost of IBM Bearcat 003 R YL_IBM Bearcat Cost Roll UP (1019051) - to Doug REV 7.0" xfId="3721" xr:uid="{00000000-0005-0000-0000-0000850E0000}"/>
    <cellStyle name="_Purchase items tracker ODM_IBM Bearcat Quote rollup Declared Cost 11 May1_Zero cost of IBM Bearcat 003 R YL_IBM Bearcat Cost Roll UP (1019051) - to Doug REV 7.0_RemyMechMaterialSpec_Seville 081114" xfId="3722" xr:uid="{00000000-0005-0000-0000-0000860E0000}"/>
    <cellStyle name="_Purchase items tracker ODM_IBM Bearcat Quote rollup Declared Cost 11 May1_Zero cost of IBM Bearcat 003 R YL_RemyMechMaterialSpec_Seville 081114" xfId="3723" xr:uid="{00000000-0005-0000-0000-0000870E0000}"/>
    <cellStyle name="_Purchase items tracker ODM_IBM Bearcat Quote rollup Declared Cost 11 May1_Zero cost of IBM Bearcat 003_IBM Bearcat Cost Roll UP (1019051) - to Doug REV 7.0" xfId="3724" xr:uid="{00000000-0005-0000-0000-0000880E0000}"/>
    <cellStyle name="_Purchase items tracker ODM_IBM Bearcat Quote rollup Declared Cost 11 May1_Zero cost of IBM Bearcat 003_IBM Bearcat Cost Roll UP (1019051) - to Doug REV 7.0_RemyMechMaterialSpec_Seville 081114" xfId="3725" xr:uid="{00000000-0005-0000-0000-0000890E0000}"/>
    <cellStyle name="_Purchase items tracker ODM_IBM Bearcat Quote rollup Declared Cost 11 May1_Zero cost of IBM Bearcat 003_RemyMechMaterialSpec_Seville 081114" xfId="3726" xr:uid="{00000000-0005-0000-0000-00008A0E0000}"/>
    <cellStyle name="_Purchase items tracker ODM_IBM Bearcat RFQ DOUMEN 17 May 05 Rev2A" xfId="3727" xr:uid="{00000000-0005-0000-0000-00008B0E0000}"/>
    <cellStyle name="_Purchase items tracker ODM_IBM Bearcat RFQ DOUMEN 17 May 05 Rev2A_IBM Bearcat Cost Roll UP (1019051) - to Doug REV 7.0" xfId="3728" xr:uid="{00000000-0005-0000-0000-00008C0E0000}"/>
    <cellStyle name="_Purchase items tracker ODM_IBM Bearcat RFQ DOUMEN 17 May 05 Rev2A_IBM Bearcat Cost Roll UP (1019051) - to Doug REV 7.0_RemyMechMaterialSpec_Seville 081114" xfId="3729" xr:uid="{00000000-0005-0000-0000-00008D0E0000}"/>
    <cellStyle name="_Purchase items tracker ODM_IBM Bearcat RFQ DOUMEN 17 May 05 Rev2A_RemyMechMaterialSpec_Seville 081114" xfId="3730" xr:uid="{00000000-0005-0000-0000-00008E0E0000}"/>
    <cellStyle name="_Purchase items tracker ODM_IBM Bearcat RFQ DOUMEN 17 May 05 Rev2A_Zero cost of IBM Bearcat (090105)" xfId="3731" xr:uid="{00000000-0005-0000-0000-00008F0E0000}"/>
    <cellStyle name="_Purchase items tracker ODM_IBM Bearcat RFQ DOUMEN 17 May 05 Rev2A_Zero cost of IBM Bearcat (090105)_RemyMechMaterialSpec_Seville 081114" xfId="3732" xr:uid="{00000000-0005-0000-0000-0000900E0000}"/>
    <cellStyle name="_Purchase items tracker ODM_RemyMechMaterialSpec_Seville 081114" xfId="3733" xr:uid="{00000000-0005-0000-0000-0000910E0000}"/>
    <cellStyle name="_Purchase items tracker ODM1" xfId="3734" xr:uid="{00000000-0005-0000-0000-0000920E0000}"/>
    <cellStyle name="_Purchase items tracker ODM1_IBM Bearcat Cost Roll UP (1019051) - to Doug REV 7.0" xfId="3735" xr:uid="{00000000-0005-0000-0000-0000930E0000}"/>
    <cellStyle name="_Purchase items tracker ODM1_IBM Bearcat Cost Roll UP (1019051) - to Doug REV 7.0_RemyMechMaterialSpec_Seville 081114" xfId="3736" xr:uid="{00000000-0005-0000-0000-0000940E0000}"/>
    <cellStyle name="_Purchase items tracker ODM1_IBM Bearcat RFQ DOUMEN 17 May 05 Rev2A" xfId="3737" xr:uid="{00000000-0005-0000-0000-0000950E0000}"/>
    <cellStyle name="_Purchase items tracker ODM1_IBM Bearcat RFQ DOUMEN 17 May 05 Rev2A_IBM Bearcat Cost Roll UP (1019051) - to Doug REV 7.0" xfId="3738" xr:uid="{00000000-0005-0000-0000-0000960E0000}"/>
    <cellStyle name="_Purchase items tracker ODM1_IBM Bearcat RFQ DOUMEN 17 May 05 Rev2A_IBM Bearcat Cost Roll UP (1019051) - to Doug REV 7.0_RemyMechMaterialSpec_Seville 081114" xfId="3739" xr:uid="{00000000-0005-0000-0000-0000970E0000}"/>
    <cellStyle name="_Purchase items tracker ODM1_IBM Bearcat RFQ DOUMEN 17 May 05 Rev2A_RemyMechMaterialSpec_Seville 081114" xfId="3740" xr:uid="{00000000-0005-0000-0000-0000980E0000}"/>
    <cellStyle name="_Purchase items tracker ODM1_IBM Bearcat RFQ DOUMEN 17 May 05 Rev2A_Zero cost of IBM Bearcat (090105)" xfId="3741" xr:uid="{00000000-0005-0000-0000-0000990E0000}"/>
    <cellStyle name="_Purchase items tracker ODM1_IBM Bearcat RFQ DOUMEN 17 May 05 Rev2A_Zero cost of IBM Bearcat (090105)_RemyMechMaterialSpec_Seville 081114" xfId="3742" xr:uid="{00000000-0005-0000-0000-00009A0E0000}"/>
    <cellStyle name="_Purchase items tracker ODM1_RemyMechMaterialSpec_Seville 081114" xfId="3743" xr:uid="{00000000-0005-0000-0000-00009B0E0000}"/>
    <cellStyle name="_Purchase items tracker_IBM Bearcat Cost Roll UP (1019051) - to Doug REV 7.0" xfId="3744" xr:uid="{00000000-0005-0000-0000-00009C0E0000}"/>
    <cellStyle name="_Purchase items tracker_IBM Bearcat Cost Roll UP (1019051) - to Doug REV 7.0_RemyMechMaterialSpec_Seville 081114" xfId="3745" xr:uid="{00000000-0005-0000-0000-00009D0E0000}"/>
    <cellStyle name="_Purchase items tracker_IBM Bearcat RFQ DOUMEN 17 May 05 Rev2A" xfId="3746" xr:uid="{00000000-0005-0000-0000-00009E0E0000}"/>
    <cellStyle name="_Purchase items tracker_IBM Bearcat RFQ DOUMEN 17 May 05 Rev2A_IBM Bearcat Cost Roll UP (1019051) - to Doug REV 7.0" xfId="3747" xr:uid="{00000000-0005-0000-0000-00009F0E0000}"/>
    <cellStyle name="_Purchase items tracker_IBM Bearcat RFQ DOUMEN 17 May 05 Rev2A_IBM Bearcat Cost Roll UP (1019051) - to Doug REV 7.0_RemyMechMaterialSpec_Seville 081114" xfId="3748" xr:uid="{00000000-0005-0000-0000-0000A00E0000}"/>
    <cellStyle name="_Purchase items tracker_IBM Bearcat RFQ DOUMEN 17 May 05 Rev2A_RemyMechMaterialSpec_Seville 081114" xfId="3749" xr:uid="{00000000-0005-0000-0000-0000A10E0000}"/>
    <cellStyle name="_Purchase items tracker_IBM Bearcat RFQ DOUMEN 17 May 05 Rev2A_Zero cost of IBM Bearcat (090105)" xfId="3750" xr:uid="{00000000-0005-0000-0000-0000A20E0000}"/>
    <cellStyle name="_Purchase items tracker_IBM Bearcat RFQ DOUMEN 17 May 05 Rev2A_Zero cost of IBM Bearcat (090105)_RemyMechMaterialSpec_Seville 081114" xfId="3751" xr:uid="{00000000-0005-0000-0000-0000A30E0000}"/>
    <cellStyle name="_Purchase items tracker_RemyMechMaterialSpec_Seville 081114" xfId="3752" xr:uid="{00000000-0005-0000-0000-0000A40E0000}"/>
    <cellStyle name="_Q3_EXPRESS_TRACKER" xfId="3753" xr:uid="{00000000-0005-0000-0000-0000A50E0000}"/>
    <cellStyle name="_Q3'10 Channel target setting (Oct 9, Final)" xfId="3754" xr:uid="{00000000-0005-0000-0000-0000A60E0000}"/>
    <cellStyle name="_quotation(IBM) to david new" xfId="3755" xr:uid="{00000000-0005-0000-0000-0000A70E0000}"/>
    <cellStyle name="_quotation(IBM) to david new_APR Quote Template 4-30-04_99999" xfId="3756" xr:uid="{00000000-0005-0000-0000-0000A80E0000}"/>
    <cellStyle name="_quotation(IBM) to david new_APR Quote Template 4-30-04_99999_IBM Bearcat Cost Roll UP (1019051) - to Doug REV 7.0" xfId="3757" xr:uid="{00000000-0005-0000-0000-0000A90E0000}"/>
    <cellStyle name="_quotation(IBM) to david new_APR Quote Template 4-30-04_99999_IBM Bearcat Cost Roll UP (1019051) - to Doug REV 7.0_RemyMechMaterialSpec_Seville 081114" xfId="3758" xr:uid="{00000000-0005-0000-0000-0000AA0E0000}"/>
    <cellStyle name="_quotation(IBM) to david new_APR Quote Template 4-30-04_99999_IBM Bearcat RFQ DOUMEN 17 May 05 Rev2A" xfId="3759" xr:uid="{00000000-0005-0000-0000-0000AB0E0000}"/>
    <cellStyle name="_quotation(IBM) to david new_APR Quote Template 4-30-04_99999_IBM Bearcat RFQ DOUMEN 17 May 05 Rev2A_IBM Bearcat Cost Roll UP (1019051) - to Doug REV 7.0" xfId="3760" xr:uid="{00000000-0005-0000-0000-0000AC0E0000}"/>
    <cellStyle name="_quotation(IBM) to david new_APR Quote Template 4-30-04_99999_IBM Bearcat RFQ DOUMEN 17 May 05 Rev2A_IBM Bearcat Cost Roll UP (1019051) - to Doug REV 7.0_RemyMechMaterialSpec_Seville 081114" xfId="3761" xr:uid="{00000000-0005-0000-0000-0000AD0E0000}"/>
    <cellStyle name="_quotation(IBM) to david new_APR Quote Template 4-30-04_99999_IBM Bearcat RFQ DOUMEN 17 May 05 Rev2A_RemyMechMaterialSpec_Seville 081114" xfId="3762" xr:uid="{00000000-0005-0000-0000-0000AE0E0000}"/>
    <cellStyle name="_quotation(IBM) to david new_APR Quote Template 4-30-04_99999_IBM Bearcat RFQ DOUMEN 17 May 05 Rev2A_Zero cost of IBM Bearcat (090105)" xfId="3763" xr:uid="{00000000-0005-0000-0000-0000AF0E0000}"/>
    <cellStyle name="_quotation(IBM) to david new_APR Quote Template 4-30-04_99999_IBM Bearcat RFQ DOUMEN 17 May 05 Rev2A_Zero cost of IBM Bearcat (090105)_RemyMechMaterialSpec_Seville 081114" xfId="3764" xr:uid="{00000000-0005-0000-0000-0000B00E0000}"/>
    <cellStyle name="_quotation(IBM) to david new_APR Quote Template 4-30-04_99999_RemyMechMaterialSpec_Seville 081114" xfId="3765" xr:uid="{00000000-0005-0000-0000-0000B10E0000}"/>
    <cellStyle name="_quotation(IBM) to david new_Copy of Purchase items tracker 4_5" xfId="3766" xr:uid="{00000000-0005-0000-0000-0000B20E0000}"/>
    <cellStyle name="_quotation(IBM) to david new_Copy of Purchase items tracker 4_5_IBM Bearcat Cost Roll UP (1019051) - to Doug REV 7.0" xfId="3767" xr:uid="{00000000-0005-0000-0000-0000B30E0000}"/>
    <cellStyle name="_quotation(IBM) to david new_Copy of Purchase items tracker 4_5_IBM Bearcat Cost Roll UP (1019051) - to Doug REV 7.0_RemyMechMaterialSpec_Seville 081114" xfId="3768" xr:uid="{00000000-0005-0000-0000-0000B40E0000}"/>
    <cellStyle name="_quotation(IBM) to david new_Copy of Purchase items tracker 4_5_IBM Bearcat RFQ DOUMEN 17 May 05 Rev2A" xfId="3769" xr:uid="{00000000-0005-0000-0000-0000B50E0000}"/>
    <cellStyle name="_quotation(IBM) to david new_Copy of Purchase items tracker 4_5_IBM Bearcat RFQ DOUMEN 17 May 05 Rev2A_IBM Bearcat Cost Roll UP (1019051) - to Doug REV 7.0" xfId="3770" xr:uid="{00000000-0005-0000-0000-0000B60E0000}"/>
    <cellStyle name="_quotation(IBM) to david new_Copy of Purchase items tracker 4_5_IBM Bearcat RFQ DOUMEN 17 May 05 Rev2A_IBM Bearcat Cost Roll UP (1019051) - to Doug REV 7.0_RemyMechMaterialSpec_Seville 081114" xfId="3771" xr:uid="{00000000-0005-0000-0000-0000B70E0000}"/>
    <cellStyle name="_quotation(IBM) to david new_Copy of Purchase items tracker 4_5_IBM Bearcat RFQ DOUMEN 17 May 05 Rev2A_RemyMechMaterialSpec_Seville 081114" xfId="3772" xr:uid="{00000000-0005-0000-0000-0000B80E0000}"/>
    <cellStyle name="_quotation(IBM) to david new_Copy of Purchase items tracker 4_5_IBM Bearcat RFQ DOUMEN 17 May 05 Rev2A_Zero cost of IBM Bearcat (090105)" xfId="3773" xr:uid="{00000000-0005-0000-0000-0000B90E0000}"/>
    <cellStyle name="_quotation(IBM) to david new_Copy of Purchase items tracker 4_5_IBM Bearcat RFQ DOUMEN 17 May 05 Rev2A_Zero cost of IBM Bearcat (090105)_RemyMechMaterialSpec_Seville 081114" xfId="3774" xr:uid="{00000000-0005-0000-0000-0000BA0E0000}"/>
    <cellStyle name="_quotation(IBM) to david new_Copy of Purchase items tracker 4_5_RemyMechMaterialSpec_Seville 081114" xfId="3775" xr:uid="{00000000-0005-0000-0000-0000BB0E0000}"/>
    <cellStyle name="_quotation(IBM) to david new_Dell APR Quote Template 9_16_Updated by YL for SEPT ONLY" xfId="3776" xr:uid="{00000000-0005-0000-0000-0000BC0E0000}"/>
    <cellStyle name="_quotation(IBM) to david new_Dell APR Quote Template 9_16_Updated by YL for SEPT ONLY_IBM Bearcat Cost Roll UP (1019051) - to Doug REV 7.0" xfId="3777" xr:uid="{00000000-0005-0000-0000-0000BD0E0000}"/>
    <cellStyle name="_quotation(IBM) to david new_Dell APR Quote Template 9_16_Updated by YL for SEPT ONLY_IBM Bearcat Cost Roll UP (1019051) - to Doug REV 7.0_RemyMechMaterialSpec_Seville 081114" xfId="3778" xr:uid="{00000000-0005-0000-0000-0000BE0E0000}"/>
    <cellStyle name="_quotation(IBM) to david new_Dell APR Quote Template 9_16_Updated by YL for SEPT ONLY_IBM Bearcat RFQ DOUMEN 17 May 05 Rev2A" xfId="3779" xr:uid="{00000000-0005-0000-0000-0000BF0E0000}"/>
    <cellStyle name="_quotation(IBM) to david new_Dell APR Quote Template 9_16_Updated by YL for SEPT ONLY_IBM Bearcat RFQ DOUMEN 17 May 05 Rev2A_IBM Bearcat Cost Roll UP (1019051) - to Doug REV 7.0" xfId="3780" xr:uid="{00000000-0005-0000-0000-0000C00E0000}"/>
    <cellStyle name="_quotation(IBM) to david new_Dell APR Quote Template 9_16_Updated by YL for SEPT ONLY_IBM Bearcat RFQ DOUMEN 17 May 05 Rev2A_IBM Bearcat Cost Roll UP (1019051) - to Doug REV 7.0_RemyMechMaterialSpec_Seville 081114" xfId="3781" xr:uid="{00000000-0005-0000-0000-0000C10E0000}"/>
    <cellStyle name="_quotation(IBM) to david new_Dell APR Quote Template 9_16_Updated by YL for SEPT ONLY_IBM Bearcat RFQ DOUMEN 17 May 05 Rev2A_RemyMechMaterialSpec_Seville 081114" xfId="3782" xr:uid="{00000000-0005-0000-0000-0000C20E0000}"/>
    <cellStyle name="_quotation(IBM) to david new_Dell APR Quote Template 9_16_Updated by YL for SEPT ONLY_IBM Bearcat RFQ DOUMEN 17 May 05 Rev2A_Zero cost of IBM Bearcat (090105)" xfId="3783" xr:uid="{00000000-0005-0000-0000-0000C30E0000}"/>
    <cellStyle name="_quotation(IBM) to david new_Dell APR Quote Template 9_16_Updated by YL for SEPT ONLY_IBM Bearcat RFQ DOUMEN 17 May 05 Rev2A_Zero cost of IBM Bearcat (090105)_RemyMechMaterialSpec_Seville 081114" xfId="3784" xr:uid="{00000000-0005-0000-0000-0000C40E0000}"/>
    <cellStyle name="_quotation(IBM) to david new_Dell APR Quote Template 9_16_Updated by YL for SEPT ONLY_RemyMechMaterialSpec_Seville 081114" xfId="3785" xr:uid="{00000000-0005-0000-0000-0000C50E0000}"/>
    <cellStyle name="_quotation(IBM) to david new_Dell Neo Lite Metal Tool Tracker - 04-05-05" xfId="3786" xr:uid="{00000000-0005-0000-0000-0000C60E0000}"/>
    <cellStyle name="_quotation(IBM) to david new_Dell Neo Lite Metal Tool Tracker - 04-05-05_RemyMechMaterialSpec_Seville 081114" xfId="3787" xr:uid="{00000000-0005-0000-0000-0000C70E0000}"/>
    <cellStyle name="_quotation(IBM) to david new_Dell Neo Lite Metal Tool Tracker - 04-10-05" xfId="3788" xr:uid="{00000000-0005-0000-0000-0000C80E0000}"/>
    <cellStyle name="_quotation(IBM) to david new_Dell Neo Lite Metal Tool Tracker - 04-10-05_RemyMechMaterialSpec_Seville 081114" xfId="3789" xr:uid="{00000000-0005-0000-0000-0000C90E0000}"/>
    <cellStyle name="_quotation(IBM) to david new_Dell Neo Lite Metal Tool Tracker - 04-26-05" xfId="3790" xr:uid="{00000000-0005-0000-0000-0000CA0E0000}"/>
    <cellStyle name="_quotation(IBM) to david new_Dell Neo Lite Metal Tool Tracker - 04-26-05_RemyMechMaterialSpec_Seville 081114" xfId="3791" xr:uid="{00000000-0005-0000-0000-0000CB0E0000}"/>
    <cellStyle name="_quotation(IBM) to david new_Dell Neo Lite Metal Tool Tracker - 04-30-05" xfId="3792" xr:uid="{00000000-0005-0000-0000-0000CC0E0000}"/>
    <cellStyle name="_quotation(IBM) to david new_Dell Neo Lite Metal Tool Tracker - 04-30-05_RemyMechMaterialSpec_Seville 081114" xfId="3793" xr:uid="{00000000-0005-0000-0000-0000CD0E0000}"/>
    <cellStyle name="_quotation(IBM) to david new_Dell Neo Metal Tool Tracker 8-06-04" xfId="3794" xr:uid="{00000000-0005-0000-0000-0000CE0E0000}"/>
    <cellStyle name="_quotation(IBM) to david new_Dell Neo Metal Tool Tracker 8-06-04_RemyMechMaterialSpec_Seville 081114" xfId="3795" xr:uid="{00000000-0005-0000-0000-0000CF0E0000}"/>
    <cellStyle name="_quotation(IBM) to david new_Dell Neo Metal Tool Tracker 8-10-04" xfId="3796" xr:uid="{00000000-0005-0000-0000-0000D00E0000}"/>
    <cellStyle name="_quotation(IBM) to david new_Dell Neo Metal Tool Tracker 8-10-04_RemyMechMaterialSpec_Seville 081114" xfId="3797" xr:uid="{00000000-0005-0000-0000-0000D10E0000}"/>
    <cellStyle name="_quotation(IBM) to david new_Dell Neo Metal Tool Tracker 8-13-04" xfId="3798" xr:uid="{00000000-0005-0000-0000-0000D20E0000}"/>
    <cellStyle name="_quotation(IBM) to david new_Dell Neo Metal Tool Tracker 8-13-04_RemyMechMaterialSpec_Seville 081114" xfId="3799" xr:uid="{00000000-0005-0000-0000-0000D30E0000}"/>
    <cellStyle name="_quotation(IBM) to david new_Dell Neo Metal Tool Tracker 8-19-04" xfId="3800" xr:uid="{00000000-0005-0000-0000-0000D40E0000}"/>
    <cellStyle name="_quotation(IBM) to david new_Dell Neo Metal Tool Tracker 8-19-04_RemyMechMaterialSpec_Seville 081114" xfId="3801" xr:uid="{00000000-0005-0000-0000-0000D50E0000}"/>
    <cellStyle name="_quotation(IBM) to david new_Dell Neo Metal Tool Tracker 8-27-04" xfId="3802" xr:uid="{00000000-0005-0000-0000-0000D60E0000}"/>
    <cellStyle name="_quotation(IBM) to david new_Dell Neo Metal Tool Tracker 8-27-04_RemyMechMaterialSpec_Seville 081114" xfId="3803" xr:uid="{00000000-0005-0000-0000-0000D70E0000}"/>
    <cellStyle name="_quotation(IBM) to david new_Dell Neo Metal Tool Tracker 9-04-04" xfId="3804" xr:uid="{00000000-0005-0000-0000-0000D80E0000}"/>
    <cellStyle name="_quotation(IBM) to david new_Dell Neo Metal Tool Tracker 9-04-04_RemyMechMaterialSpec_Seville 081114" xfId="3805" xr:uid="{00000000-0005-0000-0000-0000D90E0000}"/>
    <cellStyle name="_quotation(IBM) to david new_Dell Neo Metal Tool Tracker 9-06-04" xfId="3806" xr:uid="{00000000-0005-0000-0000-0000DA0E0000}"/>
    <cellStyle name="_quotation(IBM) to david new_Dell Neo Metal Tool Tracker 9-06-04_RemyMechMaterialSpec_Seville 081114" xfId="3807" xr:uid="{00000000-0005-0000-0000-0000DB0E0000}"/>
    <cellStyle name="_quotation(IBM) to david new_Dell Neo Metal Tool Tracker 9-14-04" xfId="3808" xr:uid="{00000000-0005-0000-0000-0000DC0E0000}"/>
    <cellStyle name="_quotation(IBM) to david new_Dell Neo Metal Tool Tracker 9-14-04_RemyMechMaterialSpec_Seville 081114" xfId="3809" xr:uid="{00000000-0005-0000-0000-0000DD0E0000}"/>
    <cellStyle name="_quotation(IBM) to david new_Dell Neo Metal Tool Tracker 9-16-04" xfId="3810" xr:uid="{00000000-0005-0000-0000-0000DE0E0000}"/>
    <cellStyle name="_quotation(IBM) to david new_Dell Neo Metal Tool Tracker 9-16-04_RemyMechMaterialSpec_Seville 081114" xfId="3811" xr:uid="{00000000-0005-0000-0000-0000DF0E0000}"/>
    <cellStyle name="_quotation(IBM) to david new_Dozer-Precision Plastic TT 10-11-05" xfId="3812" xr:uid="{00000000-0005-0000-0000-0000E00E0000}"/>
    <cellStyle name="_quotation(IBM) to david new_Dozer-Precision Plastic TT 10-11-05_RemyMechMaterialSpec_Seville 081114" xfId="3813" xr:uid="{00000000-0005-0000-0000-0000E10E0000}"/>
    <cellStyle name="_quotation(IBM) to david new_Dozer-Precision Plastic TT 9-23-05" xfId="3814" xr:uid="{00000000-0005-0000-0000-0000E20E0000}"/>
    <cellStyle name="_quotation(IBM) to david new_Dozer-Precision Plastic TT 9-23-05_RemyMechMaterialSpec_Seville 081114" xfId="3815" xr:uid="{00000000-0005-0000-0000-0000E30E0000}"/>
    <cellStyle name="_quotation(IBM) to david new_Flex_NEO_ NPP _Aug.11" xfId="3816" xr:uid="{00000000-0005-0000-0000-0000E40E0000}"/>
    <cellStyle name="_quotation(IBM) to david new_Flex_NEO_ NPP _Aug.11_RemyMechMaterialSpec_Seville 081114" xfId="3817" xr:uid="{00000000-0005-0000-0000-0000E50E0000}"/>
    <cellStyle name="_quotation(IBM) to david new_IBM Bearcat Cost Roll UP (1019051) - to Doug REV 7.0" xfId="3818" xr:uid="{00000000-0005-0000-0000-0000E60E0000}"/>
    <cellStyle name="_quotation(IBM) to david new_IBM Bearcat Cost Roll UP (1019051) - to Doug REV 7.0_RemyMechMaterialSpec_Seville 081114" xfId="3819" xr:uid="{00000000-0005-0000-0000-0000E70E0000}"/>
    <cellStyle name="_quotation(IBM) to david new_IBM Bearcat Quote rollup Declared Cost 11 May1" xfId="3820" xr:uid="{00000000-0005-0000-0000-0000E80E0000}"/>
    <cellStyle name="_quotation(IBM) to david new_IBM Bearcat Quote rollup Declared Cost 11 May1_IBM Bearcat Cost Roll UP (1019051) - to Doug REV 7.0" xfId="3821" xr:uid="{00000000-0005-0000-0000-0000E90E0000}"/>
    <cellStyle name="_quotation(IBM) to david new_IBM Bearcat Quote rollup Declared Cost 11 May1_IBM Bearcat Cost Roll UP (1019051) - to Doug REV 7.0_RemyMechMaterialSpec_Seville 081114" xfId="3822" xr:uid="{00000000-0005-0000-0000-0000EA0E0000}"/>
    <cellStyle name="_quotation(IBM) to david new_IBM Bearcat Quote rollup Declared Cost 11 May1_RemyMechMaterialSpec_Seville 081114" xfId="3823" xr:uid="{00000000-0005-0000-0000-0000EB0E0000}"/>
    <cellStyle name="_quotation(IBM) to david new_IBM Bearcat Quote rollup Declared Cost 11 May1_Zero cost of IBM Bearcat (090105)" xfId="3824" xr:uid="{00000000-0005-0000-0000-0000EC0E0000}"/>
    <cellStyle name="_quotation(IBM) to david new_IBM Bearcat Quote rollup Declared Cost 11 May1_Zero cost of IBM Bearcat (090105)_RemyMechMaterialSpec_Seville 081114" xfId="3825" xr:uid="{00000000-0005-0000-0000-0000ED0E0000}"/>
    <cellStyle name="_quotation(IBM) to david new_IBM Bearcat Quote rollup Declared Cost 11 May1_Zero cost of IBM Bearcat 003" xfId="3826" xr:uid="{00000000-0005-0000-0000-0000EE0E0000}"/>
    <cellStyle name="_quotation(IBM) to david new_IBM Bearcat Quote rollup Declared Cost 11 May1_Zero cost of IBM Bearcat 003 R YL" xfId="3827" xr:uid="{00000000-0005-0000-0000-0000EF0E0000}"/>
    <cellStyle name="_quotation(IBM) to david new_IBM Bearcat Quote rollup Declared Cost 11 May1_Zero cost of IBM Bearcat 003 R YL Proposal" xfId="3828" xr:uid="{00000000-0005-0000-0000-0000F00E0000}"/>
    <cellStyle name="_quotation(IBM) to david new_IBM Bearcat Quote rollup Declared Cost 11 May1_Zero cost of IBM Bearcat 003 R YL Proposal_IBM Bearcat Cost Roll UP (1019051) - to Doug REV 7.0" xfId="3829" xr:uid="{00000000-0005-0000-0000-0000F10E0000}"/>
    <cellStyle name="_quotation(IBM) to david new_IBM Bearcat Quote rollup Declared Cost 11 May1_Zero cost of IBM Bearcat 003 R YL Proposal_IBM Bearcat Cost Roll UP (1019051) - to Doug REV 7.0_RemyMechMaterialSpec_Seville 081114" xfId="3830" xr:uid="{00000000-0005-0000-0000-0000F20E0000}"/>
    <cellStyle name="_quotation(IBM) to david new_IBM Bearcat Quote rollup Declared Cost 11 May1_Zero cost of IBM Bearcat 003 R YL Proposal_RemyMechMaterialSpec_Seville 081114" xfId="3831" xr:uid="{00000000-0005-0000-0000-0000F30E0000}"/>
    <cellStyle name="_quotation(IBM) to david new_IBM Bearcat Quote rollup Declared Cost 11 May1_Zero cost of IBM Bearcat 003 R YL_IBM Bearcat Cost Roll UP (1019051) - to Doug REV 7.0" xfId="3832" xr:uid="{00000000-0005-0000-0000-0000F40E0000}"/>
    <cellStyle name="_quotation(IBM) to david new_IBM Bearcat Quote rollup Declared Cost 11 May1_Zero cost of IBM Bearcat 003 R YL_IBM Bearcat Cost Roll UP (1019051) - to Doug REV 7.0_RemyMechMaterialSpec_Seville 081114" xfId="3833" xr:uid="{00000000-0005-0000-0000-0000F50E0000}"/>
    <cellStyle name="_quotation(IBM) to david new_IBM Bearcat Quote rollup Declared Cost 11 May1_Zero cost of IBM Bearcat 003 R YL_RemyMechMaterialSpec_Seville 081114" xfId="3834" xr:uid="{00000000-0005-0000-0000-0000F60E0000}"/>
    <cellStyle name="_quotation(IBM) to david new_IBM Bearcat Quote rollup Declared Cost 11 May1_Zero cost of IBM Bearcat 003_IBM Bearcat Cost Roll UP (1019051) - to Doug REV 7.0" xfId="3835" xr:uid="{00000000-0005-0000-0000-0000F70E0000}"/>
    <cellStyle name="_quotation(IBM) to david new_IBM Bearcat Quote rollup Declared Cost 11 May1_Zero cost of IBM Bearcat 003_IBM Bearcat Cost Roll UP (1019051) - to Doug REV 7.0_RemyMechMaterialSpec_Seville 081114" xfId="3836" xr:uid="{00000000-0005-0000-0000-0000F80E0000}"/>
    <cellStyle name="_quotation(IBM) to david new_IBM Bearcat Quote rollup Declared Cost 11 May1_Zero cost of IBM Bearcat 003_RemyMechMaterialSpec_Seville 081114" xfId="3837" xr:uid="{00000000-0005-0000-0000-0000F90E0000}"/>
    <cellStyle name="_quotation(IBM) to david new_IBM Bearcat RFQ DOUMEN 17 May 05 Rev2A" xfId="3838" xr:uid="{00000000-0005-0000-0000-0000FA0E0000}"/>
    <cellStyle name="_quotation(IBM) to david new_IBM Bearcat RFQ DOUMEN 17 May 05 Rev2A_IBM Bearcat Cost Roll UP (1019051) - to Doug REV 7.0" xfId="3839" xr:uid="{00000000-0005-0000-0000-0000FB0E0000}"/>
    <cellStyle name="_quotation(IBM) to david new_IBM Bearcat RFQ DOUMEN 17 May 05 Rev2A_IBM Bearcat Cost Roll UP (1019051) - to Doug REV 7.0_RemyMechMaterialSpec_Seville 081114" xfId="3840" xr:uid="{00000000-0005-0000-0000-0000FC0E0000}"/>
    <cellStyle name="_quotation(IBM) to david new_IBM Bearcat RFQ DOUMEN 17 May 05 Rev2A_RemyMechMaterialSpec_Seville 081114" xfId="3841" xr:uid="{00000000-0005-0000-0000-0000FD0E0000}"/>
    <cellStyle name="_quotation(IBM) to david new_IBM Bearcat RFQ DOUMEN 17 May 05 Rev2A_Zero cost of IBM Bearcat (090105)" xfId="3842" xr:uid="{00000000-0005-0000-0000-0000FE0E0000}"/>
    <cellStyle name="_quotation(IBM) to david new_IBM Bearcat RFQ DOUMEN 17 May 05 Rev2A_Zero cost of IBM Bearcat (090105)_RemyMechMaterialSpec_Seville 081114" xfId="3843" xr:uid="{00000000-0005-0000-0000-0000FF0E0000}"/>
    <cellStyle name="_quotation(IBM) to david new_Lenovo PACK  Packing Proposal" xfId="3844" xr:uid="{00000000-0005-0000-0000-0000000F0000}"/>
    <cellStyle name="_quotation(IBM) to david new_Lenovo PACK  Packing Proposal_RemyMechMaterialSpec_Seville 081114" xfId="3845" xr:uid="{00000000-0005-0000-0000-0000010F0000}"/>
    <cellStyle name="_quotation(IBM) to david new_Lenovo Park Format_July 07 05" xfId="3846" xr:uid="{00000000-0005-0000-0000-0000020F0000}"/>
    <cellStyle name="_quotation(IBM) to david new_Lenovo Park Format_July 07 05_RemyMechMaterialSpec_Seville 081114" xfId="3847" xr:uid="{00000000-0005-0000-0000-0000030F0000}"/>
    <cellStyle name="_quotation(IBM) to david new_Lenovo Park Format_July 07 05V2" xfId="3848" xr:uid="{00000000-0005-0000-0000-0000040F0000}"/>
    <cellStyle name="_quotation(IBM) to david new_Lenovo Park Format_July 07 05V2_RemyMechMaterialSpec_Seville 081114" xfId="3849" xr:uid="{00000000-0005-0000-0000-0000050F0000}"/>
    <cellStyle name="_quotation(IBM) to david new_Lexmark Purchased Part Status - YL's resposne" xfId="3850" xr:uid="{00000000-0005-0000-0000-0000060F0000}"/>
    <cellStyle name="_quotation(IBM) to david new_Lexmark Purchased Part Status - YL's resposne_IBM Bearcat Cost Roll UP (1019051) - to Doug REV 7.0" xfId="3851" xr:uid="{00000000-0005-0000-0000-0000070F0000}"/>
    <cellStyle name="_quotation(IBM) to david new_Lexmark Purchased Part Status - YL's resposne_IBM Bearcat Cost Roll UP (1019051) - to Doug REV 7.0_RemyMechMaterialSpec_Seville 081114" xfId="3852" xr:uid="{00000000-0005-0000-0000-0000080F0000}"/>
    <cellStyle name="_quotation(IBM) to david new_Lexmark Purchased Part Status - YL's resposne_IBM Bearcat RFQ DOUMEN 17 May 05 Rev2A" xfId="3853" xr:uid="{00000000-0005-0000-0000-0000090F0000}"/>
    <cellStyle name="_quotation(IBM) to david new_Lexmark Purchased Part Status - YL's resposne_IBM Bearcat RFQ DOUMEN 17 May 05 Rev2A_IBM Bearcat Cost Roll UP (1019051) - to Doug REV 7.0" xfId="3854" xr:uid="{00000000-0005-0000-0000-00000A0F0000}"/>
    <cellStyle name="_quotation(IBM) to david new_Lexmark Purchased Part Status - YL's resposne_IBM Bearcat RFQ DOUMEN 17 May 05 Rev2A_IBM Bearcat Cost Roll UP (1019051) - to Doug REV 7.0_RemyMechMaterialSpec_Seville 081114" xfId="3855" xr:uid="{00000000-0005-0000-0000-00000B0F0000}"/>
    <cellStyle name="_quotation(IBM) to david new_Lexmark Purchased Part Status - YL's resposne_IBM Bearcat RFQ DOUMEN 17 May 05 Rev2A_RemyMechMaterialSpec_Seville 081114" xfId="3856" xr:uid="{00000000-0005-0000-0000-00000C0F0000}"/>
    <cellStyle name="_quotation(IBM) to david new_Lexmark Purchased Part Status - YL's resposne_IBM Bearcat RFQ DOUMEN 17 May 05 Rev2A_Zero cost of IBM Bearcat (090105)" xfId="3857" xr:uid="{00000000-0005-0000-0000-00000D0F0000}"/>
    <cellStyle name="_quotation(IBM) to david new_Lexmark Purchased Part Status - YL's resposne_IBM Bearcat RFQ DOUMEN 17 May 05 Rev2A_Zero cost of IBM Bearcat (090105)_RemyMechMaterialSpec_Seville 081114" xfId="3858" xr:uid="{00000000-0005-0000-0000-00000E0F0000}"/>
    <cellStyle name="_quotation(IBM) to david new_Lexmark Purchased Part Status - YL's resposne_RemyMechMaterialSpec_Seville 081114" xfId="3859" xr:uid="{00000000-0005-0000-0000-00000F0F0000}"/>
    <cellStyle name="_quotation(IBM) to david new_Localization Parts PPAP Tracker 1006" xfId="3860" xr:uid="{00000000-0005-0000-0000-0000100F0000}"/>
    <cellStyle name="_quotation(IBM) to david new_Localization Parts PPAP Tracker 1006_RemyMechMaterialSpec_Seville 081114" xfId="3861" xr:uid="{00000000-0005-0000-0000-0000110F0000}"/>
    <cellStyle name="_quotation(IBM) to david new_Localization Parts PPAP Tracker Template 0827" xfId="3862" xr:uid="{00000000-0005-0000-0000-0000120F0000}"/>
    <cellStyle name="_quotation(IBM) to david new_Localization Parts PPAP Tracker Template 0827_RemyMechMaterialSpec_Seville 081114" xfId="3863" xr:uid="{00000000-0005-0000-0000-0000130F0000}"/>
    <cellStyle name="_quotation(IBM) to david new_Localization Parts PPAP Tracker Template 0903" xfId="3864" xr:uid="{00000000-0005-0000-0000-0000140F0000}"/>
    <cellStyle name="_quotation(IBM) to david new_Localization Parts PPAP Tracker Template 0903_RemyMechMaterialSpec_Seville 081114" xfId="3865" xr:uid="{00000000-0005-0000-0000-0000150F0000}"/>
    <cellStyle name="_quotation(IBM) to david new_Localization Parts PPAP Tracker Template 0907" xfId="3866" xr:uid="{00000000-0005-0000-0000-0000160F0000}"/>
    <cellStyle name="_quotation(IBM) to david new_Localization Parts PPAP Tracker Template 0907_RemyMechMaterialSpec_Seville 081114" xfId="3867" xr:uid="{00000000-0005-0000-0000-0000170F0000}"/>
    <cellStyle name="_quotation(IBM) to david new_Localization Parts PPAP Tracker Template 0916" xfId="3868" xr:uid="{00000000-0005-0000-0000-0000180F0000}"/>
    <cellStyle name="_quotation(IBM) to david new_Localization Parts PPAP Tracker Template 0916_RemyMechMaterialSpec_Seville 081114" xfId="3869" xr:uid="{00000000-0005-0000-0000-0000190F0000}"/>
    <cellStyle name="_quotation(IBM) to david new_Material for Neo Dashboard 0817 Revised" xfId="3870" xr:uid="{00000000-0005-0000-0000-00001A0F0000}"/>
    <cellStyle name="_quotation(IBM) to david new_Material for Neo Dashboard 0817 Revised_RemyMechMaterialSpec_Seville 081114" xfId="3871" xr:uid="{00000000-0005-0000-0000-00001B0F0000}"/>
    <cellStyle name="_quotation(IBM) to david new_Material for Neo Dashboard 0824" xfId="3872" xr:uid="{00000000-0005-0000-0000-00001C0F0000}"/>
    <cellStyle name="_quotation(IBM) to david new_Material for Neo Dashboard 0824_RemyMechMaterialSpec_Seville 081114" xfId="3873" xr:uid="{00000000-0005-0000-0000-00001D0F0000}"/>
    <cellStyle name="_quotation(IBM) to david new_Neo Dashboard" xfId="3874" xr:uid="{00000000-0005-0000-0000-00001E0F0000}"/>
    <cellStyle name="_quotation(IBM) to david new_Neo dashboard 0805" xfId="3875" xr:uid="{00000000-0005-0000-0000-00001F0F0000}"/>
    <cellStyle name="_quotation(IBM) to david new_Neo dashboard 0805_RemyMechMaterialSpec_Seville 081114" xfId="3876" xr:uid="{00000000-0005-0000-0000-0000200F0000}"/>
    <cellStyle name="_quotation(IBM) to david new_Neo Dashboard 08172" xfId="3877" xr:uid="{00000000-0005-0000-0000-0000210F0000}"/>
    <cellStyle name="_quotation(IBM) to david new_Neo Dashboard 08172_RemyMechMaterialSpec_Seville 081114" xfId="3878" xr:uid="{00000000-0005-0000-0000-0000220F0000}"/>
    <cellStyle name="_quotation(IBM) to david new_Neo Dashboard 10_11 Rev02" xfId="3879" xr:uid="{00000000-0005-0000-0000-0000230F0000}"/>
    <cellStyle name="_quotation(IBM) to david new_Neo Dashboard 10_11 Rev02_RemyMechMaterialSpec_Seville 081114" xfId="3880" xr:uid="{00000000-0005-0000-0000-0000240F0000}"/>
    <cellStyle name="_quotation(IBM) to david new_Neo Dashboard 10_18 Rev01" xfId="3881" xr:uid="{00000000-0005-0000-0000-0000250F0000}"/>
    <cellStyle name="_quotation(IBM) to david new_Neo Dashboard 10_18 Rev01_RemyMechMaterialSpec_Seville 081114" xfId="3882" xr:uid="{00000000-0005-0000-0000-0000260F0000}"/>
    <cellStyle name="_quotation(IBM) to david new_Neo Dashboard 11_02 Rev01" xfId="3883" xr:uid="{00000000-0005-0000-0000-0000270F0000}"/>
    <cellStyle name="_quotation(IBM) to david new_Neo Dashboard 11_02 Rev01_RemyMechMaterialSpec_Seville 081114" xfId="3884" xr:uid="{00000000-0005-0000-0000-0000280F0000}"/>
    <cellStyle name="_quotation(IBM) to david new_Neo Dashboard_RemyMechMaterialSpec_Seville 081114" xfId="3885" xr:uid="{00000000-0005-0000-0000-0000290F0000}"/>
    <cellStyle name="_quotation(IBM) to david new_Neo Lite Mantis Dashboard 0430 Rev01" xfId="3886" xr:uid="{00000000-0005-0000-0000-00002A0F0000}"/>
    <cellStyle name="_quotation(IBM) to david new_Neo Lite Mantis Dashboard 0430 Rev01_RemyMechMaterialSpec_Seville 081114" xfId="3887" xr:uid="{00000000-0005-0000-0000-00002B0F0000}"/>
    <cellStyle name="_quotation(IBM) to david new_Neo L-Mantis Plastic Tracker 17-05-05 RC" xfId="3888" xr:uid="{00000000-0005-0000-0000-00002C0F0000}"/>
    <cellStyle name="_quotation(IBM) to david new_Neo L-Mantis Plastic Tracker 17-05-05 RC_RemyMechMaterialSpec_Seville 081114" xfId="3889" xr:uid="{00000000-0005-0000-0000-00002D0F0000}"/>
    <cellStyle name="_quotation(IBM) to david new_Neo L-Mantis Plastic Tracker 18-05-05 RC Rev.1" xfId="3890" xr:uid="{00000000-0005-0000-0000-00002E0F0000}"/>
    <cellStyle name="_quotation(IBM) to david new_Neo L-Mantis Plastic Tracker 18-05-05 RC Rev.1_RemyMechMaterialSpec_Seville 081114" xfId="3891" xr:uid="{00000000-0005-0000-0000-00002F0F0000}"/>
    <cellStyle name="_quotation(IBM) to david new_Neo Mantis Dashboard 0427 Rev01" xfId="3892" xr:uid="{00000000-0005-0000-0000-0000300F0000}"/>
    <cellStyle name="_quotation(IBM) to david new_Neo Mantis Dashboard 0427 Rev01_RemyMechMaterialSpec_Seville 081114" xfId="3893" xr:uid="{00000000-0005-0000-0000-0000310F0000}"/>
    <cellStyle name="_quotation(IBM) to david new_Neo Mantis Metal Tool Tracker 05-10-05 revised" xfId="3894" xr:uid="{00000000-0005-0000-0000-0000320F0000}"/>
    <cellStyle name="_quotation(IBM) to david new_Neo Mantis Metal Tool Tracker 05-10-05 revised_RemyMechMaterialSpec_Seville 081114" xfId="3895" xr:uid="{00000000-0005-0000-0000-0000330F0000}"/>
    <cellStyle name="_quotation(IBM) to david new_Neo Mantis Metal Tool Tracker 05-11-05" xfId="3896" xr:uid="{00000000-0005-0000-0000-0000340F0000}"/>
    <cellStyle name="_quotation(IBM) to david new_Neo Mantis Metal Tool Tracker 05-11-05_RemyMechMaterialSpec_Seville 081114" xfId="3897" xr:uid="{00000000-0005-0000-0000-0000350F0000}"/>
    <cellStyle name="_quotation(IBM) to david new_Neo Mantis Metal Tool Tracker 05-17-05 revised" xfId="3898" xr:uid="{00000000-0005-0000-0000-0000360F0000}"/>
    <cellStyle name="_quotation(IBM) to david new_Neo Mantis Metal Tool Tracker 05-17-05 revised_RemyMechMaterialSpec_Seville 081114" xfId="3899" xr:uid="{00000000-0005-0000-0000-0000370F0000}"/>
    <cellStyle name="_quotation(IBM) to david new_Neo Material Scorecard 08_27" xfId="3900" xr:uid="{00000000-0005-0000-0000-0000380F0000}"/>
    <cellStyle name="_quotation(IBM) to david new_Neo Material Scorecard 08_27_RemyMechMaterialSpec_Seville 081114" xfId="3901" xr:uid="{00000000-0005-0000-0000-0000390F0000}"/>
    <cellStyle name="_quotation(IBM) to david new_Neo Material Scorecard 0902" xfId="3902" xr:uid="{00000000-0005-0000-0000-00003A0F0000}"/>
    <cellStyle name="_quotation(IBM) to david new_Neo Material Scorecard 0902_RemyMechMaterialSpec_Seville 081114" xfId="3903" xr:uid="{00000000-0005-0000-0000-00003B0F0000}"/>
    <cellStyle name="_quotation(IBM) to david new_Neo Material Scorecard 0914" xfId="3904" xr:uid="{00000000-0005-0000-0000-00003C0F0000}"/>
    <cellStyle name="_quotation(IBM) to david new_Neo Material Scorecard 0914_RemyMechMaterialSpec_Seville 081114" xfId="3905" xr:uid="{00000000-0005-0000-0000-00003D0F0000}"/>
    <cellStyle name="_quotation(IBM) to david new_Neo Material Scorecard 0916" xfId="3906" xr:uid="{00000000-0005-0000-0000-00003E0F0000}"/>
    <cellStyle name="_quotation(IBM) to david new_Neo Material Scorecard 0916_RemyMechMaterialSpec_Seville 081114" xfId="3907" xr:uid="{00000000-0005-0000-0000-00003F0F0000}"/>
    <cellStyle name="_quotation(IBM) to david new_Neo Material Scorecard 0929" xfId="3908" xr:uid="{00000000-0005-0000-0000-0000400F0000}"/>
    <cellStyle name="_quotation(IBM) to david new_Neo Material Scorecard 0929_RemyMechMaterialSpec_Seville 081114" xfId="3909" xr:uid="{00000000-0005-0000-0000-0000410F0000}"/>
    <cellStyle name="_quotation(IBM) to david new_Neo Material Scorecard 1001 Rev03" xfId="3910" xr:uid="{00000000-0005-0000-0000-0000420F0000}"/>
    <cellStyle name="_quotation(IBM) to david new_Neo Material Scorecard 1001 Rev03_RemyMechMaterialSpec_Seville 081114" xfId="3911" xr:uid="{00000000-0005-0000-0000-0000430F0000}"/>
    <cellStyle name="_quotation(IBM) to david new_Neo Material Scorecard 1006 Rev01" xfId="3912" xr:uid="{00000000-0005-0000-0000-0000440F0000}"/>
    <cellStyle name="_quotation(IBM) to david new_Neo Material Scorecard 1006 Rev01_RemyMechMaterialSpec_Seville 081114" xfId="3913" xr:uid="{00000000-0005-0000-0000-0000450F0000}"/>
    <cellStyle name="_quotation(IBM) to david new_Neo Material Scorecard 1011 Rev01" xfId="3914" xr:uid="{00000000-0005-0000-0000-0000460F0000}"/>
    <cellStyle name="_quotation(IBM) to david new_Neo Material Scorecard 1011 Rev01_RemyMechMaterialSpec_Seville 081114" xfId="3915" xr:uid="{00000000-0005-0000-0000-0000470F0000}"/>
    <cellStyle name="_quotation(IBM) to david new_Neo Open Issues 0826" xfId="3916" xr:uid="{00000000-0005-0000-0000-0000480F0000}"/>
    <cellStyle name="_quotation(IBM) to david new_Neo Open Issues 0826_RemyMechMaterialSpec_Seville 081114" xfId="3917" xr:uid="{00000000-0005-0000-0000-0000490F0000}"/>
    <cellStyle name="_quotation(IBM) to david new_Neo Open Issues 8_24" xfId="3918" xr:uid="{00000000-0005-0000-0000-00004A0F0000}"/>
    <cellStyle name="_quotation(IBM) to david new_Neo Open Issues 8_24_RemyMechMaterialSpec_Seville 081114" xfId="3919" xr:uid="{00000000-0005-0000-0000-00004B0F0000}"/>
    <cellStyle name="_quotation(IBM) to david new_Neo Open Issues-Internal List 1005" xfId="3920" xr:uid="{00000000-0005-0000-0000-00004C0F0000}"/>
    <cellStyle name="_quotation(IBM) to david new_Neo Open Issues-Internal List 1005_RemyMechMaterialSpec_Seville 081114" xfId="3921" xr:uid="{00000000-0005-0000-0000-00004D0F0000}"/>
    <cellStyle name="_quotation(IBM) to david new_Neo PPAP Tracker 1020 Rev01" xfId="3922" xr:uid="{00000000-0005-0000-0000-00004E0F0000}"/>
    <cellStyle name="_quotation(IBM) to david new_Neo PPAP Tracker 1020 Rev01_RemyMechMaterialSpec_Seville 081114" xfId="3923" xr:uid="{00000000-0005-0000-0000-00004F0F0000}"/>
    <cellStyle name="_quotation(IBM) to david new_Neo PPAP Tracking 1026 Rev02" xfId="3924" xr:uid="{00000000-0005-0000-0000-0000500F0000}"/>
    <cellStyle name="_quotation(IBM) to david new_Neo PPAP Tracking 1026 Rev02_RemyMechMaterialSpec_Seville 081114" xfId="3925" xr:uid="{00000000-0005-0000-0000-0000510F0000}"/>
    <cellStyle name="_quotation(IBM) to david new_Neo QA Activity Tracker and Trigger Chart_08_17" xfId="3926" xr:uid="{00000000-0005-0000-0000-0000520F0000}"/>
    <cellStyle name="_quotation(IBM) to david new_Neo QA Activity Tracker and Trigger Chart_08_17_RemyMechMaterialSpec_Seville 081114" xfId="3927" xr:uid="{00000000-0005-0000-0000-0000530F0000}"/>
    <cellStyle name="_quotation(IBM) to david new_Neo QA Activity Tracker and Trigger Chart_08_20" xfId="3928" xr:uid="{00000000-0005-0000-0000-0000540F0000}"/>
    <cellStyle name="_quotation(IBM) to david new_Neo QA Activity Tracker and Trigger Chart_08_20_RemyMechMaterialSpec_Seville 081114" xfId="3929" xr:uid="{00000000-0005-0000-0000-0000550F0000}"/>
    <cellStyle name="_quotation(IBM) to david new_Neo QA Activity Tracker and Trigger Chart_08_21" xfId="3930" xr:uid="{00000000-0005-0000-0000-0000560F0000}"/>
    <cellStyle name="_quotation(IBM) to david new_Neo QA Activity Tracker and Trigger Chart_08_21_RemyMechMaterialSpec_Seville 081114" xfId="3931" xr:uid="{00000000-0005-0000-0000-0000570F0000}"/>
    <cellStyle name="_quotation(IBM) to david new_Neo Scorecard 08_06" xfId="3932" xr:uid="{00000000-0005-0000-0000-0000580F0000}"/>
    <cellStyle name="_quotation(IBM) to david new_Neo Scorecard 08_06_RemyMechMaterialSpec_Seville 081114" xfId="3933" xr:uid="{00000000-0005-0000-0000-0000590F0000}"/>
    <cellStyle name="_quotation(IBM) to david new_Neo Scorecard 08_19" xfId="3934" xr:uid="{00000000-0005-0000-0000-00005A0F0000}"/>
    <cellStyle name="_quotation(IBM) to david new_Neo Scorecard 08_19_RemyMechMaterialSpec_Seville 081114" xfId="3935" xr:uid="{00000000-0005-0000-0000-00005B0F0000}"/>
    <cellStyle name="_quotation(IBM) to david new_Neo Scorecard 08_27 Revise by Rena" xfId="3936" xr:uid="{00000000-0005-0000-0000-00005C0F0000}"/>
    <cellStyle name="_quotation(IBM) to david new_Neo Scorecard 08_27 Revise by Rena_RemyMechMaterialSpec_Seville 081114" xfId="3937" xr:uid="{00000000-0005-0000-0000-00005D0F0000}"/>
    <cellStyle name="_quotation(IBM) to david new_Neo Scorecard 08_27 Revised by Daniel" xfId="3938" xr:uid="{00000000-0005-0000-0000-00005E0F0000}"/>
    <cellStyle name="_quotation(IBM) to david new_Neo Scorecard 08_27 Revised by Daniel_RemyMechMaterialSpec_Seville 081114" xfId="3939" xr:uid="{00000000-0005-0000-0000-00005F0F0000}"/>
    <cellStyle name="_quotation(IBM) to david new_Neo Scorecard 09_14" xfId="3940" xr:uid="{00000000-0005-0000-0000-0000600F0000}"/>
    <cellStyle name="_quotation(IBM) to david new_Neo Scorecard 09_14_RemyMechMaterialSpec_Seville 081114" xfId="3941" xr:uid="{00000000-0005-0000-0000-0000610F0000}"/>
    <cellStyle name="_quotation(IBM) to david new_Neo Scorecard 09_28" xfId="3942" xr:uid="{00000000-0005-0000-0000-0000620F0000}"/>
    <cellStyle name="_quotation(IBM) to david new_Neo Scorecard 09_28_RemyMechMaterialSpec_Seville 081114" xfId="3943" xr:uid="{00000000-0005-0000-0000-0000630F0000}"/>
    <cellStyle name="_quotation(IBM) to david new_Neo Vortex dashboard 0121" xfId="3944" xr:uid="{00000000-0005-0000-0000-0000640F0000}"/>
    <cellStyle name="_quotation(IBM) to david new_Neo Vortex dashboard 0121_RemyMechMaterialSpec_Seville 081114" xfId="3945" xr:uid="{00000000-0005-0000-0000-0000650F0000}"/>
    <cellStyle name="_quotation(IBM) to david new_Neo Vortex dashboard 0203 R01" xfId="3946" xr:uid="{00000000-0005-0000-0000-0000660F0000}"/>
    <cellStyle name="_quotation(IBM) to david new_Neo Vortex dashboard 0203 R01_RemyMechMaterialSpec_Seville 081114" xfId="3947" xr:uid="{00000000-0005-0000-0000-0000670F0000}"/>
    <cellStyle name="_quotation(IBM) to david new_NEO-L TT 04_09_05" xfId="3948" xr:uid="{00000000-0005-0000-0000-0000680F0000}"/>
    <cellStyle name="_quotation(IBM) to david new_NEO-L TT 04_09_05_RemyMechMaterialSpec_Seville 081114" xfId="3949" xr:uid="{00000000-0005-0000-0000-0000690F0000}"/>
    <cellStyle name="_quotation(IBM) to david new_NEO-L TT 04_26_05" xfId="3950" xr:uid="{00000000-0005-0000-0000-00006A0F0000}"/>
    <cellStyle name="_quotation(IBM) to david new_NEO-L TT 04_26_05_RemyMechMaterialSpec_Seville 081114" xfId="3951" xr:uid="{00000000-0005-0000-0000-00006B0F0000}"/>
    <cellStyle name="_quotation(IBM) to david new_NEO-L TT 05_10_05 DM" xfId="3952" xr:uid="{00000000-0005-0000-0000-00006C0F0000}"/>
    <cellStyle name="_quotation(IBM) to david new_NEO-L TT 05_10_05 DM_RemyMechMaterialSpec_Seville 081114" xfId="3953" xr:uid="{00000000-0005-0000-0000-00006D0F0000}"/>
    <cellStyle name="_quotation(IBM) to david new_NPI Product Launch Dates 2_17_05" xfId="3954" xr:uid="{00000000-0005-0000-0000-00006E0F0000}"/>
    <cellStyle name="_quotation(IBM) to david new_NPI Product Launch Dates 2_17_05_RemyMechMaterialSpec_Seville 081114" xfId="3955" xr:uid="{00000000-0005-0000-0000-00006F0F0000}"/>
    <cellStyle name="_quotation(IBM) to david new_Plastic MATRIX" xfId="3956" xr:uid="{00000000-0005-0000-0000-0000700F0000}"/>
    <cellStyle name="_quotation(IBM) to david new_Plastic MATRIX_RemyMechMaterialSpec_Seville 081114" xfId="3957" xr:uid="{00000000-0005-0000-0000-0000710F0000}"/>
    <cellStyle name="_quotation(IBM) to david new_PPAP for Neo Chassis 1209" xfId="3958" xr:uid="{00000000-0005-0000-0000-0000720F0000}"/>
    <cellStyle name="_quotation(IBM) to david new_PPAP for Neo Chassis 1209_RemyMechMaterialSpec_Seville 081114" xfId="3959" xr:uid="{00000000-0005-0000-0000-0000730F0000}"/>
    <cellStyle name="_quotation(IBM) to david new_Purchase items tracker" xfId="3960" xr:uid="{00000000-0005-0000-0000-0000740F0000}"/>
    <cellStyle name="_quotation(IBM) to david new_Purchase items tracker 3.23" xfId="3961" xr:uid="{00000000-0005-0000-0000-0000750F0000}"/>
    <cellStyle name="_quotation(IBM) to david new_Purchase items tracker 3.23_IBM Bearcat Cost Roll UP (1019051) - to Doug REV 7.0" xfId="3962" xr:uid="{00000000-0005-0000-0000-0000760F0000}"/>
    <cellStyle name="_quotation(IBM) to david new_Purchase items tracker 3.23_IBM Bearcat Cost Roll UP (1019051) - to Doug REV 7.0_RemyMechMaterialSpec_Seville 081114" xfId="3963" xr:uid="{00000000-0005-0000-0000-0000770F0000}"/>
    <cellStyle name="_quotation(IBM) to david new_Purchase items tracker 3.23_IBM Bearcat RFQ DOUMEN 17 May 05 Rev2A" xfId="3964" xr:uid="{00000000-0005-0000-0000-0000780F0000}"/>
    <cellStyle name="_quotation(IBM) to david new_Purchase items tracker 3.23_IBM Bearcat RFQ DOUMEN 17 May 05 Rev2A_IBM Bearcat Cost Roll UP (1019051) - to Doug REV 7.0" xfId="3965" xr:uid="{00000000-0005-0000-0000-0000790F0000}"/>
    <cellStyle name="_quotation(IBM) to david new_Purchase items tracker 3.23_IBM Bearcat RFQ DOUMEN 17 May 05 Rev2A_IBM Bearcat Cost Roll UP (1019051) - to Doug REV 7.0_RemyMechMaterialSpec_Seville 081114" xfId="3966" xr:uid="{00000000-0005-0000-0000-00007A0F0000}"/>
    <cellStyle name="_quotation(IBM) to david new_Purchase items tracker 3.23_IBM Bearcat RFQ DOUMEN 17 May 05 Rev2A_RemyMechMaterialSpec_Seville 081114" xfId="3967" xr:uid="{00000000-0005-0000-0000-00007B0F0000}"/>
    <cellStyle name="_quotation(IBM) to david new_Purchase items tracker 3.23_IBM Bearcat RFQ DOUMEN 17 May 05 Rev2A_Zero cost of IBM Bearcat (090105)" xfId="3968" xr:uid="{00000000-0005-0000-0000-00007C0F0000}"/>
    <cellStyle name="_quotation(IBM) to david new_Purchase items tracker 3.23_IBM Bearcat RFQ DOUMEN 17 May 05 Rev2A_Zero cost of IBM Bearcat (090105)_RemyMechMaterialSpec_Seville 081114" xfId="3969" xr:uid="{00000000-0005-0000-0000-00007D0F0000}"/>
    <cellStyle name="_quotation(IBM) to david new_Purchase items tracker 3.23_RemyMechMaterialSpec_Seville 081114" xfId="3970" xr:uid="{00000000-0005-0000-0000-00007E0F0000}"/>
    <cellStyle name="_quotation(IBM) to david new_Purchase items tracker ODM" xfId="3971" xr:uid="{00000000-0005-0000-0000-00007F0F0000}"/>
    <cellStyle name="_quotation(IBM) to david new_Purchase items tracker ODM_IBM Bearcat Cost Roll UP (1019051) - to Doug REV 7.0" xfId="3972" xr:uid="{00000000-0005-0000-0000-0000800F0000}"/>
    <cellStyle name="_quotation(IBM) to david new_Purchase items tracker ODM_IBM Bearcat Cost Roll UP (1019051) - to Doug REV 7.0_RemyMechMaterialSpec_Seville 081114" xfId="3973" xr:uid="{00000000-0005-0000-0000-0000810F0000}"/>
    <cellStyle name="_quotation(IBM) to david new_Purchase items tracker ODM_IBM Bearcat Quote rollup Declared Cost 11 May1" xfId="3974" xr:uid="{00000000-0005-0000-0000-0000820F0000}"/>
    <cellStyle name="_quotation(IBM) to david new_Purchase items tracker ODM_IBM Bearcat Quote rollup Declared Cost 11 May1_IBM Bearcat Cost Roll UP (1019051) - to Doug REV 7.0" xfId="3975" xr:uid="{00000000-0005-0000-0000-0000830F0000}"/>
    <cellStyle name="_quotation(IBM) to david new_Purchase items tracker ODM_IBM Bearcat Quote rollup Declared Cost 11 May1_IBM Bearcat Cost Roll UP (1019051) - to Doug REV 7.0_RemyMechMaterialSpec_Seville 081114" xfId="3976" xr:uid="{00000000-0005-0000-0000-0000840F0000}"/>
    <cellStyle name="_quotation(IBM) to david new_Purchase items tracker ODM_IBM Bearcat Quote rollup Declared Cost 11 May1_RemyMechMaterialSpec_Seville 081114" xfId="3977" xr:uid="{00000000-0005-0000-0000-0000850F0000}"/>
    <cellStyle name="_quotation(IBM) to david new_Purchase items tracker ODM_IBM Bearcat Quote rollup Declared Cost 11 May1_Zero cost of IBM Bearcat (090105)" xfId="3978" xr:uid="{00000000-0005-0000-0000-0000860F0000}"/>
    <cellStyle name="_quotation(IBM) to david new_Purchase items tracker ODM_IBM Bearcat Quote rollup Declared Cost 11 May1_Zero cost of IBM Bearcat (090105)_RemyMechMaterialSpec_Seville 081114" xfId="3979" xr:uid="{00000000-0005-0000-0000-0000870F0000}"/>
    <cellStyle name="_quotation(IBM) to david new_Purchase items tracker ODM_IBM Bearcat Quote rollup Declared Cost 11 May1_Zero cost of IBM Bearcat 003" xfId="3980" xr:uid="{00000000-0005-0000-0000-0000880F0000}"/>
    <cellStyle name="_quotation(IBM) to david new_Purchase items tracker ODM_IBM Bearcat Quote rollup Declared Cost 11 May1_Zero cost of IBM Bearcat 003 R YL" xfId="3981" xr:uid="{00000000-0005-0000-0000-0000890F0000}"/>
    <cellStyle name="_quotation(IBM) to david new_Purchase items tracker ODM_IBM Bearcat Quote rollup Declared Cost 11 May1_Zero cost of IBM Bearcat 003 R YL Proposal" xfId="3982" xr:uid="{00000000-0005-0000-0000-00008A0F0000}"/>
    <cellStyle name="_quotation(IBM) to david new_Purchase items tracker ODM_IBM Bearcat Quote rollup Declared Cost 11 May1_Zero cost of IBM Bearcat 003 R YL Proposal_IBM Bearcat Cost Roll UP (1019051) - to Doug REV 7.0" xfId="3983" xr:uid="{00000000-0005-0000-0000-00008B0F0000}"/>
    <cellStyle name="_quotation(IBM) to david new_Purchase items tracker ODM_IBM Bearcat Quote rollup Declared Cost 11 May1_Zero cost of IBM Bearcat 003 R YL Proposal_IBM Bearcat Cost Roll UP (1019051) - to Doug REV 7.0_RemyMechMaterialSpec_Seville 081114" xfId="3984" xr:uid="{00000000-0005-0000-0000-00008C0F0000}"/>
    <cellStyle name="_quotation(IBM) to david new_Purchase items tracker ODM_IBM Bearcat Quote rollup Declared Cost 11 May1_Zero cost of IBM Bearcat 003 R YL Proposal_RemyMechMaterialSpec_Seville 081114" xfId="3985" xr:uid="{00000000-0005-0000-0000-00008D0F0000}"/>
    <cellStyle name="_quotation(IBM) to david new_Purchase items tracker ODM_IBM Bearcat Quote rollup Declared Cost 11 May1_Zero cost of IBM Bearcat 003 R YL_IBM Bearcat Cost Roll UP (1019051) - to Doug REV 7.0" xfId="3986" xr:uid="{00000000-0005-0000-0000-00008E0F0000}"/>
    <cellStyle name="_quotation(IBM) to david new_Purchase items tracker ODM_IBM Bearcat Quote rollup Declared Cost 11 May1_Zero cost of IBM Bearcat 003 R YL_IBM Bearcat Cost Roll UP (1019051) - to Doug REV 7.0_RemyMechMaterialSpec_Seville 081114" xfId="3987" xr:uid="{00000000-0005-0000-0000-00008F0F0000}"/>
    <cellStyle name="_quotation(IBM) to david new_Purchase items tracker ODM_IBM Bearcat Quote rollup Declared Cost 11 May1_Zero cost of IBM Bearcat 003 R YL_RemyMechMaterialSpec_Seville 081114" xfId="3988" xr:uid="{00000000-0005-0000-0000-0000900F0000}"/>
    <cellStyle name="_quotation(IBM) to david new_Purchase items tracker ODM_IBM Bearcat Quote rollup Declared Cost 11 May1_Zero cost of IBM Bearcat 003_IBM Bearcat Cost Roll UP (1019051) - to Doug REV 7.0" xfId="3989" xr:uid="{00000000-0005-0000-0000-0000910F0000}"/>
    <cellStyle name="_quotation(IBM) to david new_Purchase items tracker ODM_IBM Bearcat Quote rollup Declared Cost 11 May1_Zero cost of IBM Bearcat 003_IBM Bearcat Cost Roll UP (1019051) - to Doug REV 7.0_RemyMechMaterialSpec_Seville 081114" xfId="3990" xr:uid="{00000000-0005-0000-0000-0000920F0000}"/>
    <cellStyle name="_quotation(IBM) to david new_Purchase items tracker ODM_IBM Bearcat Quote rollup Declared Cost 11 May1_Zero cost of IBM Bearcat 003_RemyMechMaterialSpec_Seville 081114" xfId="3991" xr:uid="{00000000-0005-0000-0000-0000930F0000}"/>
    <cellStyle name="_quotation(IBM) to david new_Purchase items tracker ODM_IBM Bearcat RFQ DOUMEN 17 May 05 Rev2A" xfId="3992" xr:uid="{00000000-0005-0000-0000-0000940F0000}"/>
    <cellStyle name="_quotation(IBM) to david new_Purchase items tracker ODM_IBM Bearcat RFQ DOUMEN 17 May 05 Rev2A_IBM Bearcat Cost Roll UP (1019051) - to Doug REV 7.0" xfId="3993" xr:uid="{00000000-0005-0000-0000-0000950F0000}"/>
    <cellStyle name="_quotation(IBM) to david new_Purchase items tracker ODM_IBM Bearcat RFQ DOUMEN 17 May 05 Rev2A_IBM Bearcat Cost Roll UP (1019051) - to Doug REV 7.0_RemyMechMaterialSpec_Seville 081114" xfId="3994" xr:uid="{00000000-0005-0000-0000-0000960F0000}"/>
    <cellStyle name="_quotation(IBM) to david new_Purchase items tracker ODM_IBM Bearcat RFQ DOUMEN 17 May 05 Rev2A_RemyMechMaterialSpec_Seville 081114" xfId="3995" xr:uid="{00000000-0005-0000-0000-0000970F0000}"/>
    <cellStyle name="_quotation(IBM) to david new_Purchase items tracker ODM_IBM Bearcat RFQ DOUMEN 17 May 05 Rev2A_Zero cost of IBM Bearcat (090105)" xfId="3996" xr:uid="{00000000-0005-0000-0000-0000980F0000}"/>
    <cellStyle name="_quotation(IBM) to david new_Purchase items tracker ODM_IBM Bearcat RFQ DOUMEN 17 May 05 Rev2A_Zero cost of IBM Bearcat (090105)_RemyMechMaterialSpec_Seville 081114" xfId="3997" xr:uid="{00000000-0005-0000-0000-0000990F0000}"/>
    <cellStyle name="_quotation(IBM) to david new_Purchase items tracker ODM_RemyMechMaterialSpec_Seville 081114" xfId="3998" xr:uid="{00000000-0005-0000-0000-00009A0F0000}"/>
    <cellStyle name="_quotation(IBM) to david new_Purchase items tracker ODM1" xfId="3999" xr:uid="{00000000-0005-0000-0000-00009B0F0000}"/>
    <cellStyle name="_quotation(IBM) to david new_Purchase items tracker ODM1_IBM Bearcat Cost Roll UP (1019051) - to Doug REV 7.0" xfId="4000" xr:uid="{00000000-0005-0000-0000-00009C0F0000}"/>
    <cellStyle name="_quotation(IBM) to david new_Purchase items tracker ODM1_IBM Bearcat Cost Roll UP (1019051) - to Doug REV 7.0_RemyMechMaterialSpec_Seville 081114" xfId="4001" xr:uid="{00000000-0005-0000-0000-00009D0F0000}"/>
    <cellStyle name="_quotation(IBM) to david new_Purchase items tracker ODM1_IBM Bearcat RFQ DOUMEN 17 May 05 Rev2A" xfId="4002" xr:uid="{00000000-0005-0000-0000-00009E0F0000}"/>
    <cellStyle name="_quotation(IBM) to david new_Purchase items tracker ODM1_IBM Bearcat RFQ DOUMEN 17 May 05 Rev2A_IBM Bearcat Cost Roll UP (1019051) - to Doug REV 7.0" xfId="4003" xr:uid="{00000000-0005-0000-0000-00009F0F0000}"/>
    <cellStyle name="_quotation(IBM) to david new_Purchase items tracker ODM1_IBM Bearcat RFQ DOUMEN 17 May 05 Rev2A_IBM Bearcat Cost Roll UP (1019051) - to Doug REV 7.0_RemyMechMaterialSpec_Seville 081114" xfId="4004" xr:uid="{00000000-0005-0000-0000-0000A00F0000}"/>
    <cellStyle name="_quotation(IBM) to david new_Purchase items tracker ODM1_IBM Bearcat RFQ DOUMEN 17 May 05 Rev2A_RemyMechMaterialSpec_Seville 081114" xfId="4005" xr:uid="{00000000-0005-0000-0000-0000A10F0000}"/>
    <cellStyle name="_quotation(IBM) to david new_Purchase items tracker ODM1_IBM Bearcat RFQ DOUMEN 17 May 05 Rev2A_Zero cost of IBM Bearcat (090105)" xfId="4006" xr:uid="{00000000-0005-0000-0000-0000A20F0000}"/>
    <cellStyle name="_quotation(IBM) to david new_Purchase items tracker ODM1_IBM Bearcat RFQ DOUMEN 17 May 05 Rev2A_Zero cost of IBM Bearcat (090105)_RemyMechMaterialSpec_Seville 081114" xfId="4007" xr:uid="{00000000-0005-0000-0000-0000A30F0000}"/>
    <cellStyle name="_quotation(IBM) to david new_Purchase items tracker ODM1_RemyMechMaterialSpec_Seville 081114" xfId="4008" xr:uid="{00000000-0005-0000-0000-0000A40F0000}"/>
    <cellStyle name="_quotation(IBM) to david new_Purchase items tracker_IBM Bearcat Cost Roll UP (1019051) - to Doug REV 7.0" xfId="4009" xr:uid="{00000000-0005-0000-0000-0000A50F0000}"/>
    <cellStyle name="_quotation(IBM) to david new_Purchase items tracker_IBM Bearcat Cost Roll UP (1019051) - to Doug REV 7.0_RemyMechMaterialSpec_Seville 081114" xfId="4010" xr:uid="{00000000-0005-0000-0000-0000A60F0000}"/>
    <cellStyle name="_quotation(IBM) to david new_Purchase items tracker_IBM Bearcat RFQ DOUMEN 17 May 05 Rev2A" xfId="4011" xr:uid="{00000000-0005-0000-0000-0000A70F0000}"/>
    <cellStyle name="_quotation(IBM) to david new_Purchase items tracker_IBM Bearcat RFQ DOUMEN 17 May 05 Rev2A_IBM Bearcat Cost Roll UP (1019051) - to Doug REV 7.0" xfId="4012" xr:uid="{00000000-0005-0000-0000-0000A80F0000}"/>
    <cellStyle name="_quotation(IBM) to david new_Purchase items tracker_IBM Bearcat RFQ DOUMEN 17 May 05 Rev2A_IBM Bearcat Cost Roll UP (1019051) - to Doug REV 7.0_RemyMechMaterialSpec_Seville 081114" xfId="4013" xr:uid="{00000000-0005-0000-0000-0000A90F0000}"/>
    <cellStyle name="_quotation(IBM) to david new_Purchase items tracker_IBM Bearcat RFQ DOUMEN 17 May 05 Rev2A_RemyMechMaterialSpec_Seville 081114" xfId="4014" xr:uid="{00000000-0005-0000-0000-0000AA0F0000}"/>
    <cellStyle name="_quotation(IBM) to david new_Purchase items tracker_IBM Bearcat RFQ DOUMEN 17 May 05 Rev2A_Zero cost of IBM Bearcat (090105)" xfId="4015" xr:uid="{00000000-0005-0000-0000-0000AB0F0000}"/>
    <cellStyle name="_quotation(IBM) to david new_Purchase items tracker_IBM Bearcat RFQ DOUMEN 17 May 05 Rev2A_Zero cost of IBM Bearcat (090105)_RemyMechMaterialSpec_Seville 081114" xfId="4016" xr:uid="{00000000-0005-0000-0000-0000AC0F0000}"/>
    <cellStyle name="_quotation(IBM) to david new_Purchase items tracker_RemyMechMaterialSpec_Seville 081114" xfId="4017" xr:uid="{00000000-0005-0000-0000-0000AD0F0000}"/>
    <cellStyle name="_quotation(IBM) to david new_RemyMechMaterialSpec_Seville 081114" xfId="4018" xr:uid="{00000000-0005-0000-0000-0000AE0F0000}"/>
    <cellStyle name="_quotation(IBM) to david new_resin formula" xfId="4019" xr:uid="{00000000-0005-0000-0000-0000AF0F0000}"/>
    <cellStyle name="_quotation(IBM) to david new_resin formula_IBM Bearcat Cost Roll UP (1019051) - to Doug REV 7.0" xfId="4020" xr:uid="{00000000-0005-0000-0000-0000B00F0000}"/>
    <cellStyle name="_quotation(IBM) to david new_resin formula_IBM Bearcat Cost Roll UP (1019051) - to Doug REV 7.0_RemyMechMaterialSpec_Seville 081114" xfId="4021" xr:uid="{00000000-0005-0000-0000-0000B10F0000}"/>
    <cellStyle name="_quotation(IBM) to david new_resin formula_IBM Bearcat RFQ DOUMEN 17 May 05 Rev2A" xfId="4022" xr:uid="{00000000-0005-0000-0000-0000B20F0000}"/>
    <cellStyle name="_quotation(IBM) to david new_resin formula_IBM Bearcat RFQ DOUMEN 17 May 05 Rev2A_IBM Bearcat Cost Roll UP (1019051) - to Doug REV 7.0" xfId="4023" xr:uid="{00000000-0005-0000-0000-0000B30F0000}"/>
    <cellStyle name="_quotation(IBM) to david new_resin formula_IBM Bearcat RFQ DOUMEN 17 May 05 Rev2A_IBM Bearcat Cost Roll UP (1019051) - to Doug REV 7.0_RemyMechMaterialSpec_Seville 081114" xfId="4024" xr:uid="{00000000-0005-0000-0000-0000B40F0000}"/>
    <cellStyle name="_quotation(IBM) to david new_resin formula_IBM Bearcat RFQ DOUMEN 17 May 05 Rev2A_RemyMechMaterialSpec_Seville 081114" xfId="4025" xr:uid="{00000000-0005-0000-0000-0000B50F0000}"/>
    <cellStyle name="_quotation(IBM) to david new_resin formula_IBM Bearcat RFQ DOUMEN 17 May 05 Rev2A_Zero cost of IBM Bearcat (090105)" xfId="4026" xr:uid="{00000000-0005-0000-0000-0000B60F0000}"/>
    <cellStyle name="_quotation(IBM) to david new_resin formula_IBM Bearcat RFQ DOUMEN 17 May 05 Rev2A_Zero cost of IBM Bearcat (090105)_RemyMechMaterialSpec_Seville 081114" xfId="4027" xr:uid="{00000000-0005-0000-0000-0000B70F0000}"/>
    <cellStyle name="_quotation(IBM) to david new_resin formula_RemyMechMaterialSpec_Seville 081114" xfId="4028" xr:uid="{00000000-0005-0000-0000-0000B80F0000}"/>
    <cellStyle name="_quotation(IBM) to david new_Sheet Metal MATRIX" xfId="4029" xr:uid="{00000000-0005-0000-0000-0000B90F0000}"/>
    <cellStyle name="_quotation(IBM) to david new_Sheet Metal MATRIX_RemyMechMaterialSpec_Seville 081114" xfId="4030" xr:uid="{00000000-0005-0000-0000-0000BA0F0000}"/>
    <cellStyle name="_quotation(IBM) to david new_Smit  Material Dashboard 0128 Rev01" xfId="4031" xr:uid="{00000000-0005-0000-0000-0000BB0F0000}"/>
    <cellStyle name="_quotation(IBM) to david new_Smit  Material Dashboard 0128 Rev01_RemyMechMaterialSpec_Seville 081114" xfId="4032" xr:uid="{00000000-0005-0000-0000-0000BC0F0000}"/>
    <cellStyle name="_quotation(IBM) to david new_Smith Dangerfield Dashboard 02_25 Rev 05" xfId="4033" xr:uid="{00000000-0005-0000-0000-0000BD0F0000}"/>
    <cellStyle name="_quotation(IBM) to david new_Smith Dangerfield Dashboard 02_25 Rev 05_RemyMechMaterialSpec_Seville 081114" xfId="4034" xr:uid="{00000000-0005-0000-0000-0000BE0F0000}"/>
    <cellStyle name="_quotation(IBM) to david new_Smith Dangerfield Dashboard 04_27 Rev 01" xfId="4035" xr:uid="{00000000-0005-0000-0000-0000BF0F0000}"/>
    <cellStyle name="_quotation(IBM) to david new_Smith Dangerfield Dashboard 04_27 Rev 01_RemyMechMaterialSpec_Seville 081114" xfId="4036" xr:uid="{00000000-0005-0000-0000-0000C00F0000}"/>
    <cellStyle name="_quotation(IBM) to david new_Smith Dangerfield Plastic TT 3-31-05.LM" xfId="4037" xr:uid="{00000000-0005-0000-0000-0000C10F0000}"/>
    <cellStyle name="_quotation(IBM) to david new_Smith Dangerfield Plastic TT 3-31-05.LM_RemyMechMaterialSpec_Seville 081114" xfId="4038" xr:uid="{00000000-0005-0000-0000-0000C20F0000}"/>
    <cellStyle name="_quotation(IBM) to david new_Smith Dangerfield Plastic TT 4-14-05.LM" xfId="4039" xr:uid="{00000000-0005-0000-0000-0000C30F0000}"/>
    <cellStyle name="_quotation(IBM) to david new_Smith Dangerfield Plastic TT 4-14-05.LM_RemyMechMaterialSpec_Seville 081114" xfId="4040" xr:uid="{00000000-0005-0000-0000-0000C40F0000}"/>
    <cellStyle name="_quotation(IBM) to david new_Smith Dangerfield Plastic TT 4-20-05.LM" xfId="4041" xr:uid="{00000000-0005-0000-0000-0000C50F0000}"/>
    <cellStyle name="_quotation(IBM) to david new_Smith Dangerfield Plastic TT 4-20-05.LM_RemyMechMaterialSpec_Seville 081114" xfId="4042" xr:uid="{00000000-0005-0000-0000-0000C60F0000}"/>
    <cellStyle name="_quotation(IBM) to david new_Smith plastic tooling tracker 0225" xfId="4043" xr:uid="{00000000-0005-0000-0000-0000C70F0000}"/>
    <cellStyle name="_quotation(IBM) to david new_Smith plastic tooling tracker 0225_RemyMechMaterialSpec_Seville 081114" xfId="4044" xr:uid="{00000000-0005-0000-0000-0000C80F0000}"/>
    <cellStyle name="_quotation(IBM) to david new_Smith Plastic Tooling Tracker 04-04" xfId="4045" xr:uid="{00000000-0005-0000-0000-0000C90F0000}"/>
    <cellStyle name="_quotation(IBM) to david new_Smith Plastic Tooling Tracker 04-04_RemyMechMaterialSpec_Seville 081114" xfId="4046" xr:uid="{00000000-0005-0000-0000-0000CA0F0000}"/>
    <cellStyle name="_quotation(IBM) to david new_Smith Vortex_Chopper  Dashboard" xfId="4047" xr:uid="{00000000-0005-0000-0000-0000CB0F0000}"/>
    <cellStyle name="_quotation(IBM) to david new_Smith Vortex_Chopper  Dashboard_RemyMechMaterialSpec_Seville 081114" xfId="4048" xr:uid="{00000000-0005-0000-0000-0000CC0F0000}"/>
    <cellStyle name="_quotation(IBM) to david new_SMITH_Metal_TOOL_TRACKER_033105" xfId="4049" xr:uid="{00000000-0005-0000-0000-0000CD0F0000}"/>
    <cellStyle name="_quotation(IBM) to david new_SMITH_Metal_TOOL_TRACKER_033105_RemyMechMaterialSpec_Seville 081114" xfId="4050" xr:uid="{00000000-0005-0000-0000-0000CE0F0000}"/>
    <cellStyle name="_quotation(IBM) to david new_SMITH_Metal_TOOL_TRACKER_040505" xfId="4051" xr:uid="{00000000-0005-0000-0000-0000CF0F0000}"/>
    <cellStyle name="_quotation(IBM) to david new_SMITH_Metal_TOOL_TRACKER_040505_RemyMechMaterialSpec_Seville 081114" xfId="4052" xr:uid="{00000000-0005-0000-0000-0000D00F0000}"/>
    <cellStyle name="_quotation(IBM) to david new_SMITH_Metal_TOOL_TRACKER_041405" xfId="4053" xr:uid="{00000000-0005-0000-0000-0000D10F0000}"/>
    <cellStyle name="_quotation(IBM) to david new_SMITH_Metal_TOOL_TRACKER_041405_RemyMechMaterialSpec_Seville 081114" xfId="4054" xr:uid="{00000000-0005-0000-0000-0000D20F0000}"/>
    <cellStyle name="_quotation(IBM) to david new_SMITH_Metal_TOOL_TRACKER_041505" xfId="4055" xr:uid="{00000000-0005-0000-0000-0000D30F0000}"/>
    <cellStyle name="_quotation(IBM) to david new_SMITH_Metal_TOOL_TRACKER_041505_RemyMechMaterialSpec_Seville 081114" xfId="4056" xr:uid="{00000000-0005-0000-0000-0000D40F0000}"/>
    <cellStyle name="_quotation(IBM) to david new_SMITH_Metal_TOOL_TRACKER_042205" xfId="4057" xr:uid="{00000000-0005-0000-0000-0000D50F0000}"/>
    <cellStyle name="_quotation(IBM) to david new_SMITH_Metal_TOOL_TRACKER_042205_RemyMechMaterialSpec_Seville 081114" xfId="4058" xr:uid="{00000000-0005-0000-0000-0000D60F0000}"/>
    <cellStyle name="_quotation(IBM) to david new_SMITH_Metal_TOOL_TRACKER_042605" xfId="4059" xr:uid="{00000000-0005-0000-0000-0000D70F0000}"/>
    <cellStyle name="_quotation(IBM) to david new_SMITH_Metal_TOOL_TRACKER_042605_RemyMechMaterialSpec_Seville 081114" xfId="4060" xr:uid="{00000000-0005-0000-0000-0000D80F0000}"/>
    <cellStyle name="_quotation(IBM) to david new_SMITH_TOOL_TRACKER_022505" xfId="4061" xr:uid="{00000000-0005-0000-0000-0000D90F0000}"/>
    <cellStyle name="_quotation(IBM) to david new_SMITH_TOOL_TRACKER_022505_RemyMechMaterialSpec_Seville 081114" xfId="4062" xr:uid="{00000000-0005-0000-0000-0000DA0F0000}"/>
    <cellStyle name="_quotation(IBM) to david new_SMITH_TOOL_TRACKER_030205" xfId="4063" xr:uid="{00000000-0005-0000-0000-0000DB0F0000}"/>
    <cellStyle name="_quotation(IBM) to david new_SMITH_TOOL_TRACKER_030205_RemyMechMaterialSpec_Seville 081114" xfId="4064" xr:uid="{00000000-0005-0000-0000-0000DC0F0000}"/>
    <cellStyle name="_quotation(IBM) to david new_SMITH_TOOL_TRACKER_030405" xfId="4065" xr:uid="{00000000-0005-0000-0000-0000DD0F0000}"/>
    <cellStyle name="_quotation(IBM) to david new_SMITH_TOOL_TRACKER_030405_RemyMechMaterialSpec_Seville 081114" xfId="4066" xr:uid="{00000000-0005-0000-0000-0000DE0F0000}"/>
    <cellStyle name="_quotation(IBM) to david new_SMITH_TOOL_TRACKER_031005 Rev01" xfId="4067" xr:uid="{00000000-0005-0000-0000-0000DF0F0000}"/>
    <cellStyle name="_quotation(IBM) to david new_SMITH_TOOL_TRACKER_031005 Rev01_RemyMechMaterialSpec_Seville 081114" xfId="4068" xr:uid="{00000000-0005-0000-0000-0000E00F0000}"/>
    <cellStyle name="_quotation(IBM) to david new_SMITH_TOOL_TRACKER_031805 Rev 02" xfId="4069" xr:uid="{00000000-0005-0000-0000-0000E10F0000}"/>
    <cellStyle name="_quotation(IBM) to david new_SMITH_TOOL_TRACKER_031805 Rev 02_RemyMechMaterialSpec_Seville 081114" xfId="4070" xr:uid="{00000000-0005-0000-0000-0000E20F0000}"/>
    <cellStyle name="_quotation(IBM) to david new_SMITH_TOOL_TRACKER_032405 Revised by Rena" xfId="4071" xr:uid="{00000000-0005-0000-0000-0000E30F0000}"/>
    <cellStyle name="_quotation(IBM) to david new_SMITH_TOOL_TRACKER_032405 Revised by Rena_RemyMechMaterialSpec_Seville 081114" xfId="4072" xr:uid="{00000000-0005-0000-0000-0000E40F0000}"/>
    <cellStyle name="_quotation(IBM) to david new_standard cost" xfId="4073" xr:uid="{00000000-0005-0000-0000-0000E50F0000}"/>
    <cellStyle name="_quotation(IBM) to david new_standard cost_IBM Bearcat Cost Roll UP (1019051) - to Doug REV 7.0" xfId="4074" xr:uid="{00000000-0005-0000-0000-0000E60F0000}"/>
    <cellStyle name="_quotation(IBM) to david new_standard cost_IBM Bearcat Cost Roll UP (1019051) - to Doug REV 7.0_RemyMechMaterialSpec_Seville 081114" xfId="4075" xr:uid="{00000000-0005-0000-0000-0000E70F0000}"/>
    <cellStyle name="_quotation(IBM) to david new_standard cost_IBM Bearcat RFQ DOUMEN 17 May 05 Rev2A" xfId="4076" xr:uid="{00000000-0005-0000-0000-0000E80F0000}"/>
    <cellStyle name="_quotation(IBM) to david new_standard cost_IBM Bearcat RFQ DOUMEN 17 May 05 Rev2A_IBM Bearcat Cost Roll UP (1019051) - to Doug REV 7.0" xfId="4077" xr:uid="{00000000-0005-0000-0000-0000E90F0000}"/>
    <cellStyle name="_quotation(IBM) to david new_standard cost_IBM Bearcat RFQ DOUMEN 17 May 05 Rev2A_IBM Bearcat Cost Roll UP (1019051) - to Doug REV 7.0_RemyMechMaterialSpec_Seville 081114" xfId="4078" xr:uid="{00000000-0005-0000-0000-0000EA0F0000}"/>
    <cellStyle name="_quotation(IBM) to david new_standard cost_IBM Bearcat RFQ DOUMEN 17 May 05 Rev2A_RemyMechMaterialSpec_Seville 081114" xfId="4079" xr:uid="{00000000-0005-0000-0000-0000EB0F0000}"/>
    <cellStyle name="_quotation(IBM) to david new_standard cost_IBM Bearcat RFQ DOUMEN 17 May 05 Rev2A_Zero cost of IBM Bearcat (090105)" xfId="4080" xr:uid="{00000000-0005-0000-0000-0000EC0F0000}"/>
    <cellStyle name="_quotation(IBM) to david new_standard cost_IBM Bearcat RFQ DOUMEN 17 May 05 Rev2A_Zero cost of IBM Bearcat (090105)_RemyMechMaterialSpec_Seville 081114" xfId="4081" xr:uid="{00000000-0005-0000-0000-0000ED0F0000}"/>
    <cellStyle name="_quotation(IBM) to david new_standard cost_RemyMechMaterialSpec_Seville 081114" xfId="4082" xr:uid="{00000000-0005-0000-0000-0000EE0F0000}"/>
    <cellStyle name="_Relational vs TransactionBridge" xfId="4083" xr:uid="{00000000-0005-0000-0000-0000EF0F0000}"/>
    <cellStyle name="_REMY  BOM 20080703_Rev.A" xfId="4084" xr:uid="{00000000-0005-0000-0000-0000F00F0000}"/>
    <cellStyle name="_REMY  BOM 20080703_Rev.A_RemyMechMaterialSpec_Seville 081114" xfId="4085" xr:uid="{00000000-0005-0000-0000-0000F10F0000}"/>
    <cellStyle name="_REMY 1 BOM 20080608" xfId="4086" xr:uid="{00000000-0005-0000-0000-0000F20F0000}"/>
    <cellStyle name="_REMY 1 BOM 20080608_RemyMechMaterialSpec_Seville 081114" xfId="4087" xr:uid="{00000000-0005-0000-0000-0000F30F0000}"/>
    <cellStyle name="_REMY Dashboard 0609" xfId="4088" xr:uid="{00000000-0005-0000-0000-0000F40F0000}"/>
    <cellStyle name="_REMY Dashboard 0609_RemyMechMaterialSpec_Seville 081114" xfId="4089" xr:uid="{00000000-0005-0000-0000-0000F50F0000}"/>
    <cellStyle name="_Remy Drawing Tracker-2008_0616" xfId="4090" xr:uid="{00000000-0005-0000-0000-0000F60F0000}"/>
    <cellStyle name="_Remy FRU parts Quotation update 080707 (2)" xfId="4091" xr:uid="{00000000-0005-0000-0000-0000F70F0000}"/>
    <cellStyle name="_Remy FRU parts Quotation update 080707 (4)" xfId="4092" xr:uid="{00000000-0005-0000-0000-0000F80F0000}"/>
    <cellStyle name="_Remy I BOM 20080722_Rev.A" xfId="4093" xr:uid="{00000000-0005-0000-0000-0000F90F0000}"/>
    <cellStyle name="_Remy I BOM 20080818_Rev.A" xfId="4094" xr:uid="{00000000-0005-0000-0000-0000FA0F0000}"/>
    <cellStyle name="_Remy II BOM 20080805_Rev A" xfId="4095" xr:uid="{00000000-0005-0000-0000-0000FB0F0000}"/>
    <cellStyle name="_Remy II BOM 20080818_Rev A" xfId="4096" xr:uid="{00000000-0005-0000-0000-0000FC0F0000}"/>
    <cellStyle name="_Remy linefit FRU BOM_0722" xfId="4097" xr:uid="{00000000-0005-0000-0000-0000FD0F0000}"/>
    <cellStyle name="_Remy linefit FRU BOM_0722_RemyMechMaterialSpec_Seville 081114" xfId="4098" xr:uid="{00000000-0005-0000-0000-0000FE0F0000}"/>
    <cellStyle name="_REMY Matrix" xfId="4099" xr:uid="{00000000-0005-0000-0000-0000FF0F0000}"/>
    <cellStyle name="_REMY Matrix_RemyMechMaterialSpec_Seville 081114" xfId="4100" xr:uid="{00000000-0005-0000-0000-000000100000}"/>
    <cellStyle name="_REMY New SCCR -080626" xfId="4101" xr:uid="{00000000-0005-0000-0000-000001100000}"/>
    <cellStyle name="_REMY New SCCR -080626_RemyMechMaterialSpec_Seville 081114" xfId="4102" xr:uid="{00000000-0005-0000-0000-000002100000}"/>
    <cellStyle name="_RemyMechBOM_Seville 080624" xfId="4103" xr:uid="{00000000-0005-0000-0000-000003100000}"/>
    <cellStyle name="_RemyMechBOM_Seville 080624_RemyMechMaterialSpec_Seville 081114" xfId="4104" xr:uid="{00000000-0005-0000-0000-000004100000}"/>
    <cellStyle name="_Report Template(0612 Inl ZHAOYANG) " xfId="4105" xr:uid="{00000000-0005-0000-0000-000005100000}"/>
    <cellStyle name="_resin formula" xfId="4106" xr:uid="{00000000-0005-0000-0000-000006100000}"/>
    <cellStyle name="_resin formula_IBM Bearcat Cost Roll UP (1019051) - to Doug REV 7.0" xfId="4107" xr:uid="{00000000-0005-0000-0000-000007100000}"/>
    <cellStyle name="_resin formula_IBM Bearcat Cost Roll UP (1019051) - to Doug REV 7.0_RemyMechMaterialSpec_Seville 081114" xfId="4108" xr:uid="{00000000-0005-0000-0000-000008100000}"/>
    <cellStyle name="_resin formula_IBM Bearcat RFQ DOUMEN 17 May 05 Rev2A" xfId="4109" xr:uid="{00000000-0005-0000-0000-000009100000}"/>
    <cellStyle name="_resin formula_IBM Bearcat RFQ DOUMEN 17 May 05 Rev2A_IBM Bearcat Cost Roll UP (1019051) - to Doug REV 7.0" xfId="4110" xr:uid="{00000000-0005-0000-0000-00000A100000}"/>
    <cellStyle name="_resin formula_IBM Bearcat RFQ DOUMEN 17 May 05 Rev2A_IBM Bearcat Cost Roll UP (1019051) - to Doug REV 7.0_RemyMechMaterialSpec_Seville 081114" xfId="4111" xr:uid="{00000000-0005-0000-0000-00000B100000}"/>
    <cellStyle name="_resin formula_IBM Bearcat RFQ DOUMEN 17 May 05 Rev2A_RemyMechMaterialSpec_Seville 081114" xfId="4112" xr:uid="{00000000-0005-0000-0000-00000C100000}"/>
    <cellStyle name="_resin formula_IBM Bearcat RFQ DOUMEN 17 May 05 Rev2A_Zero cost of IBM Bearcat (090105)" xfId="4113" xr:uid="{00000000-0005-0000-0000-00000D100000}"/>
    <cellStyle name="_resin formula_IBM Bearcat RFQ DOUMEN 17 May 05 Rev2A_Zero cost of IBM Bearcat (090105)_RemyMechMaterialSpec_Seville 081114" xfId="4114" xr:uid="{00000000-0005-0000-0000-00000E100000}"/>
    <cellStyle name="_resin formula_RemyMechMaterialSpec_Seville 081114" xfId="4115" xr:uid="{00000000-0005-0000-0000-00000F100000}"/>
    <cellStyle name="_Roadmap_1Q'06_Feb 9th" xfId="4116" xr:uid="{00000000-0005-0000-0000-000010100000}"/>
    <cellStyle name="_RollDG Template 605" xfId="4117" xr:uid="{00000000-0005-0000-0000-000011100000}"/>
    <cellStyle name="_RollDG Template 605_RemyMechMaterialSpec_Seville 081114" xfId="4118" xr:uid="{00000000-0005-0000-0000-000012100000}"/>
    <cellStyle name="_RollDM Template 605" xfId="4119" xr:uid="{00000000-0005-0000-0000-000013100000}"/>
    <cellStyle name="_RollDM Template 605_RemyMechMaterialSpec_Seville 081114" xfId="4120" xr:uid="{00000000-0005-0000-0000-000014100000}"/>
    <cellStyle name="_S10 Workstation" xfId="4121" xr:uid="{00000000-0005-0000-0000-000015100000}"/>
    <cellStyle name="_S110_SOURCE MATERIAL METAL_LIST_0609" xfId="4122" xr:uid="{00000000-0005-0000-0000-000016100000}"/>
    <cellStyle name="_S110_SOURCE MATERIAL METAL_LIST_0609_RemyMechMaterialSpec_Seville 081114" xfId="4123" xr:uid="{00000000-0005-0000-0000-000017100000}"/>
    <cellStyle name="_S110_SOURCE MATERIAL_LIST_0609 (2)" xfId="4124" xr:uid="{00000000-0005-0000-0000-000018100000}"/>
    <cellStyle name="_S110_SOURCE MATERIAL_LIST_0609 (2)_RemyMechMaterialSpec_Seville 081114" xfId="4125" xr:uid="{00000000-0005-0000-0000-000019100000}"/>
    <cellStyle name="_S110A_S110B_非EG-GI素材 (6)" xfId="4126" xr:uid="{00000000-0005-0000-0000-00001A100000}"/>
    <cellStyle name="_S110A_S110B_非EG-GI素材 (6)_RemyMechMaterialSpec_Seville 081114" xfId="4127" xr:uid="{00000000-0005-0000-0000-00001B100000}"/>
    <cellStyle name="_Salcomp FCA HK Transport Pricing Dec11" xfId="4128" xr:uid="{00000000-0005-0000-0000-00001C100000}"/>
    <cellStyle name="_Salcomp FCA HK Transport Pricing Dec11_IBM Bearcat Cost Roll UP (1019051) - to Doug REV 7.0" xfId="4129" xr:uid="{00000000-0005-0000-0000-00001D100000}"/>
    <cellStyle name="_Salcomp FCA HK Transport Pricing Dec11_IBM Bearcat Cost Roll UP (1019051) - to Doug REV 7.0_RemyMechMaterialSpec_Seville 081114" xfId="4130" xr:uid="{00000000-0005-0000-0000-00001E100000}"/>
    <cellStyle name="_Salcomp FCA HK Transport Pricing Dec11_IBM Bearcat RFQ DOUMEN 17 May 05 Rev2A" xfId="4131" xr:uid="{00000000-0005-0000-0000-00001F100000}"/>
    <cellStyle name="_Salcomp FCA HK Transport Pricing Dec11_IBM Bearcat RFQ DOUMEN 17 May 05 Rev2A_IBM Bearcat Cost Roll UP (1019051) - to Doug REV 7.0" xfId="4132" xr:uid="{00000000-0005-0000-0000-000020100000}"/>
    <cellStyle name="_Salcomp FCA HK Transport Pricing Dec11_IBM Bearcat RFQ DOUMEN 17 May 05 Rev2A_IBM Bearcat Cost Roll UP (1019051) - to Doug REV 7.0_RemyMechMaterialSpec_Seville 081114" xfId="4133" xr:uid="{00000000-0005-0000-0000-000021100000}"/>
    <cellStyle name="_Salcomp FCA HK Transport Pricing Dec11_IBM Bearcat RFQ DOUMEN 17 May 05 Rev2A_RemyMechMaterialSpec_Seville 081114" xfId="4134" xr:uid="{00000000-0005-0000-0000-000022100000}"/>
    <cellStyle name="_Salcomp FCA HK Transport Pricing Dec11_IBM Bearcat RFQ DOUMEN 17 May 05 Rev2A_Zero cost of IBM Bearcat (090105)" xfId="4135" xr:uid="{00000000-0005-0000-0000-000023100000}"/>
    <cellStyle name="_Salcomp FCA HK Transport Pricing Dec11_IBM Bearcat RFQ DOUMEN 17 May 05 Rev2A_Zero cost of IBM Bearcat (090105)_RemyMechMaterialSpec_Seville 081114" xfId="4136" xr:uid="{00000000-0005-0000-0000-000024100000}"/>
    <cellStyle name="_Salcomp FCA HK Transport Pricing Dec11_Lenovo PACK  Packing Proposal" xfId="4137" xr:uid="{00000000-0005-0000-0000-000025100000}"/>
    <cellStyle name="_Salcomp FCA HK Transport Pricing Dec11_Lenovo PACK  Packing Proposal_RemyMechMaterialSpec_Seville 081114" xfId="4138" xr:uid="{00000000-0005-0000-0000-000026100000}"/>
    <cellStyle name="_Salcomp FCA HK Transport Pricing Dec11_Lenovo Park Format_July 07 05" xfId="4139" xr:uid="{00000000-0005-0000-0000-000027100000}"/>
    <cellStyle name="_Salcomp FCA HK Transport Pricing Dec11_Lenovo Park Format_July 07 05_RemyMechMaterialSpec_Seville 081114" xfId="4140" xr:uid="{00000000-0005-0000-0000-000028100000}"/>
    <cellStyle name="_Salcomp FCA HK Transport Pricing Dec11_Lenovo Park Format_July 07 05V2" xfId="4141" xr:uid="{00000000-0005-0000-0000-000029100000}"/>
    <cellStyle name="_Salcomp FCA HK Transport Pricing Dec11_Lenovo Park Format_July 07 05V2_RemyMechMaterialSpec_Seville 081114" xfId="4142" xr:uid="{00000000-0005-0000-0000-00002A100000}"/>
    <cellStyle name="_Salcomp FCA HK Transport Pricing Dec11_RemyMechMaterialSpec_Seville 081114" xfId="4143" xr:uid="{00000000-0005-0000-0000-00002B100000}"/>
    <cellStyle name="_Sample_MGT system_SSL Oct 3" xfId="4144" xr:uid="{00000000-0005-0000-0000-00002C100000}"/>
    <cellStyle name="_SBBs" xfId="4145" xr:uid="{00000000-0005-0000-0000-00002D100000}"/>
    <cellStyle name="_Scorecard 1Q CDT 050330a" xfId="4146" xr:uid="{00000000-0005-0000-0000-00002E100000}"/>
    <cellStyle name="_Sdoc Tracker for Berlin (2)" xfId="4147" xr:uid="{00000000-0005-0000-0000-00002F100000}"/>
    <cellStyle name="_Sep Dell APR cost to Dell" xfId="4148" xr:uid="{00000000-0005-0000-0000-000030100000}"/>
    <cellStyle name="_Sep Dell APR cost to Dell_IBM Bearcat Cost Roll UP (1019051) - to Doug REV 7.0" xfId="4149" xr:uid="{00000000-0005-0000-0000-000031100000}"/>
    <cellStyle name="_Sep Dell APR cost to Dell_IBM Bearcat Cost Roll UP (1019051) - to Doug REV 7.0_RemyMechMaterialSpec_Seville 081114" xfId="4150" xr:uid="{00000000-0005-0000-0000-000032100000}"/>
    <cellStyle name="_Sep Dell APR cost to Dell_IBM Bearcat RFQ DOUMEN 17 May 05 Rev2A" xfId="4151" xr:uid="{00000000-0005-0000-0000-000033100000}"/>
    <cellStyle name="_Sep Dell APR cost to Dell_IBM Bearcat RFQ DOUMEN 17 May 05 Rev2A_IBM Bearcat Cost Roll UP (1019051) - to Doug REV 7.0" xfId="4152" xr:uid="{00000000-0005-0000-0000-000034100000}"/>
    <cellStyle name="_Sep Dell APR cost to Dell_IBM Bearcat RFQ DOUMEN 17 May 05 Rev2A_IBM Bearcat Cost Roll UP (1019051) - to Doug REV 7.0_RemyMechMaterialSpec_Seville 081114" xfId="4153" xr:uid="{00000000-0005-0000-0000-000035100000}"/>
    <cellStyle name="_Sep Dell APR cost to Dell_IBM Bearcat RFQ DOUMEN 17 May 05 Rev2A_RemyMechMaterialSpec_Seville 081114" xfId="4154" xr:uid="{00000000-0005-0000-0000-000036100000}"/>
    <cellStyle name="_Sep Dell APR cost to Dell_IBM Bearcat RFQ DOUMEN 17 May 05 Rev2A_Zero cost of IBM Bearcat (090105)" xfId="4155" xr:uid="{00000000-0005-0000-0000-000037100000}"/>
    <cellStyle name="_Sep Dell APR cost to Dell_IBM Bearcat RFQ DOUMEN 17 May 05 Rev2A_Zero cost of IBM Bearcat (090105)_RemyMechMaterialSpec_Seville 081114" xfId="4156" xr:uid="{00000000-0005-0000-0000-000038100000}"/>
    <cellStyle name="_Sep Dell APR cost to Dell_RemyMechMaterialSpec_Seville 081114" xfId="4157" xr:uid="{00000000-0005-0000-0000-000039100000}"/>
    <cellStyle name="_Serv_SW" xfId="4158" xr:uid="{00000000-0005-0000-0000-00003A100000}"/>
    <cellStyle name="_Server" xfId="4159" xr:uid="{00000000-0005-0000-0000-00003B100000}"/>
    <cellStyle name="_Serviceability" xfId="4160" xr:uid="{00000000-0005-0000-0000-00003C100000}"/>
    <cellStyle name="_Serviceability 2" xfId="4161" xr:uid="{00000000-0005-0000-0000-00003D100000}"/>
    <cellStyle name="_Serviceability 2 2" xfId="4162" xr:uid="{00000000-0005-0000-0000-00003E100000}"/>
    <cellStyle name="_SG GM Tracker Apr 06_v1" xfId="4163" xr:uid="{00000000-0005-0000-0000-00003F100000}"/>
    <cellStyle name="_SG GM Tracker Mar 06" xfId="4164" xr:uid="{00000000-0005-0000-0000-000040100000}"/>
    <cellStyle name="_SG GM Tracker Mar 06 v1" xfId="4165" xr:uid="{00000000-0005-0000-0000-000041100000}"/>
    <cellStyle name="_SG_Ops Package_0103 v3" xfId="4166" xr:uid="{00000000-0005-0000-0000-000042100000}"/>
    <cellStyle name="_Sgp Assessment_1Q '06_07_Apr 5th" xfId="4167" xr:uid="{00000000-0005-0000-0000-000043100000}"/>
    <cellStyle name="_Sgp Assessment_1Q '06_07_Apr 7th" xfId="4168" xr:uid="{00000000-0005-0000-0000-000044100000}"/>
    <cellStyle name="_Sgp Assessment_4Q '05_06_Apr 5th" xfId="4169" xr:uid="{00000000-0005-0000-0000-000045100000}"/>
    <cellStyle name="_Sgp Cluster 1Q07FY Forecast - Apr 29 2006" xfId="4170" xr:uid="{00000000-0005-0000-0000-000046100000}"/>
    <cellStyle name="_Sgp Cluster 1Q07FY Forecast - Apr 29 2006 2" xfId="4171" xr:uid="{00000000-0005-0000-0000-000047100000}"/>
    <cellStyle name="_Sgp Cluster 1Q07FY Forecast - Apr 29 2006 2 2" xfId="4172" xr:uid="{00000000-0005-0000-0000-000048100000}"/>
    <cellStyle name="_Sgp Cluster 1Q07FY Forecast - Apr 29 2006_Book1" xfId="4173" xr:uid="{00000000-0005-0000-0000-000049100000}"/>
    <cellStyle name="_Sgp Cluster 1Q07FY Forecast - Apr 29 2006_Book1 2" xfId="4174" xr:uid="{00000000-0005-0000-0000-00004A100000}"/>
    <cellStyle name="_Sgp Cluster 1Q07FY Forecast - Apr 29 2006_Book1 2 2" xfId="4175" xr:uid="{00000000-0005-0000-0000-00004B100000}"/>
    <cellStyle name="_Sgp Cluster 1Q07FY Forecast - Apr 29 2006_Emerging Market Order Load &amp; Summary 20090922" xfId="4176" xr:uid="{00000000-0005-0000-0000-00004C100000}"/>
    <cellStyle name="_Sgp Cluster 1Q07FY Forecast - Apr 29 2006_Emerging Market Order Load &amp; Summary 20090922 2" xfId="4177" xr:uid="{00000000-0005-0000-0000-00004D100000}"/>
    <cellStyle name="_Sgp Cluster 1Q07FY Forecast - Apr 29 2006_Emerging Market Order Load &amp; Summary 20090922 2 2" xfId="4178" xr:uid="{00000000-0005-0000-0000-00004E100000}"/>
    <cellStyle name="_Sgp Cluster 1Q07FY Forecast - Apr 29 2006_Emerging Market Order Load Detail 20090720" xfId="4179" xr:uid="{00000000-0005-0000-0000-00004F100000}"/>
    <cellStyle name="_Sgp Cluster 1Q07FY Forecast - Apr 29 2006_Emerging Market Order Load Detail 20090720 2" xfId="4180" xr:uid="{00000000-0005-0000-0000-000050100000}"/>
    <cellStyle name="_Sgp Cluster 1Q07FY Forecast - Apr 29 2006_Emerging Market Order Load Detail 20090720 2 2" xfId="4181" xr:uid="{00000000-0005-0000-0000-000051100000}"/>
    <cellStyle name="_Sgp Cluster 1Q07FY Forecast - Apr 29 2006_Emerging Market Order Load Summary 20090921" xfId="4182" xr:uid="{00000000-0005-0000-0000-000052100000}"/>
    <cellStyle name="_Sgp Cluster 1Q07FY Forecast - Apr 29 2006_Emerging Market Order Load Summary 20090921 2" xfId="4183" xr:uid="{00000000-0005-0000-0000-000053100000}"/>
    <cellStyle name="_Sgp Cluster 1Q07FY Forecast - Apr 29 2006_Emerging Market Order Load Summary 20090921 2 2" xfId="4184" xr:uid="{00000000-0005-0000-0000-000054100000}"/>
    <cellStyle name="_Sgp Cluster Fin Chart 1Q '06_07_May 17th" xfId="4185" xr:uid="{00000000-0005-0000-0000-000055100000}"/>
    <cellStyle name="_Sheet Metal MATRIX" xfId="4186" xr:uid="{00000000-0005-0000-0000-000056100000}"/>
    <cellStyle name="_Sheet Metal MATRIX_RemyMechMaterialSpec_Seville 081114" xfId="4187" xr:uid="{00000000-0005-0000-0000-000057100000}"/>
    <cellStyle name="_Sheet1" xfId="4188" xr:uid="{00000000-0005-0000-0000-000058100000}"/>
    <cellStyle name="_Sheet1 2" xfId="4189" xr:uid="{00000000-0005-0000-0000-000059100000}"/>
    <cellStyle name="_Sheet1 2 2" xfId="4190" xr:uid="{00000000-0005-0000-0000-00005A100000}"/>
    <cellStyle name="_Sheet1 2 3" xfId="4191" xr:uid="{00000000-0005-0000-0000-00005B100000}"/>
    <cellStyle name="_Sheet1 2_Compatibility Matrix" xfId="4192" xr:uid="{00000000-0005-0000-0000-00005C100000}"/>
    <cellStyle name="_Sheet1 3" xfId="4193" xr:uid="{00000000-0005-0000-0000-00005D100000}"/>
    <cellStyle name="_Sheet1 4" xfId="4194" xr:uid="{00000000-0005-0000-0000-00005E100000}"/>
    <cellStyle name="_Sheet1_Affiliate Software" xfId="4195" xr:uid="{00000000-0005-0000-0000-00005F100000}"/>
    <cellStyle name="_Sheet1_Compatibility Matrix" xfId="4196" xr:uid="{00000000-0005-0000-0000-000060100000}"/>
    <cellStyle name="_Sheet1_Computrace" xfId="4197" xr:uid="{00000000-0005-0000-0000-000061100000}"/>
    <cellStyle name="_Sheet1_CTO vs SBBs " xfId="4198" xr:uid="{00000000-0005-0000-0000-000062100000}"/>
    <cellStyle name="_Sheet1_Desktop" xfId="4199" xr:uid="{00000000-0005-0000-0000-000063100000}"/>
    <cellStyle name="_Sheet1_Formulas" xfId="4200" xr:uid="{00000000-0005-0000-0000-000064100000}"/>
    <cellStyle name="_Sheet1_Formulas 2" xfId="4201" xr:uid="{00000000-0005-0000-0000-000065100000}"/>
    <cellStyle name="_Sheet1_Formulas_Compatibility Matrix" xfId="4202" xr:uid="{00000000-0005-0000-0000-000066100000}"/>
    <cellStyle name="_Sheet1_LANDesk" xfId="4203" xr:uid="{00000000-0005-0000-0000-000067100000}"/>
    <cellStyle name="_Sheet1_LANDesk_1" xfId="4204" xr:uid="{00000000-0005-0000-0000-000068100000}"/>
    <cellStyle name="_Sheet1_LANDesk_1 2" xfId="4205" xr:uid="{00000000-0005-0000-0000-000069100000}"/>
    <cellStyle name="_Sheet1_LANDesk_1_Compatibility Matrix" xfId="4206" xr:uid="{00000000-0005-0000-0000-00006A100000}"/>
    <cellStyle name="_Sheet1_LenovoCare" xfId="4207" xr:uid="{00000000-0005-0000-0000-00006B100000}"/>
    <cellStyle name="_Sheet1_LenovoCare 2" xfId="4208" xr:uid="{00000000-0005-0000-0000-00006C100000}"/>
    <cellStyle name="_Sheet1_LenovoCare_1" xfId="4209" xr:uid="{00000000-0005-0000-0000-00006D100000}"/>
    <cellStyle name="_Sheet1_LenovoCare_Compatibility Matrix" xfId="4210" xr:uid="{00000000-0005-0000-0000-00006E100000}"/>
    <cellStyle name="_Sheet1_Other" xfId="4211" xr:uid="{00000000-0005-0000-0000-00006F100000}"/>
    <cellStyle name="_Sheet1_Other 2" xfId="4212" xr:uid="{00000000-0005-0000-0000-000070100000}"/>
    <cellStyle name="_Sheet1_Other_Compatibility Matrix" xfId="4213" xr:uid="{00000000-0005-0000-0000-000071100000}"/>
    <cellStyle name="_Sheet1_Pricing" xfId="4214" xr:uid="{00000000-0005-0000-0000-000072100000}"/>
    <cellStyle name="_Sheet1_RatioCat" xfId="4215" xr:uid="{00000000-0005-0000-0000-000073100000}"/>
    <cellStyle name="_Sheet1_RatioCat 2" xfId="4216" xr:uid="{00000000-0005-0000-0000-000074100000}"/>
    <cellStyle name="_Sheet1_RatioCat_Compatibility Matrix" xfId="4217" xr:uid="{00000000-0005-0000-0000-000075100000}"/>
    <cellStyle name="_Sheet1_Server Software" xfId="4218" xr:uid="{00000000-0005-0000-0000-000076100000}"/>
    <cellStyle name="_Sheet1_ThinkpadProtection" xfId="4219" xr:uid="{00000000-0005-0000-0000-000077100000}"/>
    <cellStyle name="_Sheet1_ThinkpadProtection 2" xfId="4220" xr:uid="{00000000-0005-0000-0000-000078100000}"/>
    <cellStyle name="_Sheet1_ThinkpadProtection_1" xfId="4221" xr:uid="{00000000-0005-0000-0000-000079100000}"/>
    <cellStyle name="_Sheet1_ThinkpadProtection_Compatibility Matrix" xfId="4222" xr:uid="{00000000-0005-0000-0000-00007A100000}"/>
    <cellStyle name="_Sheet1_ThinkPlus" xfId="4223" xr:uid="{00000000-0005-0000-0000-00007B100000}"/>
    <cellStyle name="_Sheet1_ThinkPlus 2" xfId="4224" xr:uid="{00000000-0005-0000-0000-00007C100000}"/>
    <cellStyle name="_Sheet1_ThinkPlus_1" xfId="4225" xr:uid="{00000000-0005-0000-0000-00007D100000}"/>
    <cellStyle name="_Sheet1_ThinkPlus_Compatibility Matrix" xfId="4226" xr:uid="{00000000-0005-0000-0000-00007E100000}"/>
    <cellStyle name="_Sheet1_TVT" xfId="4227" xr:uid="{00000000-0005-0000-0000-00007F100000}"/>
    <cellStyle name="_Sheet2" xfId="4228" xr:uid="{00000000-0005-0000-0000-000080100000}"/>
    <cellStyle name="_Shells" xfId="4229" xr:uid="{00000000-0005-0000-0000-000081100000}"/>
    <cellStyle name="_shipment" xfId="4230" xr:uid="{00000000-0005-0000-0000-000082100000}"/>
    <cellStyle name="_Silo Apr" xfId="4231" xr:uid="{00000000-0005-0000-0000-000083100000}"/>
    <cellStyle name="_Silo Template" xfId="4232" xr:uid="{00000000-0005-0000-0000-000084100000}"/>
    <cellStyle name="_Silo Template Weekly Feb 8th" xfId="4233" xr:uid="{00000000-0005-0000-0000-000085100000}"/>
    <cellStyle name="_Silo Template Weekly Mar 8th_Asean" xfId="4234" xr:uid="{00000000-0005-0000-0000-000086100000}"/>
    <cellStyle name="_SL400 and SL500 071508 revised" xfId="4235" xr:uid="{00000000-0005-0000-0000-000087100000}"/>
    <cellStyle name="_Smit  Material Dashboard 0128 Rev01" xfId="4236" xr:uid="{00000000-0005-0000-0000-000088100000}"/>
    <cellStyle name="_Smit  Material Dashboard 0128 Rev01_RemyMechMaterialSpec_Seville 081114" xfId="4237" xr:uid="{00000000-0005-0000-0000-000089100000}"/>
    <cellStyle name="_Smith Dangerfield Dashboard 02_25 Rev 05" xfId="4238" xr:uid="{00000000-0005-0000-0000-00008A100000}"/>
    <cellStyle name="_Smith Dangerfield Dashboard 02_25 Rev 05_RemyMechMaterialSpec_Seville 081114" xfId="4239" xr:uid="{00000000-0005-0000-0000-00008B100000}"/>
    <cellStyle name="_Smith Dangerfield Dashboard 04_27 Rev 01" xfId="4240" xr:uid="{00000000-0005-0000-0000-00008C100000}"/>
    <cellStyle name="_Smith Dangerfield Dashboard 04_27 Rev 01_RemyMechMaterialSpec_Seville 081114" xfId="4241" xr:uid="{00000000-0005-0000-0000-00008D100000}"/>
    <cellStyle name="_Smith Dangerfield Plastic TT 3-31-05.LM" xfId="4242" xr:uid="{00000000-0005-0000-0000-00008E100000}"/>
    <cellStyle name="_Smith Dangerfield Plastic TT 3-31-05.LM_RemyMechMaterialSpec_Seville 081114" xfId="4243" xr:uid="{00000000-0005-0000-0000-00008F100000}"/>
    <cellStyle name="_Smith Dangerfield Plastic TT 4-14-05.LM" xfId="4244" xr:uid="{00000000-0005-0000-0000-000090100000}"/>
    <cellStyle name="_Smith Dangerfield Plastic TT 4-14-05.LM_RemyMechMaterialSpec_Seville 081114" xfId="4245" xr:uid="{00000000-0005-0000-0000-000091100000}"/>
    <cellStyle name="_Smith Dangerfield Plastic TT 4-20-05.LM" xfId="4246" xr:uid="{00000000-0005-0000-0000-000092100000}"/>
    <cellStyle name="_Smith Dangerfield Plastic TT 4-20-05.LM_RemyMechMaterialSpec_Seville 081114" xfId="4247" xr:uid="{00000000-0005-0000-0000-000093100000}"/>
    <cellStyle name="_SMITH M PART" xfId="4248" xr:uid="{00000000-0005-0000-0000-000094100000}"/>
    <cellStyle name="_SMITH M PART_RemyMechMaterialSpec_Seville 081114" xfId="4249" xr:uid="{00000000-0005-0000-0000-000095100000}"/>
    <cellStyle name="_Smith MOLD_TOOL_TRACKER_01-28-05" xfId="4250" xr:uid="{00000000-0005-0000-0000-000096100000}"/>
    <cellStyle name="_Smith MOLD_TOOL_TRACKER_01-28-05_RemyMechMaterialSpec_Seville 081114" xfId="4251" xr:uid="{00000000-0005-0000-0000-000097100000}"/>
    <cellStyle name="_Smith MOLD_TOOL_TRACKER_01-28-05_RG" xfId="4252" xr:uid="{00000000-0005-0000-0000-000098100000}"/>
    <cellStyle name="_Smith MOLD_TOOL_TRACKER_01-28-05_RG_RemyMechMaterialSpec_Seville 081114" xfId="4253" xr:uid="{00000000-0005-0000-0000-000099100000}"/>
    <cellStyle name="_Smith MOLD_TOOL_TRACKER_02-17-05_LM" xfId="4254" xr:uid="{00000000-0005-0000-0000-00009A100000}"/>
    <cellStyle name="_Smith MOLD_TOOL_TRACKER_02-17-05_LM_RemyMechMaterialSpec_Seville 081114" xfId="4255" xr:uid="{00000000-0005-0000-0000-00009B100000}"/>
    <cellStyle name="_Smith plastic tooling tracker 0225" xfId="4256" xr:uid="{00000000-0005-0000-0000-00009C100000}"/>
    <cellStyle name="_Smith plastic tooling tracker 0225_RemyMechMaterialSpec_Seville 081114" xfId="4257" xr:uid="{00000000-0005-0000-0000-00009D100000}"/>
    <cellStyle name="_Smith Plastic Tooling Tracker 04-04" xfId="4258" xr:uid="{00000000-0005-0000-0000-00009E100000}"/>
    <cellStyle name="_Smith Plastic Tooling Tracker 04-04_RemyMechMaterialSpec_Seville 081114" xfId="4259" xr:uid="{00000000-0005-0000-0000-00009F100000}"/>
    <cellStyle name="_Smith Purchased Part Tracker_0608" xfId="4260" xr:uid="{00000000-0005-0000-0000-0000A0100000}"/>
    <cellStyle name="_Smith Vortex_Chopper  Dashboard" xfId="4261" xr:uid="{00000000-0005-0000-0000-0000A1100000}"/>
    <cellStyle name="_Smith Vortex_Chopper  Dashboard_RemyMechMaterialSpec_Seville 081114" xfId="4262" xr:uid="{00000000-0005-0000-0000-0000A2100000}"/>
    <cellStyle name="_SMITH_Metal_TOOL_TRACKER_033105" xfId="4263" xr:uid="{00000000-0005-0000-0000-0000A3100000}"/>
    <cellStyle name="_SMITH_Metal_TOOL_TRACKER_033105_RemyMechMaterialSpec_Seville 081114" xfId="4264" xr:uid="{00000000-0005-0000-0000-0000A4100000}"/>
    <cellStyle name="_SMITH_Metal_TOOL_TRACKER_040505" xfId="4265" xr:uid="{00000000-0005-0000-0000-0000A5100000}"/>
    <cellStyle name="_SMITH_Metal_TOOL_TRACKER_040505_RemyMechMaterialSpec_Seville 081114" xfId="4266" xr:uid="{00000000-0005-0000-0000-0000A6100000}"/>
    <cellStyle name="_SMITH_Metal_TOOL_TRACKER_041405" xfId="4267" xr:uid="{00000000-0005-0000-0000-0000A7100000}"/>
    <cellStyle name="_SMITH_Metal_TOOL_TRACKER_041405_RemyMechMaterialSpec_Seville 081114" xfId="4268" xr:uid="{00000000-0005-0000-0000-0000A8100000}"/>
    <cellStyle name="_SMITH_Metal_TOOL_TRACKER_041505" xfId="4269" xr:uid="{00000000-0005-0000-0000-0000A9100000}"/>
    <cellStyle name="_SMITH_Metal_TOOL_TRACKER_041505_RemyMechMaterialSpec_Seville 081114" xfId="4270" xr:uid="{00000000-0005-0000-0000-0000AA100000}"/>
    <cellStyle name="_SMITH_Metal_TOOL_TRACKER_042205" xfId="4271" xr:uid="{00000000-0005-0000-0000-0000AB100000}"/>
    <cellStyle name="_SMITH_Metal_TOOL_TRACKER_042205_RemyMechMaterialSpec_Seville 081114" xfId="4272" xr:uid="{00000000-0005-0000-0000-0000AC100000}"/>
    <cellStyle name="_SMITH_Metal_TOOL_TRACKER_042605" xfId="4273" xr:uid="{00000000-0005-0000-0000-0000AD100000}"/>
    <cellStyle name="_SMITH_Metal_TOOL_TRACKER_042605_RemyMechMaterialSpec_Seville 081114" xfId="4274" xr:uid="{00000000-0005-0000-0000-0000AE100000}"/>
    <cellStyle name="_SMITH_TOOL_TRACKER_022505" xfId="4275" xr:uid="{00000000-0005-0000-0000-0000AF100000}"/>
    <cellStyle name="_SMITH_TOOL_TRACKER_022505_RemyMechMaterialSpec_Seville 081114" xfId="4276" xr:uid="{00000000-0005-0000-0000-0000B0100000}"/>
    <cellStyle name="_SMITH_TOOL_TRACKER_030205" xfId="4277" xr:uid="{00000000-0005-0000-0000-0000B1100000}"/>
    <cellStyle name="_SMITH_TOOL_TRACKER_030205_RemyMechMaterialSpec_Seville 081114" xfId="4278" xr:uid="{00000000-0005-0000-0000-0000B2100000}"/>
    <cellStyle name="_SMITH_TOOL_TRACKER_030405" xfId="4279" xr:uid="{00000000-0005-0000-0000-0000B3100000}"/>
    <cellStyle name="_SMITH_TOOL_TRACKER_030405_RemyMechMaterialSpec_Seville 081114" xfId="4280" xr:uid="{00000000-0005-0000-0000-0000B4100000}"/>
    <cellStyle name="_SMITH_TOOL_TRACKER_031005 Rev01" xfId="4281" xr:uid="{00000000-0005-0000-0000-0000B5100000}"/>
    <cellStyle name="_SMITH_TOOL_TRACKER_031005 Rev01_RemyMechMaterialSpec_Seville 081114" xfId="4282" xr:uid="{00000000-0005-0000-0000-0000B6100000}"/>
    <cellStyle name="_SMITH_TOOL_TRACKER_031805 Rev 02" xfId="4283" xr:uid="{00000000-0005-0000-0000-0000B7100000}"/>
    <cellStyle name="_SMITH_TOOL_TRACKER_031805 Rev 02_RemyMechMaterialSpec_Seville 081114" xfId="4284" xr:uid="{00000000-0005-0000-0000-0000B8100000}"/>
    <cellStyle name="_SMITH_TOOL_TRACKER_032405 Revised by Rena" xfId="4285" xr:uid="{00000000-0005-0000-0000-0000B9100000}"/>
    <cellStyle name="_SMITH_TOOL_TRACKER_032405 Revised by Rena_RemyMechMaterialSpec_Seville 081114" xfId="4286" xr:uid="{00000000-0005-0000-0000-0000BA100000}"/>
    <cellStyle name="_Snowboard 2.0 Final POR 02.06.2008" xfId="4287" xr:uid="{00000000-0005-0000-0000-0000BB100000}"/>
    <cellStyle name="_Software" xfId="4288" xr:uid="{00000000-0005-0000-0000-0000BC100000}"/>
    <cellStyle name="_Software 2" xfId="4289" xr:uid="{00000000-0005-0000-0000-0000BD100000}"/>
    <cellStyle name="_Spec Tab" xfId="4290" xr:uid="{00000000-0005-0000-0000-0000BE100000}"/>
    <cellStyle name="_SSP &amp; VISUALS ASEAN TARGET" xfId="4291" xr:uid="{00000000-0005-0000-0000-0000BF100000}"/>
    <cellStyle name="_SSP and VISUAL Operations" xfId="4292" xr:uid="{00000000-0005-0000-0000-0000C0100000}"/>
    <cellStyle name="_standard cost" xfId="4293" xr:uid="{00000000-0005-0000-0000-0000C1100000}"/>
    <cellStyle name="_standard cost_IBM Bearcat Cost Roll UP (1019051) - to Doug REV 7.0" xfId="4294" xr:uid="{00000000-0005-0000-0000-0000C2100000}"/>
    <cellStyle name="_standard cost_IBM Bearcat Cost Roll UP (1019051) - to Doug REV 7.0_RemyMechMaterialSpec_Seville 081114" xfId="4295" xr:uid="{00000000-0005-0000-0000-0000C3100000}"/>
    <cellStyle name="_standard cost_IBM Bearcat RFQ DOUMEN 17 May 05 Rev2A" xfId="4296" xr:uid="{00000000-0005-0000-0000-0000C4100000}"/>
    <cellStyle name="_standard cost_IBM Bearcat RFQ DOUMEN 17 May 05 Rev2A_IBM Bearcat Cost Roll UP (1019051) - to Doug REV 7.0" xfId="4297" xr:uid="{00000000-0005-0000-0000-0000C5100000}"/>
    <cellStyle name="_standard cost_IBM Bearcat RFQ DOUMEN 17 May 05 Rev2A_IBM Bearcat Cost Roll UP (1019051) - to Doug REV 7.0_RemyMechMaterialSpec_Seville 081114" xfId="4298" xr:uid="{00000000-0005-0000-0000-0000C6100000}"/>
    <cellStyle name="_standard cost_IBM Bearcat RFQ DOUMEN 17 May 05 Rev2A_RemyMechMaterialSpec_Seville 081114" xfId="4299" xr:uid="{00000000-0005-0000-0000-0000C7100000}"/>
    <cellStyle name="_standard cost_IBM Bearcat RFQ DOUMEN 17 May 05 Rev2A_Zero cost of IBM Bearcat (090105)" xfId="4300" xr:uid="{00000000-0005-0000-0000-0000C8100000}"/>
    <cellStyle name="_standard cost_IBM Bearcat RFQ DOUMEN 17 May 05 Rev2A_Zero cost of IBM Bearcat (090105)_RemyMechMaterialSpec_Seville 081114" xfId="4301" xr:uid="{00000000-0005-0000-0000-0000C9100000}"/>
    <cellStyle name="_standard cost_RemyMechMaterialSpec_Seville 081114" xfId="4302" xr:uid="{00000000-0005-0000-0000-0000CA100000}"/>
    <cellStyle name="_STD cost-071017" xfId="4303" xr:uid="{00000000-0005-0000-0000-0000CB100000}"/>
    <cellStyle name="_STD cost-071017_RemyMechMaterialSpec_Seville 081114" xfId="4304" xr:uid="{00000000-0005-0000-0000-0000CC100000}"/>
    <cellStyle name="_Summary" xfId="4305" xr:uid="{00000000-0005-0000-0000-0000CD100000}"/>
    <cellStyle name="_Summary Format" xfId="4306" xr:uid="{00000000-0005-0000-0000-0000CE100000}"/>
    <cellStyle name="_Summary Resume " xfId="4307" xr:uid="{00000000-0005-0000-0000-0000CF100000}"/>
    <cellStyle name="_Targa Country Matrix 04-04-08_04-18-08" xfId="4308" xr:uid="{00000000-0005-0000-0000-0000D0100000}"/>
    <cellStyle name="_Targa Country Matrix 04-04-08_04-18-08 2" xfId="4309" xr:uid="{00000000-0005-0000-0000-0000D1100000}"/>
    <cellStyle name="_Targa Country Matrix 04-04-08_04-18-08_Compatibility Matrix" xfId="4310" xr:uid="{00000000-0005-0000-0000-0000D2100000}"/>
    <cellStyle name="_TEMPLATE1 Dali-2 2007 0413" xfId="4311" xr:uid="{00000000-0005-0000-0000-0000D3100000}"/>
    <cellStyle name="_TFT PPR Proposal price 0325" xfId="4312" xr:uid="{00000000-0005-0000-0000-0000D4100000}"/>
    <cellStyle name="_TFT PPR Proposal price 0325 2" xfId="4313" xr:uid="{00000000-0005-0000-0000-0000D5100000}"/>
    <cellStyle name="_TFT PPR Proposal price 0325 2 2" xfId="4314" xr:uid="{00000000-0005-0000-0000-0000D6100000}"/>
    <cellStyle name="_TFT PPR Proposal price 0325_Sales Assessment" xfId="4315" xr:uid="{00000000-0005-0000-0000-0000D7100000}"/>
    <cellStyle name="_TFT PPR Proposal price 0325_Sales Assessment 2" xfId="4316" xr:uid="{00000000-0005-0000-0000-0000D8100000}"/>
    <cellStyle name="_TFT PPR Proposal price 0325_Sales Assessment 2 2" xfId="4317" xr:uid="{00000000-0005-0000-0000-0000D9100000}"/>
    <cellStyle name="_The files of 945GC MB for certification" xfId="4318" xr:uid="{00000000-0005-0000-0000-0000DA100000}"/>
    <cellStyle name="_The files of 945GC MB for certification 2" xfId="4319" xr:uid="{00000000-0005-0000-0000-0000DB100000}"/>
    <cellStyle name="_The files of 945GC MB for certification 2 2" xfId="4320" xr:uid="{00000000-0005-0000-0000-0000DC100000}"/>
    <cellStyle name="_The files of 945GC MB for certification 2 3" xfId="4321" xr:uid="{00000000-0005-0000-0000-0000DD100000}"/>
    <cellStyle name="_The files of 945GC MB for certification 2_AVL &amp; Mech BOM - Raleigh V1.5 Pre" xfId="4322" xr:uid="{00000000-0005-0000-0000-0000DE100000}"/>
    <cellStyle name="_The files of 945GC MB for certification 2_AVL &amp; Mech BOM - Raleigh V1.5 Pre 2" xfId="4323" xr:uid="{00000000-0005-0000-0000-0000DF100000}"/>
    <cellStyle name="_The files of 945GC MB for certification 2_AVL &amp; Mech BOM - Raleigh V1.5 Pre 2 2" xfId="4324" xr:uid="{00000000-0005-0000-0000-0000E0100000}"/>
    <cellStyle name="_The files of 945GC MB for certification 2_AVL &amp; Mech BOM - Raleigh V1.5 Pre 2 3" xfId="4325" xr:uid="{00000000-0005-0000-0000-0000E1100000}"/>
    <cellStyle name="_The files of 945GC MB for certification 2_AVL &amp; Mech BOM - Raleigh V1.5 Pre 2_AVL &amp; Mech BOM - Reno V1.6" xfId="4326" xr:uid="{00000000-0005-0000-0000-0000E2100000}"/>
    <cellStyle name="_The files of 945GC MB for certification 2_AVL &amp; Mech BOM - Raleigh V1.5 Pre 2_AVL &amp; Mech BOM - Reno V1.6 2" xfId="4327" xr:uid="{00000000-0005-0000-0000-0000E3100000}"/>
    <cellStyle name="_The files of 945GC MB for certification 2_AVL &amp; Mech BOM - Raleigh V1.5 Pre 2_AVL &amp; Mech BOM - Reno V1.6 2 2" xfId="4328" xr:uid="{00000000-0005-0000-0000-0000E4100000}"/>
    <cellStyle name="_The files of 945GC MB for certification 2_AVL &amp; Mech BOM - Raleigh V1.5 Pre 2_AVL &amp; Mech BOM - Reno V1.6 2 3" xfId="4329" xr:uid="{00000000-0005-0000-0000-0000E5100000}"/>
    <cellStyle name="_The files of 945GC MB for certification 2_AVL &amp; Mech BOM - Raleigh V1.5 Pre 2_AVL &amp; Mech BOM - Reno V1.6 3" xfId="4330" xr:uid="{00000000-0005-0000-0000-0000E6100000}"/>
    <cellStyle name="_The files of 945GC MB for certification 2_AVL &amp; Mech BOM - Raleigh V1.5 Pre 2_AVL &amp; Mech BOM - Reno V1.6 4" xfId="4331" xr:uid="{00000000-0005-0000-0000-0000E7100000}"/>
    <cellStyle name="_The files of 945GC MB for certification 2_AVL &amp; Mech BOM - Raleigh V1.5 Pre 2_RD430 Mech BOM" xfId="4332" xr:uid="{00000000-0005-0000-0000-0000E8100000}"/>
    <cellStyle name="_The files of 945GC MB for certification 2_AVL &amp; Mech BOM - Raleigh V1.5 Pre 2_RD430 Mech BOM 2" xfId="4333" xr:uid="{00000000-0005-0000-0000-0000E9100000}"/>
    <cellStyle name="_The files of 945GC MB for certification 2_AVL &amp; Mech BOM - Raleigh V1.5 Pre 2_RD430 Mech BOM 2 2" xfId="4334" xr:uid="{00000000-0005-0000-0000-0000EA100000}"/>
    <cellStyle name="_The files of 945GC MB for certification 2_AVL &amp; Mech BOM - Raleigh V1.5 Pre 2_RD430 Mech BOM 2 3" xfId="4335" xr:uid="{00000000-0005-0000-0000-0000EB100000}"/>
    <cellStyle name="_The files of 945GC MB for certification 2_AVL &amp; Mech BOM - Raleigh V1.5 Pre 2_RD430 Mech BOM 3" xfId="4336" xr:uid="{00000000-0005-0000-0000-0000EC100000}"/>
    <cellStyle name="_The files of 945GC MB for certification 2_AVL &amp; Mech BOM - Raleigh V1.5 Pre 2_RD430 Mech BOM 4" xfId="4337" xr:uid="{00000000-0005-0000-0000-0000ED100000}"/>
    <cellStyle name="_The files of 945GC MB for certification 2_AVL &amp; Mech BOM - Raleigh V1.5 Pre 3" xfId="4338" xr:uid="{00000000-0005-0000-0000-0000EE100000}"/>
    <cellStyle name="_The files of 945GC MB for certification 2_AVL &amp; Mech BOM - Raleigh V1.5 Pre 4" xfId="4339" xr:uid="{00000000-0005-0000-0000-0000EF100000}"/>
    <cellStyle name="_The files of 945GC MB for certification 2_AVL &amp; Mech BOM - Raleigh V1.5 Pre_AVL &amp; Mech BOM - Reno V1.6上传版" xfId="4340" xr:uid="{00000000-0005-0000-0000-0000F0100000}"/>
    <cellStyle name="_The files of 945GC MB for certification 2_AVL &amp; Mech BOM - Raleigh V1.5 Pre_AVL &amp; Mech BOM - Reno V1.6上传版 2" xfId="4341" xr:uid="{00000000-0005-0000-0000-0000F1100000}"/>
    <cellStyle name="_The files of 945GC MB for certification 2_AVL &amp; Mech BOM - Raleigh V1.5 Pre_AVL &amp; Mech BOM - Reno V1.6上传版 2 2" xfId="4342" xr:uid="{00000000-0005-0000-0000-0000F2100000}"/>
    <cellStyle name="_The files of 945GC MB for certification 2_AVL &amp; Mech BOM - Raleigh V1.5 Pre_AVL &amp; Mech BOM - Reno V1.6上传版 2 3" xfId="4343" xr:uid="{00000000-0005-0000-0000-0000F3100000}"/>
    <cellStyle name="_The files of 945GC MB for certification 2_AVL &amp; Mech BOM - Raleigh V1.5 Pre_AVL &amp; Mech BOM - Reno V1.6上传版 3" xfId="4344" xr:uid="{00000000-0005-0000-0000-0000F4100000}"/>
    <cellStyle name="_The files of 945GC MB for certification 2_AVL &amp; Mech BOM - Raleigh V1.5 Pre_AVL &amp; Mech BOM - Reno V1.6上传版 4" xfId="4345" xr:uid="{00000000-0005-0000-0000-0000F5100000}"/>
    <cellStyle name="_The files of 945GC MB for certification 2_AVL &amp; Mech BOM - Raleigh V1.5 Pre_AVL &amp; Mech BOM - Rhodes V0.2" xfId="4346" xr:uid="{00000000-0005-0000-0000-0000F6100000}"/>
    <cellStyle name="_The files of 945GC MB for certification 2_AVL &amp; Mech BOM - Raleigh V1.5 Pre_RD330 Mech BOM" xfId="4347" xr:uid="{00000000-0005-0000-0000-0000F7100000}"/>
    <cellStyle name="_The files of 945GC MB for certification 2_AVL &amp; Mech BOM - Raleigh V1.5 Pre_RD330 Mech BOM 2" xfId="4348" xr:uid="{00000000-0005-0000-0000-0000F8100000}"/>
    <cellStyle name="_The files of 945GC MB for certification 2_AVL &amp; Mech BOM - Raleigh V1.5 Pre_RD330 Mech BOM 2 2" xfId="4349" xr:uid="{00000000-0005-0000-0000-0000F9100000}"/>
    <cellStyle name="_The files of 945GC MB for certification 2_AVL &amp; Mech BOM - Raleigh V1.5 Pre_RD330 Mech BOM 2 3" xfId="4350" xr:uid="{00000000-0005-0000-0000-0000FA100000}"/>
    <cellStyle name="_The files of 945GC MB for certification 2_AVL &amp; Mech BOM - Raleigh V1.5 Pre_RD330 Mech BOM 3" xfId="4351" xr:uid="{00000000-0005-0000-0000-0000FB100000}"/>
    <cellStyle name="_The files of 945GC MB for certification 2_AVL &amp; Mech BOM - Raleigh V1.5 Pre_RD330 Mech BOM 4" xfId="4352" xr:uid="{00000000-0005-0000-0000-0000FC100000}"/>
    <cellStyle name="_The files of 945GC MB for certification 2_AVL &amp; Mech BOM - Raleigh V1.5 Pre_RD330 Mech BOM_AVL &amp; Mech BOM - Rhodes V0.2" xfId="4353" xr:uid="{00000000-0005-0000-0000-0000FD100000}"/>
    <cellStyle name="_The files of 945GC MB for certification 2_AVL &amp; Mech BOM - Raleigh V1.5 Pre_RD430 Mech BOM" xfId="4354" xr:uid="{00000000-0005-0000-0000-0000FE100000}"/>
    <cellStyle name="_The files of 945GC MB for certification 2_AVL &amp; Mech BOM - Raleigh V1.5 Pre_RD430 Mech BOM 2" xfId="4355" xr:uid="{00000000-0005-0000-0000-0000FF100000}"/>
    <cellStyle name="_The files of 945GC MB for certification 2_AVL &amp; Mech BOM - Raleigh V1.5 Pre_RD430 Mech BOM 2 2" xfId="4356" xr:uid="{00000000-0005-0000-0000-000000110000}"/>
    <cellStyle name="_The files of 945GC MB for certification 2_AVL &amp; Mech BOM - Raleigh V1.5 Pre_RD430 Mech BOM 2 3" xfId="4357" xr:uid="{00000000-0005-0000-0000-000001110000}"/>
    <cellStyle name="_The files of 945GC MB for certification 2_AVL &amp; Mech BOM - Raleigh V1.5 Pre_RD430 Mech BOM 3" xfId="4358" xr:uid="{00000000-0005-0000-0000-000002110000}"/>
    <cellStyle name="_The files of 945GC MB for certification 2_AVL &amp; Mech BOM - Raleigh V1.5 Pre_RD430 Mech BOM 4" xfId="4359" xr:uid="{00000000-0005-0000-0000-000003110000}"/>
    <cellStyle name="_The files of 945GC MB for certification 2_AVL &amp; Mech BOM - Raleigh V1.6 pre" xfId="4360" xr:uid="{00000000-0005-0000-0000-000004110000}"/>
    <cellStyle name="_The files of 945GC MB for certification 2_AVL &amp; Mech BOM - Raleigh V1.6 pre 2" xfId="4361" xr:uid="{00000000-0005-0000-0000-000005110000}"/>
    <cellStyle name="_The files of 945GC MB for certification 2_AVL &amp; Mech BOM - Raleigh V1.6 pre 2 2" xfId="4362" xr:uid="{00000000-0005-0000-0000-000006110000}"/>
    <cellStyle name="_The files of 945GC MB for certification 2_AVL &amp; Mech BOM - Raleigh V1.6 pre 2 3" xfId="4363" xr:uid="{00000000-0005-0000-0000-000007110000}"/>
    <cellStyle name="_The files of 945GC MB for certification 2_AVL &amp; Mech BOM - Raleigh V1.6 pre 3" xfId="4364" xr:uid="{00000000-0005-0000-0000-000008110000}"/>
    <cellStyle name="_The files of 945GC MB for certification 2_AVL &amp; Mech BOM - Raleigh V1.6 pre 4" xfId="4365" xr:uid="{00000000-0005-0000-0000-000009110000}"/>
    <cellStyle name="_The files of 945GC MB for certification 2_AVL &amp; Mech BOM - Raleigh V1.6 pre_AVL &amp; Mech BOM - Rhodes V0.2" xfId="4366" xr:uid="{00000000-0005-0000-0000-00000A110000}"/>
    <cellStyle name="_The files of 945GC MB for certification 2_AVL &amp; Mech BOM - Raleigh V1.6 pre_RD330 Mech BOM" xfId="4367" xr:uid="{00000000-0005-0000-0000-00000B110000}"/>
    <cellStyle name="_The files of 945GC MB for certification 2_AVL &amp; Mech BOM - Raleigh V1.6 pre_RD330 Mech BOM 2" xfId="4368" xr:uid="{00000000-0005-0000-0000-00000C110000}"/>
    <cellStyle name="_The files of 945GC MB for certification 2_AVL &amp; Mech BOM - Raleigh V1.6 pre_RD330 Mech BOM 2 2" xfId="4369" xr:uid="{00000000-0005-0000-0000-00000D110000}"/>
    <cellStyle name="_The files of 945GC MB for certification 2_AVL &amp; Mech BOM - Raleigh V1.6 pre_RD330 Mech BOM 2 3" xfId="4370" xr:uid="{00000000-0005-0000-0000-00000E110000}"/>
    <cellStyle name="_The files of 945GC MB for certification 2_AVL &amp; Mech BOM - Raleigh V1.6 pre_RD330 Mech BOM 3" xfId="4371" xr:uid="{00000000-0005-0000-0000-00000F110000}"/>
    <cellStyle name="_The files of 945GC MB for certification 2_AVL &amp; Mech BOM - Raleigh V1.6 pre_RD330 Mech BOM 4" xfId="4372" xr:uid="{00000000-0005-0000-0000-000010110000}"/>
    <cellStyle name="_The files of 945GC MB for certification 2_AVL &amp; Mech BOM - Raleigh V1.6 pre_RD330 Mech BOM_AVL &amp; Mech BOM - Rhodes V0.2" xfId="4373" xr:uid="{00000000-0005-0000-0000-000011110000}"/>
    <cellStyle name="_The files of 945GC MB for certification 2_AVL &amp; Mech BOM - Reno V1.6" xfId="4374" xr:uid="{00000000-0005-0000-0000-000012110000}"/>
    <cellStyle name="_The files of 945GC MB for certification 2_AVL &amp; Mech BOM - Reno V1.6 2" xfId="4375" xr:uid="{00000000-0005-0000-0000-000013110000}"/>
    <cellStyle name="_The files of 945GC MB for certification 2_AVL &amp; Mech BOM - Reno V1.6 2 2" xfId="4376" xr:uid="{00000000-0005-0000-0000-000014110000}"/>
    <cellStyle name="_The files of 945GC MB for certification 2_AVL &amp; Mech BOM - Reno V1.6 2 3" xfId="4377" xr:uid="{00000000-0005-0000-0000-000015110000}"/>
    <cellStyle name="_The files of 945GC MB for certification 2_AVL &amp; Mech BOM - Reno V1.6 3" xfId="4378" xr:uid="{00000000-0005-0000-0000-000016110000}"/>
    <cellStyle name="_The files of 945GC MB for certification 2_AVL &amp; Mech BOM - Reno V1.6 4" xfId="4379" xr:uid="{00000000-0005-0000-0000-000017110000}"/>
    <cellStyle name="_The files of 945GC MB for certification 2_AVL &amp; Mech BOM - Reno V1.6上传版" xfId="4380" xr:uid="{00000000-0005-0000-0000-000018110000}"/>
    <cellStyle name="_The files of 945GC MB for certification 2_AVL &amp; Mech BOM - Reno V1.6上传版 2" xfId="4381" xr:uid="{00000000-0005-0000-0000-000019110000}"/>
    <cellStyle name="_The files of 945GC MB for certification 2_AVL &amp; Mech BOM - Reno V1.6上传版 2 2" xfId="4382" xr:uid="{00000000-0005-0000-0000-00001A110000}"/>
    <cellStyle name="_The files of 945GC MB for certification 2_AVL &amp; Mech BOM - Reno V1.6上传版 2 3" xfId="4383" xr:uid="{00000000-0005-0000-0000-00001B110000}"/>
    <cellStyle name="_The files of 945GC MB for certification 2_AVL &amp; Mech BOM - Reno V1.6上传版 3" xfId="4384" xr:uid="{00000000-0005-0000-0000-00001C110000}"/>
    <cellStyle name="_The files of 945GC MB for certification 2_AVL &amp; Mech BOM - Reno V1.6上传版 4" xfId="4385" xr:uid="{00000000-0005-0000-0000-00001D110000}"/>
    <cellStyle name="_The files of 945GC MB for certification 2_AVL &amp; Mech BOM - Rhodes V0.2" xfId="4386" xr:uid="{00000000-0005-0000-0000-00001E110000}"/>
    <cellStyle name="_The files of 945GC MB for certification 2_AVL &amp; Mech BOM - Rhodes V0.2 2" xfId="4387" xr:uid="{00000000-0005-0000-0000-00001F110000}"/>
    <cellStyle name="_The files of 945GC MB for certification 2_AVL &amp; Mech BOM - Rhodes V0.2 2 2" xfId="4388" xr:uid="{00000000-0005-0000-0000-000020110000}"/>
    <cellStyle name="_The files of 945GC MB for certification 2_AVL &amp; Mech BOM - Rhodes V0.2 2 3" xfId="4389" xr:uid="{00000000-0005-0000-0000-000021110000}"/>
    <cellStyle name="_The files of 945GC MB for certification 2_AVL &amp; Mech BOM - Rhodes V0.2 3" xfId="4390" xr:uid="{00000000-0005-0000-0000-000022110000}"/>
    <cellStyle name="_The files of 945GC MB for certification 2_AVL &amp; Mech BOM - Rhodes V0.2 4" xfId="4391" xr:uid="{00000000-0005-0000-0000-000023110000}"/>
    <cellStyle name="_The files of 945GC MB for certification 2_AVL Raleigh RD430" xfId="4392" xr:uid="{00000000-0005-0000-0000-000024110000}"/>
    <cellStyle name="_The files of 945GC MB for certification 2_AVL Raleigh RD430 2" xfId="4393" xr:uid="{00000000-0005-0000-0000-000025110000}"/>
    <cellStyle name="_The files of 945GC MB for certification 2_AVL Raleigh RD430 2 2" xfId="4394" xr:uid="{00000000-0005-0000-0000-000026110000}"/>
    <cellStyle name="_The files of 945GC MB for certification 2_AVL Raleigh RD430 2 3" xfId="4395" xr:uid="{00000000-0005-0000-0000-000027110000}"/>
    <cellStyle name="_The files of 945GC MB for certification 2_AVL Raleigh RD430 2_AVL &amp; Mech BOM - Reno V1.6" xfId="4396" xr:uid="{00000000-0005-0000-0000-000028110000}"/>
    <cellStyle name="_The files of 945GC MB for certification 2_AVL Raleigh RD430 2_AVL &amp; Mech BOM - Reno V1.6 2" xfId="4397" xr:uid="{00000000-0005-0000-0000-000029110000}"/>
    <cellStyle name="_The files of 945GC MB for certification 2_AVL Raleigh RD430 2_AVL &amp; Mech BOM - Reno V1.6 2 2" xfId="4398" xr:uid="{00000000-0005-0000-0000-00002A110000}"/>
    <cellStyle name="_The files of 945GC MB for certification 2_AVL Raleigh RD430 2_AVL &amp; Mech BOM - Reno V1.6 2 3" xfId="4399" xr:uid="{00000000-0005-0000-0000-00002B110000}"/>
    <cellStyle name="_The files of 945GC MB for certification 2_AVL Raleigh RD430 2_AVL &amp; Mech BOM - Reno V1.6 3" xfId="4400" xr:uid="{00000000-0005-0000-0000-00002C110000}"/>
    <cellStyle name="_The files of 945GC MB for certification 2_AVL Raleigh RD430 2_AVL &amp; Mech BOM - Reno V1.6 4" xfId="4401" xr:uid="{00000000-0005-0000-0000-00002D110000}"/>
    <cellStyle name="_The files of 945GC MB for certification 2_AVL Raleigh RD430 2_RD430 Mech BOM" xfId="4402" xr:uid="{00000000-0005-0000-0000-00002E110000}"/>
    <cellStyle name="_The files of 945GC MB for certification 2_AVL Raleigh RD430 2_RD430 Mech BOM 2" xfId="4403" xr:uid="{00000000-0005-0000-0000-00002F110000}"/>
    <cellStyle name="_The files of 945GC MB for certification 2_AVL Raleigh RD430 2_RD430 Mech BOM 2 2" xfId="4404" xr:uid="{00000000-0005-0000-0000-000030110000}"/>
    <cellStyle name="_The files of 945GC MB for certification 2_AVL Raleigh RD430 2_RD430 Mech BOM 2 3" xfId="4405" xr:uid="{00000000-0005-0000-0000-000031110000}"/>
    <cellStyle name="_The files of 945GC MB for certification 2_AVL Raleigh RD430 2_RD430 Mech BOM 3" xfId="4406" xr:uid="{00000000-0005-0000-0000-000032110000}"/>
    <cellStyle name="_The files of 945GC MB for certification 2_AVL Raleigh RD430 2_RD430 Mech BOM 4" xfId="4407" xr:uid="{00000000-0005-0000-0000-000033110000}"/>
    <cellStyle name="_The files of 945GC MB for certification 2_AVL Raleigh RD430 3" xfId="4408" xr:uid="{00000000-0005-0000-0000-000034110000}"/>
    <cellStyle name="_The files of 945GC MB for certification 2_AVL Raleigh RD430 4" xfId="4409" xr:uid="{00000000-0005-0000-0000-000035110000}"/>
    <cellStyle name="_The files of 945GC MB for certification 2_AVL Raleigh RD430_AVL &amp; Mech BOM - Reno V1.6上传版" xfId="4410" xr:uid="{00000000-0005-0000-0000-000036110000}"/>
    <cellStyle name="_The files of 945GC MB for certification 2_AVL Raleigh RD430_AVL &amp; Mech BOM - Reno V1.6上传版 2" xfId="4411" xr:uid="{00000000-0005-0000-0000-000037110000}"/>
    <cellStyle name="_The files of 945GC MB for certification 2_AVL Raleigh RD430_AVL &amp; Mech BOM - Reno V1.6上传版 2 2" xfId="4412" xr:uid="{00000000-0005-0000-0000-000038110000}"/>
    <cellStyle name="_The files of 945GC MB for certification 2_AVL Raleigh RD430_AVL &amp; Mech BOM - Reno V1.6上传版 2 3" xfId="4413" xr:uid="{00000000-0005-0000-0000-000039110000}"/>
    <cellStyle name="_The files of 945GC MB for certification 2_AVL Raleigh RD430_AVL &amp; Mech BOM - Reno V1.6上传版 3" xfId="4414" xr:uid="{00000000-0005-0000-0000-00003A110000}"/>
    <cellStyle name="_The files of 945GC MB for certification 2_AVL Raleigh RD430_AVL &amp; Mech BOM - Reno V1.6上传版 4" xfId="4415" xr:uid="{00000000-0005-0000-0000-00003B110000}"/>
    <cellStyle name="_The files of 945GC MB for certification 2_AVL Raleigh RD430_AVL &amp; Mech BOM - Rhodes V0.2" xfId="4416" xr:uid="{00000000-0005-0000-0000-00003C110000}"/>
    <cellStyle name="_The files of 945GC MB for certification 2_AVL Raleigh RD430_RD330 Mech BOM" xfId="4417" xr:uid="{00000000-0005-0000-0000-00003D110000}"/>
    <cellStyle name="_The files of 945GC MB for certification 2_AVL Raleigh RD430_RD330 Mech BOM 2" xfId="4418" xr:uid="{00000000-0005-0000-0000-00003E110000}"/>
    <cellStyle name="_The files of 945GC MB for certification 2_AVL Raleigh RD430_RD330 Mech BOM 2 2" xfId="4419" xr:uid="{00000000-0005-0000-0000-00003F110000}"/>
    <cellStyle name="_The files of 945GC MB for certification 2_AVL Raleigh RD430_RD330 Mech BOM 2 3" xfId="4420" xr:uid="{00000000-0005-0000-0000-000040110000}"/>
    <cellStyle name="_The files of 945GC MB for certification 2_AVL Raleigh RD430_RD330 Mech BOM 3" xfId="4421" xr:uid="{00000000-0005-0000-0000-000041110000}"/>
    <cellStyle name="_The files of 945GC MB for certification 2_AVL Raleigh RD430_RD330 Mech BOM 4" xfId="4422" xr:uid="{00000000-0005-0000-0000-000042110000}"/>
    <cellStyle name="_The files of 945GC MB for certification 2_AVL Raleigh RD430_RD330 Mech BOM_AVL &amp; Mech BOM - Rhodes V0.2" xfId="4423" xr:uid="{00000000-0005-0000-0000-000043110000}"/>
    <cellStyle name="_The files of 945GC MB for certification 2_AVL Raleigh RD430_RD430 Mech BOM" xfId="4424" xr:uid="{00000000-0005-0000-0000-000044110000}"/>
    <cellStyle name="_The files of 945GC MB for certification 2_AVL Raleigh RD430_RD430 Mech BOM 2" xfId="4425" xr:uid="{00000000-0005-0000-0000-000045110000}"/>
    <cellStyle name="_The files of 945GC MB for certification 2_AVL Raleigh RD430_RD430 Mech BOM 2 2" xfId="4426" xr:uid="{00000000-0005-0000-0000-000046110000}"/>
    <cellStyle name="_The files of 945GC MB for certification 2_AVL Raleigh RD430_RD430 Mech BOM 2 3" xfId="4427" xr:uid="{00000000-0005-0000-0000-000047110000}"/>
    <cellStyle name="_The files of 945GC MB for certification 2_AVL Raleigh RD430_RD430 Mech BOM 3" xfId="4428" xr:uid="{00000000-0005-0000-0000-000048110000}"/>
    <cellStyle name="_The files of 945GC MB for certification 2_AVL Raleigh RD430_RD430 Mech BOM 4" xfId="4429" xr:uid="{00000000-0005-0000-0000-000049110000}"/>
    <cellStyle name="_The files of 945GC MB for certification 2_AVL Reno RD330" xfId="4430" xr:uid="{00000000-0005-0000-0000-00004A110000}"/>
    <cellStyle name="_The files of 945GC MB for certification 2_AVL Reno RD330 2" xfId="4431" xr:uid="{00000000-0005-0000-0000-00004B110000}"/>
    <cellStyle name="_The files of 945GC MB for certification 2_AVL Reno RD330 2 2" xfId="4432" xr:uid="{00000000-0005-0000-0000-00004C110000}"/>
    <cellStyle name="_The files of 945GC MB for certification 2_AVL Reno RD330 2 3" xfId="4433" xr:uid="{00000000-0005-0000-0000-00004D110000}"/>
    <cellStyle name="_The files of 945GC MB for certification 2_AVL Reno RD330 2_AVL &amp; Mech BOM - Reno V1.6" xfId="4434" xr:uid="{00000000-0005-0000-0000-00004E110000}"/>
    <cellStyle name="_The files of 945GC MB for certification 2_AVL Reno RD330 2_AVL &amp; Mech BOM - Reno V1.6 2" xfId="4435" xr:uid="{00000000-0005-0000-0000-00004F110000}"/>
    <cellStyle name="_The files of 945GC MB for certification 2_AVL Reno RD330 2_AVL &amp; Mech BOM - Reno V1.6 2 2" xfId="4436" xr:uid="{00000000-0005-0000-0000-000050110000}"/>
    <cellStyle name="_The files of 945GC MB for certification 2_AVL Reno RD330 2_AVL &amp; Mech BOM - Reno V1.6 2 3" xfId="4437" xr:uid="{00000000-0005-0000-0000-000051110000}"/>
    <cellStyle name="_The files of 945GC MB for certification 2_AVL Reno RD330 2_AVL &amp; Mech BOM - Reno V1.6 3" xfId="4438" xr:uid="{00000000-0005-0000-0000-000052110000}"/>
    <cellStyle name="_The files of 945GC MB for certification 2_AVL Reno RD330 2_AVL &amp; Mech BOM - Reno V1.6 4" xfId="4439" xr:uid="{00000000-0005-0000-0000-000053110000}"/>
    <cellStyle name="_The files of 945GC MB for certification 2_AVL Reno RD330 2_RD430 Mech BOM" xfId="4440" xr:uid="{00000000-0005-0000-0000-000054110000}"/>
    <cellStyle name="_The files of 945GC MB for certification 2_AVL Reno RD330 2_RD430 Mech BOM 2" xfId="4441" xr:uid="{00000000-0005-0000-0000-000055110000}"/>
    <cellStyle name="_The files of 945GC MB for certification 2_AVL Reno RD330 2_RD430 Mech BOM 2 2" xfId="4442" xr:uid="{00000000-0005-0000-0000-000056110000}"/>
    <cellStyle name="_The files of 945GC MB for certification 2_AVL Reno RD330 2_RD430 Mech BOM 2 3" xfId="4443" xr:uid="{00000000-0005-0000-0000-000057110000}"/>
    <cellStyle name="_The files of 945GC MB for certification 2_AVL Reno RD330 2_RD430 Mech BOM 3" xfId="4444" xr:uid="{00000000-0005-0000-0000-000058110000}"/>
    <cellStyle name="_The files of 945GC MB for certification 2_AVL Reno RD330 2_RD430 Mech BOM 4" xfId="4445" xr:uid="{00000000-0005-0000-0000-000059110000}"/>
    <cellStyle name="_The files of 945GC MB for certification 2_AVL Reno RD330 3" xfId="4446" xr:uid="{00000000-0005-0000-0000-00005A110000}"/>
    <cellStyle name="_The files of 945GC MB for certification 2_AVL Reno RD330 4" xfId="4447" xr:uid="{00000000-0005-0000-0000-00005B110000}"/>
    <cellStyle name="_The files of 945GC MB for certification 2_AVL Reno RD330_AVL &amp; Mech BOM - Reno V1.6上传版" xfId="4448" xr:uid="{00000000-0005-0000-0000-00005C110000}"/>
    <cellStyle name="_The files of 945GC MB for certification 2_AVL Reno RD330_AVL &amp; Mech BOM - Reno V1.6上传版 2" xfId="4449" xr:uid="{00000000-0005-0000-0000-00005D110000}"/>
    <cellStyle name="_The files of 945GC MB for certification 2_AVL Reno RD330_AVL &amp; Mech BOM - Reno V1.6上传版 2 2" xfId="4450" xr:uid="{00000000-0005-0000-0000-00005E110000}"/>
    <cellStyle name="_The files of 945GC MB for certification 2_AVL Reno RD330_AVL &amp; Mech BOM - Reno V1.6上传版 2 3" xfId="4451" xr:uid="{00000000-0005-0000-0000-00005F110000}"/>
    <cellStyle name="_The files of 945GC MB for certification 2_AVL Reno RD330_AVL &amp; Mech BOM - Reno V1.6上传版 3" xfId="4452" xr:uid="{00000000-0005-0000-0000-000060110000}"/>
    <cellStyle name="_The files of 945GC MB for certification 2_AVL Reno RD330_AVL &amp; Mech BOM - Reno V1.6上传版 4" xfId="4453" xr:uid="{00000000-0005-0000-0000-000061110000}"/>
    <cellStyle name="_The files of 945GC MB for certification 2_AVL Reno RD330_AVL &amp; Mech BOM - Rhodes V0.2" xfId="4454" xr:uid="{00000000-0005-0000-0000-000062110000}"/>
    <cellStyle name="_The files of 945GC MB for certification 2_AVL Reno RD330_RD330 Mech BOM" xfId="4455" xr:uid="{00000000-0005-0000-0000-000063110000}"/>
    <cellStyle name="_The files of 945GC MB for certification 2_AVL Reno RD330_RD330 Mech BOM 2" xfId="4456" xr:uid="{00000000-0005-0000-0000-000064110000}"/>
    <cellStyle name="_The files of 945GC MB for certification 2_AVL Reno RD330_RD330 Mech BOM 2 2" xfId="4457" xr:uid="{00000000-0005-0000-0000-000065110000}"/>
    <cellStyle name="_The files of 945GC MB for certification 2_AVL Reno RD330_RD330 Mech BOM 2 3" xfId="4458" xr:uid="{00000000-0005-0000-0000-000066110000}"/>
    <cellStyle name="_The files of 945GC MB for certification 2_AVL Reno RD330_RD330 Mech BOM 3" xfId="4459" xr:uid="{00000000-0005-0000-0000-000067110000}"/>
    <cellStyle name="_The files of 945GC MB for certification 2_AVL Reno RD330_RD330 Mech BOM 4" xfId="4460" xr:uid="{00000000-0005-0000-0000-000068110000}"/>
    <cellStyle name="_The files of 945GC MB for certification 2_AVL Reno RD330_RD330 Mech BOM_AVL &amp; Mech BOM - Rhodes V0.2" xfId="4461" xr:uid="{00000000-0005-0000-0000-000069110000}"/>
    <cellStyle name="_The files of 945GC MB for certification 2_AVL Reno RD330_RD430 Mech BOM" xfId="4462" xr:uid="{00000000-0005-0000-0000-00006A110000}"/>
    <cellStyle name="_The files of 945GC MB for certification 2_AVL Reno RD330_RD430 Mech BOM 2" xfId="4463" xr:uid="{00000000-0005-0000-0000-00006B110000}"/>
    <cellStyle name="_The files of 945GC MB for certification 2_AVL Reno RD330_RD430 Mech BOM 2 2" xfId="4464" xr:uid="{00000000-0005-0000-0000-00006C110000}"/>
    <cellStyle name="_The files of 945GC MB for certification 2_AVL Reno RD330_RD430 Mech BOM 2 3" xfId="4465" xr:uid="{00000000-0005-0000-0000-00006D110000}"/>
    <cellStyle name="_The files of 945GC MB for certification 2_AVL Reno RD330_RD430 Mech BOM 3" xfId="4466" xr:uid="{00000000-0005-0000-0000-00006E110000}"/>
    <cellStyle name="_The files of 945GC MB for certification 2_AVL Reno RD330_RD430 Mech BOM 4" xfId="4467" xr:uid="{00000000-0005-0000-0000-00006F110000}"/>
    <cellStyle name="_The files of 945GC MB for certification 2_RD330 Mech BOM" xfId="4468" xr:uid="{00000000-0005-0000-0000-000070110000}"/>
    <cellStyle name="_The files of 945GC MB for certification 2_RD330 Mech BOM 2" xfId="4469" xr:uid="{00000000-0005-0000-0000-000071110000}"/>
    <cellStyle name="_The files of 945GC MB for certification 2_RD330 Mech BOM 2 2" xfId="4470" xr:uid="{00000000-0005-0000-0000-000072110000}"/>
    <cellStyle name="_The files of 945GC MB for certification 2_RD330 Mech BOM 2 3" xfId="4471" xr:uid="{00000000-0005-0000-0000-000073110000}"/>
    <cellStyle name="_The files of 945GC MB for certification 2_RD330 Mech BOM 3" xfId="4472" xr:uid="{00000000-0005-0000-0000-000074110000}"/>
    <cellStyle name="_The files of 945GC MB for certification 2_RD330 Mech BOM 4" xfId="4473" xr:uid="{00000000-0005-0000-0000-000075110000}"/>
    <cellStyle name="_The files of 945GC MB for certification 2_RD330 Mech BOM_AVL &amp; Mech BOM - Rhodes V0.2" xfId="4474" xr:uid="{00000000-0005-0000-0000-000076110000}"/>
    <cellStyle name="_The files of 945GC MB for certification 2_RD330 Mech BOM_RD330 Mech BOM" xfId="4475" xr:uid="{00000000-0005-0000-0000-000077110000}"/>
    <cellStyle name="_The files of 945GC MB for certification 2_RD330 Mech BOM_RD330 Mech BOM 2" xfId="4476" xr:uid="{00000000-0005-0000-0000-000078110000}"/>
    <cellStyle name="_The files of 945GC MB for certification 2_RD330 Mech BOM_RD330 Mech BOM 2 2" xfId="4477" xr:uid="{00000000-0005-0000-0000-000079110000}"/>
    <cellStyle name="_The files of 945GC MB for certification 2_RD330 Mech BOM_RD330 Mech BOM 2 3" xfId="4478" xr:uid="{00000000-0005-0000-0000-00007A110000}"/>
    <cellStyle name="_The files of 945GC MB for certification 2_RD330 Mech BOM_RD330 Mech BOM 3" xfId="4479" xr:uid="{00000000-0005-0000-0000-00007B110000}"/>
    <cellStyle name="_The files of 945GC MB for certification 2_RD330 Mech BOM_RD330 Mech BOM 4" xfId="4480" xr:uid="{00000000-0005-0000-0000-00007C110000}"/>
    <cellStyle name="_The files of 945GC MB for certification 2_RD330 Mech BOM_RD330 Mech BOM_AVL &amp; Mech BOM - Rhodes V0.2" xfId="4481" xr:uid="{00000000-0005-0000-0000-00007D110000}"/>
    <cellStyle name="_The files of 945GC MB for certification 2_RD430 Mech BOM" xfId="4482" xr:uid="{00000000-0005-0000-0000-00007E110000}"/>
    <cellStyle name="_The files of 945GC MB for certification 2_RD430 Mech BOM 2" xfId="4483" xr:uid="{00000000-0005-0000-0000-00007F110000}"/>
    <cellStyle name="_The files of 945GC MB for certification 2_RD430 Mech BOM 2 2" xfId="4484" xr:uid="{00000000-0005-0000-0000-000080110000}"/>
    <cellStyle name="_The files of 945GC MB for certification 2_RD430 Mech BOM 2 3" xfId="4485" xr:uid="{00000000-0005-0000-0000-000081110000}"/>
    <cellStyle name="_The files of 945GC MB for certification 2_RD430 Mech BOM 2_AVL &amp; Mech BOM - Reno V1.6" xfId="4486" xr:uid="{00000000-0005-0000-0000-000082110000}"/>
    <cellStyle name="_The files of 945GC MB for certification 2_RD430 Mech BOM 2_AVL &amp; Mech BOM - Reno V1.6 2" xfId="4487" xr:uid="{00000000-0005-0000-0000-000083110000}"/>
    <cellStyle name="_The files of 945GC MB for certification 2_RD430 Mech BOM 2_AVL &amp; Mech BOM - Reno V1.6 2 2" xfId="4488" xr:uid="{00000000-0005-0000-0000-000084110000}"/>
    <cellStyle name="_The files of 945GC MB for certification 2_RD430 Mech BOM 2_AVL &amp; Mech BOM - Reno V1.6 2 3" xfId="4489" xr:uid="{00000000-0005-0000-0000-000085110000}"/>
    <cellStyle name="_The files of 945GC MB for certification 2_RD430 Mech BOM 2_AVL &amp; Mech BOM - Reno V1.6 3" xfId="4490" xr:uid="{00000000-0005-0000-0000-000086110000}"/>
    <cellStyle name="_The files of 945GC MB for certification 2_RD430 Mech BOM 2_AVL &amp; Mech BOM - Reno V1.6 4" xfId="4491" xr:uid="{00000000-0005-0000-0000-000087110000}"/>
    <cellStyle name="_The files of 945GC MB for certification 2_RD430 Mech BOM 2_RD430 Mech BOM" xfId="4492" xr:uid="{00000000-0005-0000-0000-000088110000}"/>
    <cellStyle name="_The files of 945GC MB for certification 2_RD430 Mech BOM 2_RD430 Mech BOM 2" xfId="4493" xr:uid="{00000000-0005-0000-0000-000089110000}"/>
    <cellStyle name="_The files of 945GC MB for certification 2_RD430 Mech BOM 2_RD430 Mech BOM 2 2" xfId="4494" xr:uid="{00000000-0005-0000-0000-00008A110000}"/>
    <cellStyle name="_The files of 945GC MB for certification 2_RD430 Mech BOM 2_RD430 Mech BOM 2 3" xfId="4495" xr:uid="{00000000-0005-0000-0000-00008B110000}"/>
    <cellStyle name="_The files of 945GC MB for certification 2_RD430 Mech BOM 2_RD430 Mech BOM 3" xfId="4496" xr:uid="{00000000-0005-0000-0000-00008C110000}"/>
    <cellStyle name="_The files of 945GC MB for certification 2_RD430 Mech BOM 2_RD430 Mech BOM 4" xfId="4497" xr:uid="{00000000-0005-0000-0000-00008D110000}"/>
    <cellStyle name="_The files of 945GC MB for certification 2_RD430 Mech BOM 3" xfId="4498" xr:uid="{00000000-0005-0000-0000-00008E110000}"/>
    <cellStyle name="_The files of 945GC MB for certification 2_RD430 Mech BOM 4" xfId="4499" xr:uid="{00000000-0005-0000-0000-00008F110000}"/>
    <cellStyle name="_The files of 945GC MB for certification 2_RD430 Mech BOM_AVL &amp; Mech BOM - Reno V1.6上传版" xfId="4500" xr:uid="{00000000-0005-0000-0000-000090110000}"/>
    <cellStyle name="_The files of 945GC MB for certification 2_RD430 Mech BOM_AVL &amp; Mech BOM - Reno V1.6上传版 2" xfId="4501" xr:uid="{00000000-0005-0000-0000-000091110000}"/>
    <cellStyle name="_The files of 945GC MB for certification 2_RD430 Mech BOM_AVL &amp; Mech BOM - Reno V1.6上传版 2 2" xfId="4502" xr:uid="{00000000-0005-0000-0000-000092110000}"/>
    <cellStyle name="_The files of 945GC MB for certification 2_RD430 Mech BOM_AVL &amp; Mech BOM - Reno V1.6上传版 2 3" xfId="4503" xr:uid="{00000000-0005-0000-0000-000093110000}"/>
    <cellStyle name="_The files of 945GC MB for certification 2_RD430 Mech BOM_AVL &amp; Mech BOM - Reno V1.6上传版 3" xfId="4504" xr:uid="{00000000-0005-0000-0000-000094110000}"/>
    <cellStyle name="_The files of 945GC MB for certification 2_RD430 Mech BOM_AVL &amp; Mech BOM - Reno V1.6上传版 4" xfId="4505" xr:uid="{00000000-0005-0000-0000-000095110000}"/>
    <cellStyle name="_The files of 945GC MB for certification 2_RD430 Mech BOM_AVL &amp; Mech BOM - Rhodes V0.2" xfId="4506" xr:uid="{00000000-0005-0000-0000-000096110000}"/>
    <cellStyle name="_The files of 945GC MB for certification 2_RD430 Mech BOM_RD330 Mech BOM" xfId="4507" xr:uid="{00000000-0005-0000-0000-000097110000}"/>
    <cellStyle name="_The files of 945GC MB for certification 2_RD430 Mech BOM_RD330 Mech BOM 2" xfId="4508" xr:uid="{00000000-0005-0000-0000-000098110000}"/>
    <cellStyle name="_The files of 945GC MB for certification 2_RD430 Mech BOM_RD330 Mech BOM 2 2" xfId="4509" xr:uid="{00000000-0005-0000-0000-000099110000}"/>
    <cellStyle name="_The files of 945GC MB for certification 2_RD430 Mech BOM_RD330 Mech BOM 2 3" xfId="4510" xr:uid="{00000000-0005-0000-0000-00009A110000}"/>
    <cellStyle name="_The files of 945GC MB for certification 2_RD430 Mech BOM_RD330 Mech BOM 3" xfId="4511" xr:uid="{00000000-0005-0000-0000-00009B110000}"/>
    <cellStyle name="_The files of 945GC MB for certification 2_RD430 Mech BOM_RD330 Mech BOM 4" xfId="4512" xr:uid="{00000000-0005-0000-0000-00009C110000}"/>
    <cellStyle name="_The files of 945GC MB for certification 2_RD430 Mech BOM_RD330 Mech BOM_AVL &amp; Mech BOM - Rhodes V0.2" xfId="4513" xr:uid="{00000000-0005-0000-0000-00009D110000}"/>
    <cellStyle name="_The files of 945GC MB for certification 2_RD430 Mech BOM_RD430 Mech BOM" xfId="4514" xr:uid="{00000000-0005-0000-0000-00009E110000}"/>
    <cellStyle name="_The files of 945GC MB for certification 2_RD430 Mech BOM_RD430 Mech BOM 2" xfId="4515" xr:uid="{00000000-0005-0000-0000-00009F110000}"/>
    <cellStyle name="_The files of 945GC MB for certification 2_RD430 Mech BOM_RD430 Mech BOM 2 2" xfId="4516" xr:uid="{00000000-0005-0000-0000-0000A0110000}"/>
    <cellStyle name="_The files of 945GC MB for certification 2_RD430 Mech BOM_RD430 Mech BOM 2 3" xfId="4517" xr:uid="{00000000-0005-0000-0000-0000A1110000}"/>
    <cellStyle name="_The files of 945GC MB for certification 2_RD430 Mech BOM_RD430 Mech BOM 3" xfId="4518" xr:uid="{00000000-0005-0000-0000-0000A2110000}"/>
    <cellStyle name="_The files of 945GC MB for certification 2_RD430 Mech BOM_RD430 Mech BOM 4" xfId="4519" xr:uid="{00000000-0005-0000-0000-0000A3110000}"/>
    <cellStyle name="_The files of 945GC MB for certification 3" xfId="4520" xr:uid="{00000000-0005-0000-0000-0000A4110000}"/>
    <cellStyle name="_The files of 945GC MB for certification 3 2" xfId="4521" xr:uid="{00000000-0005-0000-0000-0000A5110000}"/>
    <cellStyle name="_The files of 945GC MB for certification 3 3" xfId="4522" xr:uid="{00000000-0005-0000-0000-0000A6110000}"/>
    <cellStyle name="_The files of 945GC MB for certification 3_AVL &amp; Mech BOM - Raleigh V1.5 Pre" xfId="4523" xr:uid="{00000000-0005-0000-0000-0000A7110000}"/>
    <cellStyle name="_The files of 945GC MB for certification 3_AVL &amp; Mech BOM - Raleigh V1.5 Pre 2" xfId="4524" xr:uid="{00000000-0005-0000-0000-0000A8110000}"/>
    <cellStyle name="_The files of 945GC MB for certification 3_AVL &amp; Mech BOM - Raleigh V1.5 Pre 2 2" xfId="4525" xr:uid="{00000000-0005-0000-0000-0000A9110000}"/>
    <cellStyle name="_The files of 945GC MB for certification 3_AVL &amp; Mech BOM - Raleigh V1.5 Pre 2 3" xfId="4526" xr:uid="{00000000-0005-0000-0000-0000AA110000}"/>
    <cellStyle name="_The files of 945GC MB for certification 3_AVL &amp; Mech BOM - Raleigh V1.5 Pre 2_AVL &amp; Mech BOM - Reno V1.6" xfId="4527" xr:uid="{00000000-0005-0000-0000-0000AB110000}"/>
    <cellStyle name="_The files of 945GC MB for certification 3_AVL &amp; Mech BOM - Raleigh V1.5 Pre 2_AVL &amp; Mech BOM - Reno V1.6 2" xfId="4528" xr:uid="{00000000-0005-0000-0000-0000AC110000}"/>
    <cellStyle name="_The files of 945GC MB for certification 3_AVL &amp; Mech BOM - Raleigh V1.5 Pre 2_AVL &amp; Mech BOM - Reno V1.6 2 2" xfId="4529" xr:uid="{00000000-0005-0000-0000-0000AD110000}"/>
    <cellStyle name="_The files of 945GC MB for certification 3_AVL &amp; Mech BOM - Raleigh V1.5 Pre 2_AVL &amp; Mech BOM - Reno V1.6 2 3" xfId="4530" xr:uid="{00000000-0005-0000-0000-0000AE110000}"/>
    <cellStyle name="_The files of 945GC MB for certification 3_AVL &amp; Mech BOM - Raleigh V1.5 Pre 2_AVL &amp; Mech BOM - Reno V1.6 3" xfId="4531" xr:uid="{00000000-0005-0000-0000-0000AF110000}"/>
    <cellStyle name="_The files of 945GC MB for certification 3_AVL &amp; Mech BOM - Raleigh V1.5 Pre 2_AVL &amp; Mech BOM - Reno V1.6 4" xfId="4532" xr:uid="{00000000-0005-0000-0000-0000B0110000}"/>
    <cellStyle name="_The files of 945GC MB for certification 3_AVL &amp; Mech BOM - Raleigh V1.5 Pre 2_RD430 Mech BOM" xfId="4533" xr:uid="{00000000-0005-0000-0000-0000B1110000}"/>
    <cellStyle name="_The files of 945GC MB for certification 3_AVL &amp; Mech BOM - Raleigh V1.5 Pre 2_RD430 Mech BOM 2" xfId="4534" xr:uid="{00000000-0005-0000-0000-0000B2110000}"/>
    <cellStyle name="_The files of 945GC MB for certification 3_AVL &amp; Mech BOM - Raleigh V1.5 Pre 2_RD430 Mech BOM 2 2" xfId="4535" xr:uid="{00000000-0005-0000-0000-0000B3110000}"/>
    <cellStyle name="_The files of 945GC MB for certification 3_AVL &amp; Mech BOM - Raleigh V1.5 Pre 2_RD430 Mech BOM 2 3" xfId="4536" xr:uid="{00000000-0005-0000-0000-0000B4110000}"/>
    <cellStyle name="_The files of 945GC MB for certification 3_AVL &amp; Mech BOM - Raleigh V1.5 Pre 2_RD430 Mech BOM 3" xfId="4537" xr:uid="{00000000-0005-0000-0000-0000B5110000}"/>
    <cellStyle name="_The files of 945GC MB for certification 3_AVL &amp; Mech BOM - Raleigh V1.5 Pre 2_RD430 Mech BOM 4" xfId="4538" xr:uid="{00000000-0005-0000-0000-0000B6110000}"/>
    <cellStyle name="_The files of 945GC MB for certification 3_AVL &amp; Mech BOM - Raleigh V1.5 Pre 3" xfId="4539" xr:uid="{00000000-0005-0000-0000-0000B7110000}"/>
    <cellStyle name="_The files of 945GC MB for certification 3_AVL &amp; Mech BOM - Raleigh V1.5 Pre 4" xfId="4540" xr:uid="{00000000-0005-0000-0000-0000B8110000}"/>
    <cellStyle name="_The files of 945GC MB for certification 3_AVL &amp; Mech BOM - Raleigh V1.5 Pre_AVL &amp; Mech BOM - Reno V1.6上传版" xfId="4541" xr:uid="{00000000-0005-0000-0000-0000B9110000}"/>
    <cellStyle name="_The files of 945GC MB for certification 3_AVL &amp; Mech BOM - Raleigh V1.5 Pre_AVL &amp; Mech BOM - Reno V1.6上传版 2" xfId="4542" xr:uid="{00000000-0005-0000-0000-0000BA110000}"/>
    <cellStyle name="_The files of 945GC MB for certification 3_AVL &amp; Mech BOM - Raleigh V1.5 Pre_AVL &amp; Mech BOM - Reno V1.6上传版 2 2" xfId="4543" xr:uid="{00000000-0005-0000-0000-0000BB110000}"/>
    <cellStyle name="_The files of 945GC MB for certification 3_AVL &amp; Mech BOM - Raleigh V1.5 Pre_AVL &amp; Mech BOM - Reno V1.6上传版 2 3" xfId="4544" xr:uid="{00000000-0005-0000-0000-0000BC110000}"/>
    <cellStyle name="_The files of 945GC MB for certification 3_AVL &amp; Mech BOM - Raleigh V1.5 Pre_AVL &amp; Mech BOM - Reno V1.6上传版 3" xfId="4545" xr:uid="{00000000-0005-0000-0000-0000BD110000}"/>
    <cellStyle name="_The files of 945GC MB for certification 3_AVL &amp; Mech BOM - Raleigh V1.5 Pre_AVL &amp; Mech BOM - Reno V1.6上传版 4" xfId="4546" xr:uid="{00000000-0005-0000-0000-0000BE110000}"/>
    <cellStyle name="_The files of 945GC MB for certification 3_AVL &amp; Mech BOM - Raleigh V1.5 Pre_AVL &amp; Mech BOM - Rhodes V0.2" xfId="4547" xr:uid="{00000000-0005-0000-0000-0000BF110000}"/>
    <cellStyle name="_The files of 945GC MB for certification 3_AVL &amp; Mech BOM - Raleigh V1.5 Pre_RD330 Mech BOM" xfId="4548" xr:uid="{00000000-0005-0000-0000-0000C0110000}"/>
    <cellStyle name="_The files of 945GC MB for certification 3_AVL &amp; Mech BOM - Raleigh V1.5 Pre_RD330 Mech BOM 2" xfId="4549" xr:uid="{00000000-0005-0000-0000-0000C1110000}"/>
    <cellStyle name="_The files of 945GC MB for certification 3_AVL &amp; Mech BOM - Raleigh V1.5 Pre_RD330 Mech BOM 2 2" xfId="4550" xr:uid="{00000000-0005-0000-0000-0000C2110000}"/>
    <cellStyle name="_The files of 945GC MB for certification 3_AVL &amp; Mech BOM - Raleigh V1.5 Pre_RD330 Mech BOM 2 3" xfId="4551" xr:uid="{00000000-0005-0000-0000-0000C3110000}"/>
    <cellStyle name="_The files of 945GC MB for certification 3_AVL &amp; Mech BOM - Raleigh V1.5 Pre_RD330 Mech BOM 3" xfId="4552" xr:uid="{00000000-0005-0000-0000-0000C4110000}"/>
    <cellStyle name="_The files of 945GC MB for certification 3_AVL &amp; Mech BOM - Raleigh V1.5 Pre_RD330 Mech BOM 4" xfId="4553" xr:uid="{00000000-0005-0000-0000-0000C5110000}"/>
    <cellStyle name="_The files of 945GC MB for certification 3_AVL &amp; Mech BOM - Raleigh V1.5 Pre_RD330 Mech BOM_AVL &amp; Mech BOM - Rhodes V0.2" xfId="4554" xr:uid="{00000000-0005-0000-0000-0000C6110000}"/>
    <cellStyle name="_The files of 945GC MB for certification 3_AVL &amp; Mech BOM - Raleigh V1.5 Pre_RD430 Mech BOM" xfId="4555" xr:uid="{00000000-0005-0000-0000-0000C7110000}"/>
    <cellStyle name="_The files of 945GC MB for certification 3_AVL &amp; Mech BOM - Raleigh V1.5 Pre_RD430 Mech BOM 2" xfId="4556" xr:uid="{00000000-0005-0000-0000-0000C8110000}"/>
    <cellStyle name="_The files of 945GC MB for certification 3_AVL &amp; Mech BOM - Raleigh V1.5 Pre_RD430 Mech BOM 2 2" xfId="4557" xr:uid="{00000000-0005-0000-0000-0000C9110000}"/>
    <cellStyle name="_The files of 945GC MB for certification 3_AVL &amp; Mech BOM - Raleigh V1.5 Pre_RD430 Mech BOM 2 3" xfId="4558" xr:uid="{00000000-0005-0000-0000-0000CA110000}"/>
    <cellStyle name="_The files of 945GC MB for certification 3_AVL &amp; Mech BOM - Raleigh V1.5 Pre_RD430 Mech BOM 3" xfId="4559" xr:uid="{00000000-0005-0000-0000-0000CB110000}"/>
    <cellStyle name="_The files of 945GC MB for certification 3_AVL &amp; Mech BOM - Raleigh V1.5 Pre_RD430 Mech BOM 4" xfId="4560" xr:uid="{00000000-0005-0000-0000-0000CC110000}"/>
    <cellStyle name="_The files of 945GC MB for certification 3_AVL &amp; Mech BOM - Raleigh V1.6 pre" xfId="4561" xr:uid="{00000000-0005-0000-0000-0000CD110000}"/>
    <cellStyle name="_The files of 945GC MB for certification 3_AVL &amp; Mech BOM - Raleigh V1.6 pre 2" xfId="4562" xr:uid="{00000000-0005-0000-0000-0000CE110000}"/>
    <cellStyle name="_The files of 945GC MB for certification 3_AVL &amp; Mech BOM - Raleigh V1.6 pre 2 2" xfId="4563" xr:uid="{00000000-0005-0000-0000-0000CF110000}"/>
    <cellStyle name="_The files of 945GC MB for certification 3_AVL &amp; Mech BOM - Raleigh V1.6 pre 2 3" xfId="4564" xr:uid="{00000000-0005-0000-0000-0000D0110000}"/>
    <cellStyle name="_The files of 945GC MB for certification 3_AVL &amp; Mech BOM - Raleigh V1.6 pre 3" xfId="4565" xr:uid="{00000000-0005-0000-0000-0000D1110000}"/>
    <cellStyle name="_The files of 945GC MB for certification 3_AVL &amp; Mech BOM - Raleigh V1.6 pre 4" xfId="4566" xr:uid="{00000000-0005-0000-0000-0000D2110000}"/>
    <cellStyle name="_The files of 945GC MB for certification 3_AVL &amp; Mech BOM - Raleigh V1.6 pre_AVL &amp; Mech BOM - Rhodes V0.2" xfId="4567" xr:uid="{00000000-0005-0000-0000-0000D3110000}"/>
    <cellStyle name="_The files of 945GC MB for certification 3_AVL &amp; Mech BOM - Raleigh V1.6 pre_RD330 Mech BOM" xfId="4568" xr:uid="{00000000-0005-0000-0000-0000D4110000}"/>
    <cellStyle name="_The files of 945GC MB for certification 3_AVL &amp; Mech BOM - Raleigh V1.6 pre_RD330 Mech BOM 2" xfId="4569" xr:uid="{00000000-0005-0000-0000-0000D5110000}"/>
    <cellStyle name="_The files of 945GC MB for certification 3_AVL &amp; Mech BOM - Raleigh V1.6 pre_RD330 Mech BOM 2 2" xfId="4570" xr:uid="{00000000-0005-0000-0000-0000D6110000}"/>
    <cellStyle name="_The files of 945GC MB for certification 3_AVL &amp; Mech BOM - Raleigh V1.6 pre_RD330 Mech BOM 2 3" xfId="4571" xr:uid="{00000000-0005-0000-0000-0000D7110000}"/>
    <cellStyle name="_The files of 945GC MB for certification 3_AVL &amp; Mech BOM - Raleigh V1.6 pre_RD330 Mech BOM 3" xfId="4572" xr:uid="{00000000-0005-0000-0000-0000D8110000}"/>
    <cellStyle name="_The files of 945GC MB for certification 3_AVL &amp; Mech BOM - Raleigh V1.6 pre_RD330 Mech BOM 4" xfId="4573" xr:uid="{00000000-0005-0000-0000-0000D9110000}"/>
    <cellStyle name="_The files of 945GC MB for certification 3_AVL &amp; Mech BOM - Raleigh V1.6 pre_RD330 Mech BOM_AVL &amp; Mech BOM - Rhodes V0.2" xfId="4574" xr:uid="{00000000-0005-0000-0000-0000DA110000}"/>
    <cellStyle name="_The files of 945GC MB for certification 3_AVL &amp; Mech BOM - Reno V1.6" xfId="4575" xr:uid="{00000000-0005-0000-0000-0000DB110000}"/>
    <cellStyle name="_The files of 945GC MB for certification 3_AVL &amp; Mech BOM - Reno V1.6 2" xfId="4576" xr:uid="{00000000-0005-0000-0000-0000DC110000}"/>
    <cellStyle name="_The files of 945GC MB for certification 3_AVL &amp; Mech BOM - Reno V1.6 2 2" xfId="4577" xr:uid="{00000000-0005-0000-0000-0000DD110000}"/>
    <cellStyle name="_The files of 945GC MB for certification 3_AVL &amp; Mech BOM - Reno V1.6 2 3" xfId="4578" xr:uid="{00000000-0005-0000-0000-0000DE110000}"/>
    <cellStyle name="_The files of 945GC MB for certification 3_AVL &amp; Mech BOM - Reno V1.6 3" xfId="4579" xr:uid="{00000000-0005-0000-0000-0000DF110000}"/>
    <cellStyle name="_The files of 945GC MB for certification 3_AVL &amp; Mech BOM - Reno V1.6 4" xfId="4580" xr:uid="{00000000-0005-0000-0000-0000E0110000}"/>
    <cellStyle name="_The files of 945GC MB for certification 3_AVL &amp; Mech BOM - Reno V1.6上传版" xfId="4581" xr:uid="{00000000-0005-0000-0000-0000E1110000}"/>
    <cellStyle name="_The files of 945GC MB for certification 3_AVL &amp; Mech BOM - Reno V1.6上传版 2" xfId="4582" xr:uid="{00000000-0005-0000-0000-0000E2110000}"/>
    <cellStyle name="_The files of 945GC MB for certification 3_AVL &amp; Mech BOM - Reno V1.6上传版 2 2" xfId="4583" xr:uid="{00000000-0005-0000-0000-0000E3110000}"/>
    <cellStyle name="_The files of 945GC MB for certification 3_AVL &amp; Mech BOM - Reno V1.6上传版 2 3" xfId="4584" xr:uid="{00000000-0005-0000-0000-0000E4110000}"/>
    <cellStyle name="_The files of 945GC MB for certification 3_AVL &amp; Mech BOM - Reno V1.6上传版 3" xfId="4585" xr:uid="{00000000-0005-0000-0000-0000E5110000}"/>
    <cellStyle name="_The files of 945GC MB for certification 3_AVL &amp; Mech BOM - Reno V1.6上传版 4" xfId="4586" xr:uid="{00000000-0005-0000-0000-0000E6110000}"/>
    <cellStyle name="_The files of 945GC MB for certification 3_AVL &amp; Mech BOM - Rhodes V0.2" xfId="4587" xr:uid="{00000000-0005-0000-0000-0000E7110000}"/>
    <cellStyle name="_The files of 945GC MB for certification 3_AVL &amp; Mech BOM - Rhodes V0.2 2" xfId="4588" xr:uid="{00000000-0005-0000-0000-0000E8110000}"/>
    <cellStyle name="_The files of 945GC MB for certification 3_AVL &amp; Mech BOM - Rhodes V0.2 2 2" xfId="4589" xr:uid="{00000000-0005-0000-0000-0000E9110000}"/>
    <cellStyle name="_The files of 945GC MB for certification 3_AVL &amp; Mech BOM - Rhodes V0.2 2 3" xfId="4590" xr:uid="{00000000-0005-0000-0000-0000EA110000}"/>
    <cellStyle name="_The files of 945GC MB for certification 3_AVL &amp; Mech BOM - Rhodes V0.2 3" xfId="4591" xr:uid="{00000000-0005-0000-0000-0000EB110000}"/>
    <cellStyle name="_The files of 945GC MB for certification 3_AVL &amp; Mech BOM - Rhodes V0.2 4" xfId="4592" xr:uid="{00000000-0005-0000-0000-0000EC110000}"/>
    <cellStyle name="_The files of 945GC MB for certification 3_AVL Raleigh RD430" xfId="4593" xr:uid="{00000000-0005-0000-0000-0000ED110000}"/>
    <cellStyle name="_The files of 945GC MB for certification 3_AVL Raleigh RD430 2" xfId="4594" xr:uid="{00000000-0005-0000-0000-0000EE110000}"/>
    <cellStyle name="_The files of 945GC MB for certification 3_AVL Raleigh RD430 2 2" xfId="4595" xr:uid="{00000000-0005-0000-0000-0000EF110000}"/>
    <cellStyle name="_The files of 945GC MB for certification 3_AVL Raleigh RD430 2 3" xfId="4596" xr:uid="{00000000-0005-0000-0000-0000F0110000}"/>
    <cellStyle name="_The files of 945GC MB for certification 3_AVL Raleigh RD430 2_AVL &amp; Mech BOM - Reno V1.6" xfId="4597" xr:uid="{00000000-0005-0000-0000-0000F1110000}"/>
    <cellStyle name="_The files of 945GC MB for certification 3_AVL Raleigh RD430 2_AVL &amp; Mech BOM - Reno V1.6 2" xfId="4598" xr:uid="{00000000-0005-0000-0000-0000F2110000}"/>
    <cellStyle name="_The files of 945GC MB for certification 3_AVL Raleigh RD430 2_AVL &amp; Mech BOM - Reno V1.6 2 2" xfId="4599" xr:uid="{00000000-0005-0000-0000-0000F3110000}"/>
    <cellStyle name="_The files of 945GC MB for certification 3_AVL Raleigh RD430 2_AVL &amp; Mech BOM - Reno V1.6 2 3" xfId="4600" xr:uid="{00000000-0005-0000-0000-0000F4110000}"/>
    <cellStyle name="_The files of 945GC MB for certification 3_AVL Raleigh RD430 2_AVL &amp; Mech BOM - Reno V1.6 3" xfId="4601" xr:uid="{00000000-0005-0000-0000-0000F5110000}"/>
    <cellStyle name="_The files of 945GC MB for certification 3_AVL Raleigh RD430 2_AVL &amp; Mech BOM - Reno V1.6 4" xfId="4602" xr:uid="{00000000-0005-0000-0000-0000F6110000}"/>
    <cellStyle name="_The files of 945GC MB for certification 3_AVL Raleigh RD430 2_RD430 Mech BOM" xfId="4603" xr:uid="{00000000-0005-0000-0000-0000F7110000}"/>
    <cellStyle name="_The files of 945GC MB for certification 3_AVL Raleigh RD430 2_RD430 Mech BOM 2" xfId="4604" xr:uid="{00000000-0005-0000-0000-0000F8110000}"/>
    <cellStyle name="_The files of 945GC MB for certification 3_AVL Raleigh RD430 2_RD430 Mech BOM 2 2" xfId="4605" xr:uid="{00000000-0005-0000-0000-0000F9110000}"/>
    <cellStyle name="_The files of 945GC MB for certification 3_AVL Raleigh RD430 2_RD430 Mech BOM 2 3" xfId="4606" xr:uid="{00000000-0005-0000-0000-0000FA110000}"/>
    <cellStyle name="_The files of 945GC MB for certification 3_AVL Raleigh RD430 2_RD430 Mech BOM 3" xfId="4607" xr:uid="{00000000-0005-0000-0000-0000FB110000}"/>
    <cellStyle name="_The files of 945GC MB for certification 3_AVL Raleigh RD430 2_RD430 Mech BOM 4" xfId="4608" xr:uid="{00000000-0005-0000-0000-0000FC110000}"/>
    <cellStyle name="_The files of 945GC MB for certification 3_AVL Raleigh RD430 3" xfId="4609" xr:uid="{00000000-0005-0000-0000-0000FD110000}"/>
    <cellStyle name="_The files of 945GC MB for certification 3_AVL Raleigh RD430 4" xfId="4610" xr:uid="{00000000-0005-0000-0000-0000FE110000}"/>
    <cellStyle name="_The files of 945GC MB for certification 3_AVL Raleigh RD430_AVL &amp; Mech BOM - Reno V1.6上传版" xfId="4611" xr:uid="{00000000-0005-0000-0000-0000FF110000}"/>
    <cellStyle name="_The files of 945GC MB for certification 3_AVL Raleigh RD430_AVL &amp; Mech BOM - Reno V1.6上传版 2" xfId="4612" xr:uid="{00000000-0005-0000-0000-000000120000}"/>
    <cellStyle name="_The files of 945GC MB for certification 3_AVL Raleigh RD430_AVL &amp; Mech BOM - Reno V1.6上传版 2 2" xfId="4613" xr:uid="{00000000-0005-0000-0000-000001120000}"/>
    <cellStyle name="_The files of 945GC MB for certification 3_AVL Raleigh RD430_AVL &amp; Mech BOM - Reno V1.6上传版 2 3" xfId="4614" xr:uid="{00000000-0005-0000-0000-000002120000}"/>
    <cellStyle name="_The files of 945GC MB for certification 3_AVL Raleigh RD430_AVL &amp; Mech BOM - Reno V1.6上传版 3" xfId="4615" xr:uid="{00000000-0005-0000-0000-000003120000}"/>
    <cellStyle name="_The files of 945GC MB for certification 3_AVL Raleigh RD430_AVL &amp; Mech BOM - Reno V1.6上传版 4" xfId="4616" xr:uid="{00000000-0005-0000-0000-000004120000}"/>
    <cellStyle name="_The files of 945GC MB for certification 3_AVL Raleigh RD430_AVL &amp; Mech BOM - Rhodes V0.2" xfId="4617" xr:uid="{00000000-0005-0000-0000-000005120000}"/>
    <cellStyle name="_The files of 945GC MB for certification 3_AVL Raleigh RD430_RD330 Mech BOM" xfId="4618" xr:uid="{00000000-0005-0000-0000-000006120000}"/>
    <cellStyle name="_The files of 945GC MB for certification 3_AVL Raleigh RD430_RD330 Mech BOM 2" xfId="4619" xr:uid="{00000000-0005-0000-0000-000007120000}"/>
    <cellStyle name="_The files of 945GC MB for certification 3_AVL Raleigh RD430_RD330 Mech BOM 2 2" xfId="4620" xr:uid="{00000000-0005-0000-0000-000008120000}"/>
    <cellStyle name="_The files of 945GC MB for certification 3_AVL Raleigh RD430_RD330 Mech BOM 2 3" xfId="4621" xr:uid="{00000000-0005-0000-0000-000009120000}"/>
    <cellStyle name="_The files of 945GC MB for certification 3_AVL Raleigh RD430_RD330 Mech BOM 3" xfId="4622" xr:uid="{00000000-0005-0000-0000-00000A120000}"/>
    <cellStyle name="_The files of 945GC MB for certification 3_AVL Raleigh RD430_RD330 Mech BOM 4" xfId="4623" xr:uid="{00000000-0005-0000-0000-00000B120000}"/>
    <cellStyle name="_The files of 945GC MB for certification 3_AVL Raleigh RD430_RD330 Mech BOM_AVL &amp; Mech BOM - Rhodes V0.2" xfId="4624" xr:uid="{00000000-0005-0000-0000-00000C120000}"/>
    <cellStyle name="_The files of 945GC MB for certification 3_AVL Raleigh RD430_RD430 Mech BOM" xfId="4625" xr:uid="{00000000-0005-0000-0000-00000D120000}"/>
    <cellStyle name="_The files of 945GC MB for certification 3_AVL Raleigh RD430_RD430 Mech BOM 2" xfId="4626" xr:uid="{00000000-0005-0000-0000-00000E120000}"/>
    <cellStyle name="_The files of 945GC MB for certification 3_AVL Raleigh RD430_RD430 Mech BOM 2 2" xfId="4627" xr:uid="{00000000-0005-0000-0000-00000F120000}"/>
    <cellStyle name="_The files of 945GC MB for certification 3_AVL Raleigh RD430_RD430 Mech BOM 2 3" xfId="4628" xr:uid="{00000000-0005-0000-0000-000010120000}"/>
    <cellStyle name="_The files of 945GC MB for certification 3_AVL Raleigh RD430_RD430 Mech BOM 3" xfId="4629" xr:uid="{00000000-0005-0000-0000-000011120000}"/>
    <cellStyle name="_The files of 945GC MB for certification 3_AVL Raleigh RD430_RD430 Mech BOM 4" xfId="4630" xr:uid="{00000000-0005-0000-0000-000012120000}"/>
    <cellStyle name="_The files of 945GC MB for certification 3_AVL Reno RD330" xfId="4631" xr:uid="{00000000-0005-0000-0000-000013120000}"/>
    <cellStyle name="_The files of 945GC MB for certification 3_AVL Reno RD330 2" xfId="4632" xr:uid="{00000000-0005-0000-0000-000014120000}"/>
    <cellStyle name="_The files of 945GC MB for certification 3_AVL Reno RD330 2 2" xfId="4633" xr:uid="{00000000-0005-0000-0000-000015120000}"/>
    <cellStyle name="_The files of 945GC MB for certification 3_AVL Reno RD330 2 3" xfId="4634" xr:uid="{00000000-0005-0000-0000-000016120000}"/>
    <cellStyle name="_The files of 945GC MB for certification 3_AVL Reno RD330 2_AVL &amp; Mech BOM - Reno V1.6" xfId="4635" xr:uid="{00000000-0005-0000-0000-000017120000}"/>
    <cellStyle name="_The files of 945GC MB for certification 3_AVL Reno RD330 2_AVL &amp; Mech BOM - Reno V1.6 2" xfId="4636" xr:uid="{00000000-0005-0000-0000-000018120000}"/>
    <cellStyle name="_The files of 945GC MB for certification 3_AVL Reno RD330 2_AVL &amp; Mech BOM - Reno V1.6 2 2" xfId="4637" xr:uid="{00000000-0005-0000-0000-000019120000}"/>
    <cellStyle name="_The files of 945GC MB for certification 3_AVL Reno RD330 2_AVL &amp; Mech BOM - Reno V1.6 2 3" xfId="4638" xr:uid="{00000000-0005-0000-0000-00001A120000}"/>
    <cellStyle name="_The files of 945GC MB for certification 3_AVL Reno RD330 2_AVL &amp; Mech BOM - Reno V1.6 3" xfId="4639" xr:uid="{00000000-0005-0000-0000-00001B120000}"/>
    <cellStyle name="_The files of 945GC MB for certification 3_AVL Reno RD330 2_AVL &amp; Mech BOM - Reno V1.6 4" xfId="4640" xr:uid="{00000000-0005-0000-0000-00001C120000}"/>
    <cellStyle name="_The files of 945GC MB for certification 3_AVL Reno RD330 2_RD430 Mech BOM" xfId="4641" xr:uid="{00000000-0005-0000-0000-00001D120000}"/>
    <cellStyle name="_The files of 945GC MB for certification 3_AVL Reno RD330 2_RD430 Mech BOM 2" xfId="4642" xr:uid="{00000000-0005-0000-0000-00001E120000}"/>
    <cellStyle name="_The files of 945GC MB for certification 3_AVL Reno RD330 2_RD430 Mech BOM 2 2" xfId="4643" xr:uid="{00000000-0005-0000-0000-00001F120000}"/>
    <cellStyle name="_The files of 945GC MB for certification 3_AVL Reno RD330 2_RD430 Mech BOM 2 3" xfId="4644" xr:uid="{00000000-0005-0000-0000-000020120000}"/>
    <cellStyle name="_The files of 945GC MB for certification 3_AVL Reno RD330 2_RD430 Mech BOM 3" xfId="4645" xr:uid="{00000000-0005-0000-0000-000021120000}"/>
    <cellStyle name="_The files of 945GC MB for certification 3_AVL Reno RD330 2_RD430 Mech BOM 4" xfId="4646" xr:uid="{00000000-0005-0000-0000-000022120000}"/>
    <cellStyle name="_The files of 945GC MB for certification 3_AVL Reno RD330 3" xfId="4647" xr:uid="{00000000-0005-0000-0000-000023120000}"/>
    <cellStyle name="_The files of 945GC MB for certification 3_AVL Reno RD330 4" xfId="4648" xr:uid="{00000000-0005-0000-0000-000024120000}"/>
    <cellStyle name="_The files of 945GC MB for certification 3_AVL Reno RD330_AVL &amp; Mech BOM - Reno V1.6上传版" xfId="4649" xr:uid="{00000000-0005-0000-0000-000025120000}"/>
    <cellStyle name="_The files of 945GC MB for certification 3_AVL Reno RD330_AVL &amp; Mech BOM - Reno V1.6上传版 2" xfId="4650" xr:uid="{00000000-0005-0000-0000-000026120000}"/>
    <cellStyle name="_The files of 945GC MB for certification 3_AVL Reno RD330_AVL &amp; Mech BOM - Reno V1.6上传版 2 2" xfId="4651" xr:uid="{00000000-0005-0000-0000-000027120000}"/>
    <cellStyle name="_The files of 945GC MB for certification 3_AVL Reno RD330_AVL &amp; Mech BOM - Reno V1.6上传版 2 3" xfId="4652" xr:uid="{00000000-0005-0000-0000-000028120000}"/>
    <cellStyle name="_The files of 945GC MB for certification 3_AVL Reno RD330_AVL &amp; Mech BOM - Reno V1.6上传版 3" xfId="4653" xr:uid="{00000000-0005-0000-0000-000029120000}"/>
    <cellStyle name="_The files of 945GC MB for certification 3_AVL Reno RD330_AVL &amp; Mech BOM - Reno V1.6上传版 4" xfId="4654" xr:uid="{00000000-0005-0000-0000-00002A120000}"/>
    <cellStyle name="_The files of 945GC MB for certification 3_AVL Reno RD330_AVL &amp; Mech BOM - Rhodes V0.2" xfId="4655" xr:uid="{00000000-0005-0000-0000-00002B120000}"/>
    <cellStyle name="_The files of 945GC MB for certification 3_AVL Reno RD330_RD330 Mech BOM" xfId="4656" xr:uid="{00000000-0005-0000-0000-00002C120000}"/>
    <cellStyle name="_The files of 945GC MB for certification 3_AVL Reno RD330_RD330 Mech BOM 2" xfId="4657" xr:uid="{00000000-0005-0000-0000-00002D120000}"/>
    <cellStyle name="_The files of 945GC MB for certification 3_AVL Reno RD330_RD330 Mech BOM 2 2" xfId="4658" xr:uid="{00000000-0005-0000-0000-00002E120000}"/>
    <cellStyle name="_The files of 945GC MB for certification 3_AVL Reno RD330_RD330 Mech BOM 2 3" xfId="4659" xr:uid="{00000000-0005-0000-0000-00002F120000}"/>
    <cellStyle name="_The files of 945GC MB for certification 3_AVL Reno RD330_RD330 Mech BOM 3" xfId="4660" xr:uid="{00000000-0005-0000-0000-000030120000}"/>
    <cellStyle name="_The files of 945GC MB for certification 3_AVL Reno RD330_RD330 Mech BOM 4" xfId="4661" xr:uid="{00000000-0005-0000-0000-000031120000}"/>
    <cellStyle name="_The files of 945GC MB for certification 3_AVL Reno RD330_RD330 Mech BOM_AVL &amp; Mech BOM - Rhodes V0.2" xfId="4662" xr:uid="{00000000-0005-0000-0000-000032120000}"/>
    <cellStyle name="_The files of 945GC MB for certification 3_AVL Reno RD330_RD430 Mech BOM" xfId="4663" xr:uid="{00000000-0005-0000-0000-000033120000}"/>
    <cellStyle name="_The files of 945GC MB for certification 3_AVL Reno RD330_RD430 Mech BOM 2" xfId="4664" xr:uid="{00000000-0005-0000-0000-000034120000}"/>
    <cellStyle name="_The files of 945GC MB for certification 3_AVL Reno RD330_RD430 Mech BOM 2 2" xfId="4665" xr:uid="{00000000-0005-0000-0000-000035120000}"/>
    <cellStyle name="_The files of 945GC MB for certification 3_AVL Reno RD330_RD430 Mech BOM 2 3" xfId="4666" xr:uid="{00000000-0005-0000-0000-000036120000}"/>
    <cellStyle name="_The files of 945GC MB for certification 3_AVL Reno RD330_RD430 Mech BOM 3" xfId="4667" xr:uid="{00000000-0005-0000-0000-000037120000}"/>
    <cellStyle name="_The files of 945GC MB for certification 3_AVL Reno RD330_RD430 Mech BOM 4" xfId="4668" xr:uid="{00000000-0005-0000-0000-000038120000}"/>
    <cellStyle name="_The files of 945GC MB for certification 3_RD330 Mech BOM" xfId="4669" xr:uid="{00000000-0005-0000-0000-000039120000}"/>
    <cellStyle name="_The files of 945GC MB for certification 3_RD330 Mech BOM 2" xfId="4670" xr:uid="{00000000-0005-0000-0000-00003A120000}"/>
    <cellStyle name="_The files of 945GC MB for certification 3_RD330 Mech BOM 2 2" xfId="4671" xr:uid="{00000000-0005-0000-0000-00003B120000}"/>
    <cellStyle name="_The files of 945GC MB for certification 3_RD330 Mech BOM 2 3" xfId="4672" xr:uid="{00000000-0005-0000-0000-00003C120000}"/>
    <cellStyle name="_The files of 945GC MB for certification 3_RD330 Mech BOM 3" xfId="4673" xr:uid="{00000000-0005-0000-0000-00003D120000}"/>
    <cellStyle name="_The files of 945GC MB for certification 3_RD330 Mech BOM 4" xfId="4674" xr:uid="{00000000-0005-0000-0000-00003E120000}"/>
    <cellStyle name="_The files of 945GC MB for certification 3_RD330 Mech BOM_AVL &amp; Mech BOM - Rhodes V0.2" xfId="4675" xr:uid="{00000000-0005-0000-0000-00003F120000}"/>
    <cellStyle name="_The files of 945GC MB for certification 3_RD330 Mech BOM_RD330 Mech BOM" xfId="4676" xr:uid="{00000000-0005-0000-0000-000040120000}"/>
    <cellStyle name="_The files of 945GC MB for certification 3_RD330 Mech BOM_RD330 Mech BOM 2" xfId="4677" xr:uid="{00000000-0005-0000-0000-000041120000}"/>
    <cellStyle name="_The files of 945GC MB for certification 3_RD330 Mech BOM_RD330 Mech BOM 2 2" xfId="4678" xr:uid="{00000000-0005-0000-0000-000042120000}"/>
    <cellStyle name="_The files of 945GC MB for certification 3_RD330 Mech BOM_RD330 Mech BOM 2 3" xfId="4679" xr:uid="{00000000-0005-0000-0000-000043120000}"/>
    <cellStyle name="_The files of 945GC MB for certification 3_RD330 Mech BOM_RD330 Mech BOM 3" xfId="4680" xr:uid="{00000000-0005-0000-0000-000044120000}"/>
    <cellStyle name="_The files of 945GC MB for certification 3_RD330 Mech BOM_RD330 Mech BOM 4" xfId="4681" xr:uid="{00000000-0005-0000-0000-000045120000}"/>
    <cellStyle name="_The files of 945GC MB for certification 3_RD330 Mech BOM_RD330 Mech BOM_AVL &amp; Mech BOM - Rhodes V0.2" xfId="4682" xr:uid="{00000000-0005-0000-0000-000046120000}"/>
    <cellStyle name="_The files of 945GC MB for certification 3_RD430 Mech BOM" xfId="4683" xr:uid="{00000000-0005-0000-0000-000047120000}"/>
    <cellStyle name="_The files of 945GC MB for certification 3_RD430 Mech BOM 2" xfId="4684" xr:uid="{00000000-0005-0000-0000-000048120000}"/>
    <cellStyle name="_The files of 945GC MB for certification 3_RD430 Mech BOM 2 2" xfId="4685" xr:uid="{00000000-0005-0000-0000-000049120000}"/>
    <cellStyle name="_The files of 945GC MB for certification 3_RD430 Mech BOM 2 3" xfId="4686" xr:uid="{00000000-0005-0000-0000-00004A120000}"/>
    <cellStyle name="_The files of 945GC MB for certification 3_RD430 Mech BOM 2_AVL &amp; Mech BOM - Reno V1.6" xfId="4687" xr:uid="{00000000-0005-0000-0000-00004B120000}"/>
    <cellStyle name="_The files of 945GC MB for certification 3_RD430 Mech BOM 2_AVL &amp; Mech BOM - Reno V1.6 2" xfId="4688" xr:uid="{00000000-0005-0000-0000-00004C120000}"/>
    <cellStyle name="_The files of 945GC MB for certification 3_RD430 Mech BOM 2_AVL &amp; Mech BOM - Reno V1.6 2 2" xfId="4689" xr:uid="{00000000-0005-0000-0000-00004D120000}"/>
    <cellStyle name="_The files of 945GC MB for certification 3_RD430 Mech BOM 2_AVL &amp; Mech BOM - Reno V1.6 2 3" xfId="4690" xr:uid="{00000000-0005-0000-0000-00004E120000}"/>
    <cellStyle name="_The files of 945GC MB for certification 3_RD430 Mech BOM 2_AVL &amp; Mech BOM - Reno V1.6 3" xfId="4691" xr:uid="{00000000-0005-0000-0000-00004F120000}"/>
    <cellStyle name="_The files of 945GC MB for certification 3_RD430 Mech BOM 2_AVL &amp; Mech BOM - Reno V1.6 4" xfId="4692" xr:uid="{00000000-0005-0000-0000-000050120000}"/>
    <cellStyle name="_The files of 945GC MB for certification 3_RD430 Mech BOM 2_RD430 Mech BOM" xfId="4693" xr:uid="{00000000-0005-0000-0000-000051120000}"/>
    <cellStyle name="_The files of 945GC MB for certification 3_RD430 Mech BOM 2_RD430 Mech BOM 2" xfId="4694" xr:uid="{00000000-0005-0000-0000-000052120000}"/>
    <cellStyle name="_The files of 945GC MB for certification 3_RD430 Mech BOM 2_RD430 Mech BOM 2 2" xfId="4695" xr:uid="{00000000-0005-0000-0000-000053120000}"/>
    <cellStyle name="_The files of 945GC MB for certification 3_RD430 Mech BOM 2_RD430 Mech BOM 2 3" xfId="4696" xr:uid="{00000000-0005-0000-0000-000054120000}"/>
    <cellStyle name="_The files of 945GC MB for certification 3_RD430 Mech BOM 2_RD430 Mech BOM 3" xfId="4697" xr:uid="{00000000-0005-0000-0000-000055120000}"/>
    <cellStyle name="_The files of 945GC MB for certification 3_RD430 Mech BOM 2_RD430 Mech BOM 4" xfId="4698" xr:uid="{00000000-0005-0000-0000-000056120000}"/>
    <cellStyle name="_The files of 945GC MB for certification 3_RD430 Mech BOM 3" xfId="4699" xr:uid="{00000000-0005-0000-0000-000057120000}"/>
    <cellStyle name="_The files of 945GC MB for certification 3_RD430 Mech BOM 4" xfId="4700" xr:uid="{00000000-0005-0000-0000-000058120000}"/>
    <cellStyle name="_The files of 945GC MB for certification 3_RD430 Mech BOM_AVL &amp; Mech BOM - Reno V1.6上传版" xfId="4701" xr:uid="{00000000-0005-0000-0000-000059120000}"/>
    <cellStyle name="_The files of 945GC MB for certification 3_RD430 Mech BOM_AVL &amp; Mech BOM - Reno V1.6上传版 2" xfId="4702" xr:uid="{00000000-0005-0000-0000-00005A120000}"/>
    <cellStyle name="_The files of 945GC MB for certification 3_RD430 Mech BOM_AVL &amp; Mech BOM - Reno V1.6上传版 2 2" xfId="4703" xr:uid="{00000000-0005-0000-0000-00005B120000}"/>
    <cellStyle name="_The files of 945GC MB for certification 3_RD430 Mech BOM_AVL &amp; Mech BOM - Reno V1.6上传版 2 3" xfId="4704" xr:uid="{00000000-0005-0000-0000-00005C120000}"/>
    <cellStyle name="_The files of 945GC MB for certification 3_RD430 Mech BOM_AVL &amp; Mech BOM - Reno V1.6上传版 3" xfId="4705" xr:uid="{00000000-0005-0000-0000-00005D120000}"/>
    <cellStyle name="_The files of 945GC MB for certification 3_RD430 Mech BOM_AVL &amp; Mech BOM - Reno V1.6上传版 4" xfId="4706" xr:uid="{00000000-0005-0000-0000-00005E120000}"/>
    <cellStyle name="_The files of 945GC MB for certification 3_RD430 Mech BOM_AVL &amp; Mech BOM - Rhodes V0.2" xfId="4707" xr:uid="{00000000-0005-0000-0000-00005F120000}"/>
    <cellStyle name="_The files of 945GC MB for certification 3_RD430 Mech BOM_RD330 Mech BOM" xfId="4708" xr:uid="{00000000-0005-0000-0000-000060120000}"/>
    <cellStyle name="_The files of 945GC MB for certification 3_RD430 Mech BOM_RD330 Mech BOM 2" xfId="4709" xr:uid="{00000000-0005-0000-0000-000061120000}"/>
    <cellStyle name="_The files of 945GC MB for certification 3_RD430 Mech BOM_RD330 Mech BOM 2 2" xfId="4710" xr:uid="{00000000-0005-0000-0000-000062120000}"/>
    <cellStyle name="_The files of 945GC MB for certification 3_RD430 Mech BOM_RD330 Mech BOM 2 3" xfId="4711" xr:uid="{00000000-0005-0000-0000-000063120000}"/>
    <cellStyle name="_The files of 945GC MB for certification 3_RD430 Mech BOM_RD330 Mech BOM 3" xfId="4712" xr:uid="{00000000-0005-0000-0000-000064120000}"/>
    <cellStyle name="_The files of 945GC MB for certification 3_RD430 Mech BOM_RD330 Mech BOM 4" xfId="4713" xr:uid="{00000000-0005-0000-0000-000065120000}"/>
    <cellStyle name="_The files of 945GC MB for certification 3_RD430 Mech BOM_RD330 Mech BOM_AVL &amp; Mech BOM - Rhodes V0.2" xfId="4714" xr:uid="{00000000-0005-0000-0000-000066120000}"/>
    <cellStyle name="_The files of 945GC MB for certification 3_RD430 Mech BOM_RD430 Mech BOM" xfId="4715" xr:uid="{00000000-0005-0000-0000-000067120000}"/>
    <cellStyle name="_The files of 945GC MB for certification 3_RD430 Mech BOM_RD430 Mech BOM 2" xfId="4716" xr:uid="{00000000-0005-0000-0000-000068120000}"/>
    <cellStyle name="_The files of 945GC MB for certification 3_RD430 Mech BOM_RD430 Mech BOM 2 2" xfId="4717" xr:uid="{00000000-0005-0000-0000-000069120000}"/>
    <cellStyle name="_The files of 945GC MB for certification 3_RD430 Mech BOM_RD430 Mech BOM 2 3" xfId="4718" xr:uid="{00000000-0005-0000-0000-00006A120000}"/>
    <cellStyle name="_The files of 945GC MB for certification 3_RD430 Mech BOM_RD430 Mech BOM 3" xfId="4719" xr:uid="{00000000-0005-0000-0000-00006B120000}"/>
    <cellStyle name="_The files of 945GC MB for certification 3_RD430 Mech BOM_RD430 Mech BOM 4" xfId="4720" xr:uid="{00000000-0005-0000-0000-00006C120000}"/>
    <cellStyle name="_The files of 945GC MB for certification 4" xfId="4721" xr:uid="{00000000-0005-0000-0000-00006D120000}"/>
    <cellStyle name="_The files of 945GC MB for certification 4 2" xfId="4722" xr:uid="{00000000-0005-0000-0000-00006E120000}"/>
    <cellStyle name="_The files of 945GC MB for certification 4 3" xfId="4723" xr:uid="{00000000-0005-0000-0000-00006F120000}"/>
    <cellStyle name="_The files of 945GC MB for certification 5" xfId="4724" xr:uid="{00000000-0005-0000-0000-000070120000}"/>
    <cellStyle name="_The files of 945GC MB for certification_RD330 Mech BOM" xfId="4725" xr:uid="{00000000-0005-0000-0000-000071120000}"/>
    <cellStyle name="_The files of 945GC MB for certification_RD330 Mech BOM 2" xfId="4726" xr:uid="{00000000-0005-0000-0000-000072120000}"/>
    <cellStyle name="_The files of 945GC MB for certification_RD330 Mech BOM 2 2" xfId="4727" xr:uid="{00000000-0005-0000-0000-000073120000}"/>
    <cellStyle name="_The files of 945GC MB for certification_RD330 Mech BOM 2 3" xfId="4728" xr:uid="{00000000-0005-0000-0000-000074120000}"/>
    <cellStyle name="_The files of 945GC MB for certification_RD330 Mech BOM 3" xfId="4729" xr:uid="{00000000-0005-0000-0000-000075120000}"/>
    <cellStyle name="_The files of 945GC MB for certification_RD330 Mech BOM 4" xfId="4730" xr:uid="{00000000-0005-0000-0000-000076120000}"/>
    <cellStyle name="_The files of 945GC MB for certification_RD330 Mech BOM_AVL &amp; Mech BOM - Rhodes V0.2" xfId="4731" xr:uid="{00000000-0005-0000-0000-000077120000}"/>
    <cellStyle name="_The files of 945GC MB for certification_RD430 Mech BOM" xfId="4732" xr:uid="{00000000-0005-0000-0000-000078120000}"/>
    <cellStyle name="_The files of 945GC MB for certification_RD430 Mech BOM 2" xfId="4733" xr:uid="{00000000-0005-0000-0000-000079120000}"/>
    <cellStyle name="_The files of 945GC MB for certification_RD430 Mech BOM 2 2" xfId="4734" xr:uid="{00000000-0005-0000-0000-00007A120000}"/>
    <cellStyle name="_The files of 945GC MB for certification_RD430 Mech BOM 2 3" xfId="4735" xr:uid="{00000000-0005-0000-0000-00007B120000}"/>
    <cellStyle name="_The files of 945GC MB for certification_RD430 Mech BOM 3" xfId="4736" xr:uid="{00000000-0005-0000-0000-00007C120000}"/>
    <cellStyle name="_The files of 945GC MB for certification_RD430 Mech BOM 4" xfId="4737" xr:uid="{00000000-0005-0000-0000-00007D120000}"/>
    <cellStyle name="_ThinkCentre" xfId="4738" xr:uid="{00000000-0005-0000-0000-00007E120000}"/>
    <cellStyle name="_ThinkPad SL by country-%" xfId="4739" xr:uid="{00000000-0005-0000-0000-00007F120000}"/>
    <cellStyle name="_ThinkPlus" xfId="4740" xr:uid="{00000000-0005-0000-0000-000080120000}"/>
    <cellStyle name="_TO&amp;S Scorecard 3Q-2005_050801" xfId="4741" xr:uid="{00000000-0005-0000-0000-000081120000}"/>
    <cellStyle name="_TO&amp;S_3Q HW Track by region" xfId="4742" xr:uid="{00000000-0005-0000-0000-000082120000}"/>
    <cellStyle name="_TODAY" xfId="4743" xr:uid="{00000000-0005-0000-0000-000083120000}"/>
    <cellStyle name="_Tooling list of Remy A1" xfId="4744" xr:uid="{00000000-0005-0000-0000-000084120000}"/>
    <cellStyle name="_Tooling list of Remy A1_RemyMechMaterialSpec_Seville 081114" xfId="4745" xr:uid="{00000000-0005-0000-0000-000085120000}"/>
    <cellStyle name="_TopSeller Marzo" xfId="4746" xr:uid="{00000000-0005-0000-0000-000086120000}"/>
    <cellStyle name="_Tormore Freight  Hub" xfId="4747" xr:uid="{00000000-0005-0000-0000-000087120000}"/>
    <cellStyle name="_Tormore Freight  Hub_IBM Bearcat Cost Roll UP (1019051) - to Doug REV 7.0" xfId="4748" xr:uid="{00000000-0005-0000-0000-000088120000}"/>
    <cellStyle name="_Tormore Freight  Hub_IBM Bearcat Cost Roll UP (1019051) - to Doug REV 7.0_RemyMechMaterialSpec_Seville 081114" xfId="4749" xr:uid="{00000000-0005-0000-0000-000089120000}"/>
    <cellStyle name="_Tormore Freight  Hub_IBM Bearcat RFQ DOUMEN 17 May 05 Rev2A" xfId="4750" xr:uid="{00000000-0005-0000-0000-00008A120000}"/>
    <cellStyle name="_Tormore Freight  Hub_IBM Bearcat RFQ DOUMEN 17 May 05 Rev2A_IBM Bearcat Cost Roll UP (1019051) - to Doug REV 7.0" xfId="4751" xr:uid="{00000000-0005-0000-0000-00008B120000}"/>
    <cellStyle name="_Tormore Freight  Hub_IBM Bearcat RFQ DOUMEN 17 May 05 Rev2A_IBM Bearcat Cost Roll UP (1019051) - to Doug REV 7.0_RemyMechMaterialSpec_Seville 081114" xfId="4752" xr:uid="{00000000-0005-0000-0000-00008C120000}"/>
    <cellStyle name="_Tormore Freight  Hub_IBM Bearcat RFQ DOUMEN 17 May 05 Rev2A_RemyMechMaterialSpec_Seville 081114" xfId="4753" xr:uid="{00000000-0005-0000-0000-00008D120000}"/>
    <cellStyle name="_Tormore Freight  Hub_IBM Bearcat RFQ DOUMEN 17 May 05 Rev2A_Zero cost of IBM Bearcat (090105)" xfId="4754" xr:uid="{00000000-0005-0000-0000-00008E120000}"/>
    <cellStyle name="_Tormore Freight  Hub_IBM Bearcat RFQ DOUMEN 17 May 05 Rev2A_Zero cost of IBM Bearcat (090105)_RemyMechMaterialSpec_Seville 081114" xfId="4755" xr:uid="{00000000-0005-0000-0000-00008F120000}"/>
    <cellStyle name="_Tormore Freight  Hub_RemyMechMaterialSpec_Seville 081114" xfId="4756" xr:uid="{00000000-0005-0000-0000-000090120000}"/>
    <cellStyle name="_TP  L" xfId="4757" xr:uid="{00000000-0005-0000-0000-000091120000}"/>
    <cellStyle name="_TP  L 2" xfId="4758" xr:uid="{00000000-0005-0000-0000-000092120000}"/>
    <cellStyle name="_TP  L 3" xfId="4759" xr:uid="{00000000-0005-0000-0000-000093120000}"/>
    <cellStyle name="_TP  L_ThinkPad c#18" xfId="4760" xr:uid="{00000000-0005-0000-0000-000094120000}"/>
    <cellStyle name="_TP  L_ThinkStation c#18" xfId="4761" xr:uid="{00000000-0005-0000-0000-000095120000}"/>
    <cellStyle name="_TP  Z" xfId="4762" xr:uid="{00000000-0005-0000-0000-000096120000}"/>
    <cellStyle name="_TP  Z 2" xfId="4763" xr:uid="{00000000-0005-0000-0000-000097120000}"/>
    <cellStyle name="_TP  Z 3" xfId="4764" xr:uid="{00000000-0005-0000-0000-000098120000}"/>
    <cellStyle name="_TP  Z_ThinkPad c#18" xfId="4765" xr:uid="{00000000-0005-0000-0000-000099120000}"/>
    <cellStyle name="_TP  Z_ThinkStation c#18" xfId="4766" xr:uid="{00000000-0005-0000-0000-00009A120000}"/>
    <cellStyle name="_Transportation Charges from DM to Huizhou" xfId="4767" xr:uid="{00000000-0005-0000-0000-00009B120000}"/>
    <cellStyle name="_Transportation Charges from DM to Huizhou_IBM Bearcat Cost Roll UP (1019051) - to Doug REV 7.0" xfId="4768" xr:uid="{00000000-0005-0000-0000-00009C120000}"/>
    <cellStyle name="_Transportation Charges from DM to Huizhou_IBM Bearcat Cost Roll UP (1019051) - to Doug REV 7.0_RemyMechMaterialSpec_Seville 081114" xfId="4769" xr:uid="{00000000-0005-0000-0000-00009D120000}"/>
    <cellStyle name="_Transportation Charges from DM to Huizhou_IBM Bearcat RFQ DOUMEN 17 May 05 Rev2A" xfId="4770" xr:uid="{00000000-0005-0000-0000-00009E120000}"/>
    <cellStyle name="_Transportation Charges from DM to Huizhou_IBM Bearcat RFQ DOUMEN 17 May 05 Rev2A_IBM Bearcat Cost Roll UP (1019051) - to Doug REV 7.0" xfId="4771" xr:uid="{00000000-0005-0000-0000-00009F120000}"/>
    <cellStyle name="_Transportation Charges from DM to Huizhou_IBM Bearcat RFQ DOUMEN 17 May 05 Rev2A_IBM Bearcat Cost Roll UP (1019051) - to Doug REV 7.0_RemyMechMaterialSpec_Seville 081114" xfId="4772" xr:uid="{00000000-0005-0000-0000-0000A0120000}"/>
    <cellStyle name="_Transportation Charges from DM to Huizhou_IBM Bearcat RFQ DOUMEN 17 May 05 Rev2A_RemyMechMaterialSpec_Seville 081114" xfId="4773" xr:uid="{00000000-0005-0000-0000-0000A1120000}"/>
    <cellStyle name="_Transportation Charges from DM to Huizhou_IBM Bearcat RFQ DOUMEN 17 May 05 Rev2A_Zero cost of IBM Bearcat (090105)" xfId="4774" xr:uid="{00000000-0005-0000-0000-0000A2120000}"/>
    <cellStyle name="_Transportation Charges from DM to Huizhou_IBM Bearcat RFQ DOUMEN 17 May 05 Rev2A_Zero cost of IBM Bearcat (090105)_RemyMechMaterialSpec_Seville 081114" xfId="4775" xr:uid="{00000000-0005-0000-0000-0000A3120000}"/>
    <cellStyle name="_Transportation Charges from DM to Huizhou_Lenovo PACK  Packing Proposal" xfId="4776" xr:uid="{00000000-0005-0000-0000-0000A4120000}"/>
    <cellStyle name="_Transportation Charges from DM to Huizhou_Lenovo PACK  Packing Proposal_RemyMechMaterialSpec_Seville 081114" xfId="4777" xr:uid="{00000000-0005-0000-0000-0000A5120000}"/>
    <cellStyle name="_Transportation Charges from DM to Huizhou_Lenovo Park Format_July 07 05" xfId="4778" xr:uid="{00000000-0005-0000-0000-0000A6120000}"/>
    <cellStyle name="_Transportation Charges from DM to Huizhou_Lenovo Park Format_July 07 05_RemyMechMaterialSpec_Seville 081114" xfId="4779" xr:uid="{00000000-0005-0000-0000-0000A7120000}"/>
    <cellStyle name="_Transportation Charges from DM to Huizhou_Lenovo Park Format_July 07 05V2" xfId="4780" xr:uid="{00000000-0005-0000-0000-0000A8120000}"/>
    <cellStyle name="_Transportation Charges from DM to Huizhou_Lenovo Park Format_July 07 05V2_RemyMechMaterialSpec_Seville 081114" xfId="4781" xr:uid="{00000000-0005-0000-0000-0000A9120000}"/>
    <cellStyle name="_Transportation Charges from DM to Huizhou_RemyMechMaterialSpec_Seville 081114" xfId="4782" xr:uid="{00000000-0005-0000-0000-0000AA120000}"/>
    <cellStyle name="_Trt-KX864-CDC-DM-HK-Futian" xfId="4783" xr:uid="{00000000-0005-0000-0000-0000AB120000}"/>
    <cellStyle name="_Trt-KX864-CDC-DM-HK-Futian_IBM Bearcat Cost Roll UP (1019051) - to Doug REV 7.0" xfId="4784" xr:uid="{00000000-0005-0000-0000-0000AC120000}"/>
    <cellStyle name="_Trt-KX864-CDC-DM-HK-Futian_IBM Bearcat Cost Roll UP (1019051) - to Doug REV 7.0_RemyMechMaterialSpec_Seville 081114" xfId="4785" xr:uid="{00000000-0005-0000-0000-0000AD120000}"/>
    <cellStyle name="_Trt-KX864-CDC-DM-HK-Futian_IBM Bearcat RFQ DOUMEN 17 May 05 Rev2A" xfId="4786" xr:uid="{00000000-0005-0000-0000-0000AE120000}"/>
    <cellStyle name="_Trt-KX864-CDC-DM-HK-Futian_IBM Bearcat RFQ DOUMEN 17 May 05 Rev2A_IBM Bearcat Cost Roll UP (1019051) - to Doug REV 7.0" xfId="4787" xr:uid="{00000000-0005-0000-0000-0000AF120000}"/>
    <cellStyle name="_Trt-KX864-CDC-DM-HK-Futian_IBM Bearcat RFQ DOUMEN 17 May 05 Rev2A_IBM Bearcat Cost Roll UP (1019051) - to Doug REV 7.0_RemyMechMaterialSpec_Seville 081114" xfId="4788" xr:uid="{00000000-0005-0000-0000-0000B0120000}"/>
    <cellStyle name="_Trt-KX864-CDC-DM-HK-Futian_IBM Bearcat RFQ DOUMEN 17 May 05 Rev2A_RemyMechMaterialSpec_Seville 081114" xfId="4789" xr:uid="{00000000-0005-0000-0000-0000B1120000}"/>
    <cellStyle name="_Trt-KX864-CDC-DM-HK-Futian_IBM Bearcat RFQ DOUMEN 17 May 05 Rev2A_Zero cost of IBM Bearcat (090105)" xfId="4790" xr:uid="{00000000-0005-0000-0000-0000B2120000}"/>
    <cellStyle name="_Trt-KX864-CDC-DM-HK-Futian_IBM Bearcat RFQ DOUMEN 17 May 05 Rev2A_Zero cost of IBM Bearcat (090105)_RemyMechMaterialSpec_Seville 081114" xfId="4791" xr:uid="{00000000-0005-0000-0000-0000B3120000}"/>
    <cellStyle name="_Trt-KX864-CDC-DM-HK-Futian_Lenovo PACK  Packing Proposal" xfId="4792" xr:uid="{00000000-0005-0000-0000-0000B4120000}"/>
    <cellStyle name="_Trt-KX864-CDC-DM-HK-Futian_Lenovo PACK  Packing Proposal_RemyMechMaterialSpec_Seville 081114" xfId="4793" xr:uid="{00000000-0005-0000-0000-0000B5120000}"/>
    <cellStyle name="_Trt-KX864-CDC-DM-HK-Futian_Lenovo Park Format_July 07 05" xfId="4794" xr:uid="{00000000-0005-0000-0000-0000B6120000}"/>
    <cellStyle name="_Trt-KX864-CDC-DM-HK-Futian_Lenovo Park Format_July 07 05_RemyMechMaterialSpec_Seville 081114" xfId="4795" xr:uid="{00000000-0005-0000-0000-0000B7120000}"/>
    <cellStyle name="_Trt-KX864-CDC-DM-HK-Futian_Lenovo Park Format_July 07 05V2" xfId="4796" xr:uid="{00000000-0005-0000-0000-0000B8120000}"/>
    <cellStyle name="_Trt-KX864-CDC-DM-HK-Futian_Lenovo Park Format_July 07 05V2_RemyMechMaterialSpec_Seville 081114" xfId="4797" xr:uid="{00000000-0005-0000-0000-0000B9120000}"/>
    <cellStyle name="_Trt-KX864-CDC-DM-HK-Futian_RemyMechMaterialSpec_Seville 081114" xfId="4798" xr:uid="{00000000-0005-0000-0000-0000BA120000}"/>
    <cellStyle name="_Turin project Homologation 20070405 Update" xfId="4799" xr:uid="{00000000-0005-0000-0000-0000BB120000}"/>
    <cellStyle name="_Turin2.0homologation status_2007-5-10" xfId="4800" xr:uid="{00000000-0005-0000-0000-0000BC120000}"/>
    <cellStyle name="_TVT" xfId="4801" xr:uid="{00000000-0005-0000-0000-0000BD120000}"/>
    <cellStyle name="_US Unit Costs 06-16-2008update" xfId="4802" xr:uid="{00000000-0005-0000-0000-0000BE120000}"/>
    <cellStyle name="_Vista Country Matrix (2)" xfId="4803" xr:uid="{00000000-0005-0000-0000-0000BF120000}"/>
    <cellStyle name="_Vista GAV BOM" xfId="4804" xr:uid="{00000000-0005-0000-0000-0000C0120000}"/>
    <cellStyle name="_Waikiki 1.0 INT_Spec Sheet_03.02.2007" xfId="4805" xr:uid="{00000000-0005-0000-0000-0000C1120000}"/>
    <cellStyle name="_Warranty" xfId="4806" xr:uid="{00000000-0005-0000-0000-0000C2120000}"/>
    <cellStyle name="_WaterfrontRequote0525_DN_(JS)" xfId="4807" xr:uid="{00000000-0005-0000-0000-0000C3120000}"/>
    <cellStyle name="_Weekly EUCA" xfId="4808" xr:uid="{00000000-0005-0000-0000-0000C4120000}"/>
    <cellStyle name="_Weekly MGT System Dec 6" xfId="4809" xr:uid="{00000000-0005-0000-0000-0000C5120000}"/>
    <cellStyle name="_Weekly MGT system_SSL Dec 07(Korea)" xfId="4810" xr:uid="{00000000-0005-0000-0000-0000C6120000}"/>
    <cellStyle name="_wildwest" xfId="4811" xr:uid="{00000000-0005-0000-0000-0000C7120000}"/>
    <cellStyle name="_wildwest_RemyMechMaterialSpec_Seville 081114" xfId="4812" xr:uid="{00000000-0005-0000-0000-0000C8120000}"/>
    <cellStyle name="_Winter Campaign" xfId="4813" xr:uid="{00000000-0005-0000-0000-0000C9120000}"/>
    <cellStyle name="_Wkn_Q10607_GMPackage" xfId="4814" xr:uid="{00000000-0005-0000-0000-0000CA120000}"/>
    <cellStyle name="_Workstation Memory - Processor " xfId="4815" xr:uid="{00000000-0005-0000-0000-0000CB120000}"/>
    <cellStyle name="_Workstation Memory - Processor  2" xfId="4816" xr:uid="{00000000-0005-0000-0000-0000CC120000}"/>
    <cellStyle name="_Workstation Memory - Processor  2 2" xfId="4817" xr:uid="{00000000-0005-0000-0000-0000CD120000}"/>
    <cellStyle name="_WS part control" xfId="4818" xr:uid="{00000000-0005-0000-0000-0000CE120000}"/>
    <cellStyle name="_WS part control 2" xfId="4819" xr:uid="{00000000-0005-0000-0000-0000CF120000}"/>
    <cellStyle name="_WS part control 2 2" xfId="4820" xr:uid="{00000000-0005-0000-0000-0000D0120000}"/>
    <cellStyle name="_XBOX MB repair &amp; refurbish freight cost" xfId="4821" xr:uid="{00000000-0005-0000-0000-0000D1120000}"/>
    <cellStyle name="_XBOX MB repair &amp; refurbish freight cost_IBM Bearcat Cost Roll UP (1019051) - to Doug REV 7.0" xfId="4822" xr:uid="{00000000-0005-0000-0000-0000D2120000}"/>
    <cellStyle name="_XBOX MB repair &amp; refurbish freight cost_IBM Bearcat Cost Roll UP (1019051) - to Doug REV 7.0_RemyMechMaterialSpec_Seville 081114" xfId="4823" xr:uid="{00000000-0005-0000-0000-0000D3120000}"/>
    <cellStyle name="_XBOX MB repair &amp; refurbish freight cost_IBM Bearcat RFQ DOUMEN 17 May 05 Rev2A" xfId="4824" xr:uid="{00000000-0005-0000-0000-0000D4120000}"/>
    <cellStyle name="_XBOX MB repair &amp; refurbish freight cost_IBM Bearcat RFQ DOUMEN 17 May 05 Rev2A_IBM Bearcat Cost Roll UP (1019051) - to Doug REV 7.0" xfId="4825" xr:uid="{00000000-0005-0000-0000-0000D5120000}"/>
    <cellStyle name="_XBOX MB repair &amp; refurbish freight cost_IBM Bearcat RFQ DOUMEN 17 May 05 Rev2A_IBM Bearcat Cost Roll UP (1019051) - to Doug REV 7.0_RemyMechMaterialSpec_Seville 081114" xfId="4826" xr:uid="{00000000-0005-0000-0000-0000D6120000}"/>
    <cellStyle name="_XBOX MB repair &amp; refurbish freight cost_IBM Bearcat RFQ DOUMEN 17 May 05 Rev2A_RemyMechMaterialSpec_Seville 081114" xfId="4827" xr:uid="{00000000-0005-0000-0000-0000D7120000}"/>
    <cellStyle name="_XBOX MB repair &amp; refurbish freight cost_IBM Bearcat RFQ DOUMEN 17 May 05 Rev2A_Zero cost of IBM Bearcat (090105)" xfId="4828" xr:uid="{00000000-0005-0000-0000-0000D8120000}"/>
    <cellStyle name="_XBOX MB repair &amp; refurbish freight cost_IBM Bearcat RFQ DOUMEN 17 May 05 Rev2A_Zero cost of IBM Bearcat (090105)_RemyMechMaterialSpec_Seville 081114" xfId="4829" xr:uid="{00000000-0005-0000-0000-0000D9120000}"/>
    <cellStyle name="_XBOX MB repair &amp; refurbish freight cost_Lenovo PACK  Packing Proposal" xfId="4830" xr:uid="{00000000-0005-0000-0000-0000DA120000}"/>
    <cellStyle name="_XBOX MB repair &amp; refurbish freight cost_Lenovo PACK  Packing Proposal_RemyMechMaterialSpec_Seville 081114" xfId="4831" xr:uid="{00000000-0005-0000-0000-0000DB120000}"/>
    <cellStyle name="_XBOX MB repair &amp; refurbish freight cost_Lenovo Park Format_July 07 05" xfId="4832" xr:uid="{00000000-0005-0000-0000-0000DC120000}"/>
    <cellStyle name="_XBOX MB repair &amp; refurbish freight cost_Lenovo Park Format_July 07 05_RemyMechMaterialSpec_Seville 081114" xfId="4833" xr:uid="{00000000-0005-0000-0000-0000DD120000}"/>
    <cellStyle name="_XBOX MB repair &amp; refurbish freight cost_Lenovo Park Format_July 07 05V2" xfId="4834" xr:uid="{00000000-0005-0000-0000-0000DE120000}"/>
    <cellStyle name="_XBOX MB repair &amp; refurbish freight cost_Lenovo Park Format_July 07 05V2_RemyMechMaterialSpec_Seville 081114" xfId="4835" xr:uid="{00000000-0005-0000-0000-0000DF120000}"/>
    <cellStyle name="_XBOX MB repair &amp; refurbish freight cost_RemyMechMaterialSpec_Seville 081114" xfId="4836" xr:uid="{00000000-0005-0000-0000-0000E0120000}"/>
    <cellStyle name="_XBOX MB RR Transport Cost - Air  Express 040506R1" xfId="4837" xr:uid="{00000000-0005-0000-0000-0000E1120000}"/>
    <cellStyle name="_XBOX MB RR Transport Cost - Air  Express 040506R1_IBM Bearcat Cost Roll UP (1019051) - to Doug REV 7.0" xfId="4838" xr:uid="{00000000-0005-0000-0000-0000E2120000}"/>
    <cellStyle name="_XBOX MB RR Transport Cost - Air  Express 040506R1_IBM Bearcat Cost Roll UP (1019051) - to Doug REV 7.0_RemyMechMaterialSpec_Seville 081114" xfId="4839" xr:uid="{00000000-0005-0000-0000-0000E3120000}"/>
    <cellStyle name="_XBOX MB RR Transport Cost - Air  Express 040506R1_IBM Bearcat RFQ DOUMEN 17 May 05 Rev2A" xfId="4840" xr:uid="{00000000-0005-0000-0000-0000E4120000}"/>
    <cellStyle name="_XBOX MB RR Transport Cost - Air  Express 040506R1_IBM Bearcat RFQ DOUMEN 17 May 05 Rev2A_IBM Bearcat Cost Roll UP (1019051) - to Doug REV 7.0" xfId="4841" xr:uid="{00000000-0005-0000-0000-0000E5120000}"/>
    <cellStyle name="_XBOX MB RR Transport Cost - Air  Express 040506R1_IBM Bearcat RFQ DOUMEN 17 May 05 Rev2A_IBM Bearcat Cost Roll UP (1019051) - to Doug REV 7.0_RemyMechMaterialSpec_Seville 081114" xfId="4842" xr:uid="{00000000-0005-0000-0000-0000E6120000}"/>
    <cellStyle name="_XBOX MB RR Transport Cost - Air  Express 040506R1_IBM Bearcat RFQ DOUMEN 17 May 05 Rev2A_RemyMechMaterialSpec_Seville 081114" xfId="4843" xr:uid="{00000000-0005-0000-0000-0000E7120000}"/>
    <cellStyle name="_XBOX MB RR Transport Cost - Air  Express 040506R1_IBM Bearcat RFQ DOUMEN 17 May 05 Rev2A_Zero cost of IBM Bearcat (090105)" xfId="4844" xr:uid="{00000000-0005-0000-0000-0000E8120000}"/>
    <cellStyle name="_XBOX MB RR Transport Cost - Air  Express 040506R1_IBM Bearcat RFQ DOUMEN 17 May 05 Rev2A_Zero cost of IBM Bearcat (090105)_RemyMechMaterialSpec_Seville 081114" xfId="4845" xr:uid="{00000000-0005-0000-0000-0000E9120000}"/>
    <cellStyle name="_XBOX MB RR Transport Cost - Air  Express 040506R1_Lenovo PACK  Packing Proposal" xfId="4846" xr:uid="{00000000-0005-0000-0000-0000EA120000}"/>
    <cellStyle name="_XBOX MB RR Transport Cost - Air  Express 040506R1_Lenovo PACK  Packing Proposal_RemyMechMaterialSpec_Seville 081114" xfId="4847" xr:uid="{00000000-0005-0000-0000-0000EB120000}"/>
    <cellStyle name="_XBOX MB RR Transport Cost - Air  Express 040506R1_Lenovo Park Format_July 07 05" xfId="4848" xr:uid="{00000000-0005-0000-0000-0000EC120000}"/>
    <cellStyle name="_XBOX MB RR Transport Cost - Air  Express 040506R1_Lenovo Park Format_July 07 05_RemyMechMaterialSpec_Seville 081114" xfId="4849" xr:uid="{00000000-0005-0000-0000-0000ED120000}"/>
    <cellStyle name="_XBOX MB RR Transport Cost - Air  Express 040506R1_Lenovo Park Format_July 07 05V2" xfId="4850" xr:uid="{00000000-0005-0000-0000-0000EE120000}"/>
    <cellStyle name="_XBOX MB RR Transport Cost - Air  Express 040506R1_Lenovo Park Format_July 07 05V2_RemyMechMaterialSpec_Seville 081114" xfId="4851" xr:uid="{00000000-0005-0000-0000-0000EF120000}"/>
    <cellStyle name="_XBOX MB RR Transport Cost - Air  Express 040506R1_RemyMechMaterialSpec_Seville 081114" xfId="4852" xr:uid="{00000000-0005-0000-0000-0000F0120000}"/>
    <cellStyle name="_XBOX MB RR Transport Cost - Air &amp; Express 040506R1" xfId="4853" xr:uid="{00000000-0005-0000-0000-0000F1120000}"/>
    <cellStyle name="_XBOX MB RR Transport Cost - Air &amp; Express 040506R1_IBM Bearcat Cost Roll UP (1019051) - to Doug REV 7.0" xfId="4854" xr:uid="{00000000-0005-0000-0000-0000F2120000}"/>
    <cellStyle name="_XBOX MB RR Transport Cost - Air &amp; Express 040506R1_IBM Bearcat Cost Roll UP (1019051) - to Doug REV 7.0_RemyMechMaterialSpec_Seville 081114" xfId="4855" xr:uid="{00000000-0005-0000-0000-0000F3120000}"/>
    <cellStyle name="_XBOX MB RR Transport Cost - Air &amp; Express 040506R1_IBM Bearcat RFQ DOUMEN 17 May 05 Rev2A" xfId="4856" xr:uid="{00000000-0005-0000-0000-0000F4120000}"/>
    <cellStyle name="_XBOX MB RR Transport Cost - Air &amp; Express 040506R1_IBM Bearcat RFQ DOUMEN 17 May 05 Rev2A_IBM Bearcat Cost Roll UP (1019051) - to Doug REV 7.0" xfId="4857" xr:uid="{00000000-0005-0000-0000-0000F5120000}"/>
    <cellStyle name="_XBOX MB RR Transport Cost - Air &amp; Express 040506R1_IBM Bearcat RFQ DOUMEN 17 May 05 Rev2A_IBM Bearcat Cost Roll UP (1019051) - to Doug REV 7.0_RemyMechMaterialSpec_Seville 081114" xfId="4858" xr:uid="{00000000-0005-0000-0000-0000F6120000}"/>
    <cellStyle name="_XBOX MB RR Transport Cost - Air &amp; Express 040506R1_IBM Bearcat RFQ DOUMEN 17 May 05 Rev2A_RemyMechMaterialSpec_Seville 081114" xfId="4859" xr:uid="{00000000-0005-0000-0000-0000F7120000}"/>
    <cellStyle name="_XBOX MB RR Transport Cost - Air &amp; Express 040506R1_IBM Bearcat RFQ DOUMEN 17 May 05 Rev2A_Zero cost of IBM Bearcat (090105)" xfId="4860" xr:uid="{00000000-0005-0000-0000-0000F8120000}"/>
    <cellStyle name="_XBOX MB RR Transport Cost - Air &amp; Express 040506R1_IBM Bearcat RFQ DOUMEN 17 May 05 Rev2A_Zero cost of IBM Bearcat (090105)_RemyMechMaterialSpec_Seville 081114" xfId="4861" xr:uid="{00000000-0005-0000-0000-0000F9120000}"/>
    <cellStyle name="_XBOX MB RR Transport Cost - Air &amp; Express 040506R1_Lenovo PACK  Packing Proposal" xfId="4862" xr:uid="{00000000-0005-0000-0000-0000FA120000}"/>
    <cellStyle name="_XBOX MB RR Transport Cost - Air &amp; Express 040506R1_Lenovo PACK  Packing Proposal_RemyMechMaterialSpec_Seville 081114" xfId="4863" xr:uid="{00000000-0005-0000-0000-0000FB120000}"/>
    <cellStyle name="_XBOX MB RR Transport Cost - Air &amp; Express 040506R1_Lenovo Park Format_July 07 05" xfId="4864" xr:uid="{00000000-0005-0000-0000-0000FC120000}"/>
    <cellStyle name="_XBOX MB RR Transport Cost - Air &amp; Express 040506R1_Lenovo Park Format_July 07 05_RemyMechMaterialSpec_Seville 081114" xfId="4865" xr:uid="{00000000-0005-0000-0000-0000FD120000}"/>
    <cellStyle name="_XBOX MB RR Transport Cost - Air &amp; Express 040506R1_Lenovo Park Format_July 07 05V2" xfId="4866" xr:uid="{00000000-0005-0000-0000-0000FE120000}"/>
    <cellStyle name="_XBOX MB RR Transport Cost - Air &amp; Express 040506R1_Lenovo Park Format_July 07 05V2_RemyMechMaterialSpec_Seville 081114" xfId="4867" xr:uid="{00000000-0005-0000-0000-0000FF120000}"/>
    <cellStyle name="_XBOX MB RR Transport Cost - Air &amp; Express 040506R1_RemyMechMaterialSpec_Seville 081114" xfId="4868" xr:uid="{00000000-0005-0000-0000-000000130000}"/>
    <cellStyle name="_XP Country Matrix" xfId="4869" xr:uid="{00000000-0005-0000-0000-000001130000}"/>
    <cellStyle name="_XP Country Matrix 08-02" xfId="4870" xr:uid="{00000000-0005-0000-0000-000002130000}"/>
    <cellStyle name="_XP Model Loadsheet &amp; BOM" xfId="4871" xr:uid="{00000000-0005-0000-0000-000003130000}"/>
    <cellStyle name="_XP Model Loadsheet &amp; GAV" xfId="4872" xr:uid="{00000000-0005-0000-0000-000004130000}"/>
    <cellStyle name="_案件リスト0630_31 r1" xfId="4873" xr:uid="{00000000-0005-0000-0000-000005130000}"/>
    <cellStyle name="_消费AVL模板" xfId="4874" xr:uid="{00000000-0005-0000-0000-000006130000}"/>
    <cellStyle name="_消费AVL模板 2" xfId="4875" xr:uid="{00000000-0005-0000-0000-000007130000}"/>
    <cellStyle name="_消费AVL模板 2 2" xfId="4876" xr:uid="{00000000-0005-0000-0000-000008130000}"/>
    <cellStyle name="_消费AVL模板 2 3" xfId="4877" xr:uid="{00000000-0005-0000-0000-000009130000}"/>
    <cellStyle name="_消费AVL模板 2_AVL &amp; Mech BOM - Raleigh V1.5 Pre" xfId="4878" xr:uid="{00000000-0005-0000-0000-00000A130000}"/>
    <cellStyle name="_消费AVL模板 2_AVL &amp; Mech BOM - Raleigh V1.5 Pre 2" xfId="4879" xr:uid="{00000000-0005-0000-0000-00000B130000}"/>
    <cellStyle name="_消费AVL模板 2_AVL &amp; Mech BOM - Raleigh V1.5 Pre 2 2" xfId="4880" xr:uid="{00000000-0005-0000-0000-00000C130000}"/>
    <cellStyle name="_消费AVL模板 2_AVL &amp; Mech BOM - Raleigh V1.5 Pre 2 3" xfId="4881" xr:uid="{00000000-0005-0000-0000-00000D130000}"/>
    <cellStyle name="_消费AVL模板 2_AVL &amp; Mech BOM - Raleigh V1.5 Pre 2_AVL &amp; Mech BOM - Reno V1.6" xfId="4882" xr:uid="{00000000-0005-0000-0000-00000E130000}"/>
    <cellStyle name="_消费AVL模板 2_AVL &amp; Mech BOM - Raleigh V1.5 Pre 2_AVL &amp; Mech BOM - Reno V1.6 2" xfId="4883" xr:uid="{00000000-0005-0000-0000-00000F130000}"/>
    <cellStyle name="_消费AVL模板 2_AVL &amp; Mech BOM - Raleigh V1.5 Pre 2_AVL &amp; Mech BOM - Reno V1.6 2 2" xfId="4884" xr:uid="{00000000-0005-0000-0000-000010130000}"/>
    <cellStyle name="_消费AVL模板 2_AVL &amp; Mech BOM - Raleigh V1.5 Pre 2_AVL &amp; Mech BOM - Reno V1.6 2 3" xfId="4885" xr:uid="{00000000-0005-0000-0000-000011130000}"/>
    <cellStyle name="_消费AVL模板 2_AVL &amp; Mech BOM - Raleigh V1.5 Pre 2_AVL &amp; Mech BOM - Reno V1.6 3" xfId="4886" xr:uid="{00000000-0005-0000-0000-000012130000}"/>
    <cellStyle name="_消费AVL模板 2_AVL &amp; Mech BOM - Raleigh V1.5 Pre 2_AVL &amp; Mech BOM - Reno V1.6 4" xfId="4887" xr:uid="{00000000-0005-0000-0000-000013130000}"/>
    <cellStyle name="_消费AVL模板 2_AVL &amp; Mech BOM - Raleigh V1.5 Pre 2_RD430 Mech BOM" xfId="4888" xr:uid="{00000000-0005-0000-0000-000014130000}"/>
    <cellStyle name="_消费AVL模板 2_AVL &amp; Mech BOM - Raleigh V1.5 Pre 2_RD430 Mech BOM 2" xfId="4889" xr:uid="{00000000-0005-0000-0000-000015130000}"/>
    <cellStyle name="_消费AVL模板 2_AVL &amp; Mech BOM - Raleigh V1.5 Pre 2_RD430 Mech BOM 2 2" xfId="4890" xr:uid="{00000000-0005-0000-0000-000016130000}"/>
    <cellStyle name="_消费AVL模板 2_AVL &amp; Mech BOM - Raleigh V1.5 Pre 2_RD430 Mech BOM 2 3" xfId="4891" xr:uid="{00000000-0005-0000-0000-000017130000}"/>
    <cellStyle name="_消费AVL模板 2_AVL &amp; Mech BOM - Raleigh V1.5 Pre 2_RD430 Mech BOM 3" xfId="4892" xr:uid="{00000000-0005-0000-0000-000018130000}"/>
    <cellStyle name="_消费AVL模板 2_AVL &amp; Mech BOM - Raleigh V1.5 Pre 2_RD430 Mech BOM 4" xfId="4893" xr:uid="{00000000-0005-0000-0000-000019130000}"/>
    <cellStyle name="_消费AVL模板 2_AVL &amp; Mech BOM - Raleigh V1.5 Pre 3" xfId="4894" xr:uid="{00000000-0005-0000-0000-00001A130000}"/>
    <cellStyle name="_消费AVL模板 2_AVL &amp; Mech BOM - Raleigh V1.5 Pre 4" xfId="4895" xr:uid="{00000000-0005-0000-0000-00001B130000}"/>
    <cellStyle name="_消费AVL模板 2_AVL &amp; Mech BOM - Raleigh V1.5 Pre_AVL &amp; Mech BOM - Reno V1.6上传版" xfId="4896" xr:uid="{00000000-0005-0000-0000-00001C130000}"/>
    <cellStyle name="_消费AVL模板 2_AVL &amp; Mech BOM - Raleigh V1.5 Pre_AVL &amp; Mech BOM - Reno V1.6上传版 2" xfId="4897" xr:uid="{00000000-0005-0000-0000-00001D130000}"/>
    <cellStyle name="_消费AVL模板 2_AVL &amp; Mech BOM - Raleigh V1.5 Pre_AVL &amp; Mech BOM - Reno V1.6上传版 2 2" xfId="4898" xr:uid="{00000000-0005-0000-0000-00001E130000}"/>
    <cellStyle name="_消费AVL模板 2_AVL &amp; Mech BOM - Raleigh V1.5 Pre_AVL &amp; Mech BOM - Reno V1.6上传版 2 3" xfId="4899" xr:uid="{00000000-0005-0000-0000-00001F130000}"/>
    <cellStyle name="_消费AVL模板 2_AVL &amp; Mech BOM - Raleigh V1.5 Pre_AVL &amp; Mech BOM - Reno V1.6上传版 3" xfId="4900" xr:uid="{00000000-0005-0000-0000-000020130000}"/>
    <cellStyle name="_消费AVL模板 2_AVL &amp; Mech BOM - Raleigh V1.5 Pre_AVL &amp; Mech BOM - Reno V1.6上传版 4" xfId="4901" xr:uid="{00000000-0005-0000-0000-000021130000}"/>
    <cellStyle name="_消费AVL模板 2_AVL &amp; Mech BOM - Raleigh V1.5 Pre_AVL &amp; Mech BOM - Rhodes V0.2" xfId="4902" xr:uid="{00000000-0005-0000-0000-000022130000}"/>
    <cellStyle name="_消费AVL模板 2_AVL &amp; Mech BOM - Raleigh V1.5 Pre_RD330 Mech BOM" xfId="4903" xr:uid="{00000000-0005-0000-0000-000023130000}"/>
    <cellStyle name="_消费AVL模板 2_AVL &amp; Mech BOM - Raleigh V1.5 Pre_RD330 Mech BOM 2" xfId="4904" xr:uid="{00000000-0005-0000-0000-000024130000}"/>
    <cellStyle name="_消费AVL模板 2_AVL &amp; Mech BOM - Raleigh V1.5 Pre_RD330 Mech BOM 2 2" xfId="4905" xr:uid="{00000000-0005-0000-0000-000025130000}"/>
    <cellStyle name="_消费AVL模板 2_AVL &amp; Mech BOM - Raleigh V1.5 Pre_RD330 Mech BOM 2 3" xfId="4906" xr:uid="{00000000-0005-0000-0000-000026130000}"/>
    <cellStyle name="_消费AVL模板 2_AVL &amp; Mech BOM - Raleigh V1.5 Pre_RD330 Mech BOM 3" xfId="4907" xr:uid="{00000000-0005-0000-0000-000027130000}"/>
    <cellStyle name="_消费AVL模板 2_AVL &amp; Mech BOM - Raleigh V1.5 Pre_RD330 Mech BOM 4" xfId="4908" xr:uid="{00000000-0005-0000-0000-000028130000}"/>
    <cellStyle name="_消费AVL模板 2_AVL &amp; Mech BOM - Raleigh V1.5 Pre_RD330 Mech BOM_AVL &amp; Mech BOM - Rhodes V0.2" xfId="4909" xr:uid="{00000000-0005-0000-0000-000029130000}"/>
    <cellStyle name="_消费AVL模板 2_AVL &amp; Mech BOM - Raleigh V1.5 Pre_RD430 Mech BOM" xfId="4910" xr:uid="{00000000-0005-0000-0000-00002A130000}"/>
    <cellStyle name="_消费AVL模板 2_AVL &amp; Mech BOM - Raleigh V1.5 Pre_RD430 Mech BOM 2" xfId="4911" xr:uid="{00000000-0005-0000-0000-00002B130000}"/>
    <cellStyle name="_消费AVL模板 2_AVL &amp; Mech BOM - Raleigh V1.5 Pre_RD430 Mech BOM 2 2" xfId="4912" xr:uid="{00000000-0005-0000-0000-00002C130000}"/>
    <cellStyle name="_消费AVL模板 2_AVL &amp; Mech BOM - Raleigh V1.5 Pre_RD430 Mech BOM 2 3" xfId="4913" xr:uid="{00000000-0005-0000-0000-00002D130000}"/>
    <cellStyle name="_消费AVL模板 2_AVL &amp; Mech BOM - Raleigh V1.5 Pre_RD430 Mech BOM 3" xfId="4914" xr:uid="{00000000-0005-0000-0000-00002E130000}"/>
    <cellStyle name="_消费AVL模板 2_AVL &amp; Mech BOM - Raleigh V1.5 Pre_RD430 Mech BOM 4" xfId="4915" xr:uid="{00000000-0005-0000-0000-00002F130000}"/>
    <cellStyle name="_消费AVL模板 2_AVL &amp; Mech BOM - Raleigh V1.6 pre" xfId="4916" xr:uid="{00000000-0005-0000-0000-000030130000}"/>
    <cellStyle name="_消费AVL模板 2_AVL &amp; Mech BOM - Raleigh V1.6 pre 2" xfId="4917" xr:uid="{00000000-0005-0000-0000-000031130000}"/>
    <cellStyle name="_消费AVL模板 2_AVL &amp; Mech BOM - Raleigh V1.6 pre 2 2" xfId="4918" xr:uid="{00000000-0005-0000-0000-000032130000}"/>
    <cellStyle name="_消费AVL模板 2_AVL &amp; Mech BOM - Raleigh V1.6 pre 2 3" xfId="4919" xr:uid="{00000000-0005-0000-0000-000033130000}"/>
    <cellStyle name="_消费AVL模板 2_AVL &amp; Mech BOM - Raleigh V1.6 pre 3" xfId="4920" xr:uid="{00000000-0005-0000-0000-000034130000}"/>
    <cellStyle name="_消费AVL模板 2_AVL &amp; Mech BOM - Raleigh V1.6 pre 4" xfId="4921" xr:uid="{00000000-0005-0000-0000-000035130000}"/>
    <cellStyle name="_消费AVL模板 2_AVL &amp; Mech BOM - Raleigh V1.6 pre_AVL &amp; Mech BOM - Rhodes V0.2" xfId="4922" xr:uid="{00000000-0005-0000-0000-000036130000}"/>
    <cellStyle name="_消费AVL模板 2_AVL &amp; Mech BOM - Raleigh V1.6 pre_RD330 Mech BOM" xfId="4923" xr:uid="{00000000-0005-0000-0000-000037130000}"/>
    <cellStyle name="_消费AVL模板 2_AVL &amp; Mech BOM - Raleigh V1.6 pre_RD330 Mech BOM 2" xfId="4924" xr:uid="{00000000-0005-0000-0000-000038130000}"/>
    <cellStyle name="_消费AVL模板 2_AVL &amp; Mech BOM - Raleigh V1.6 pre_RD330 Mech BOM 2 2" xfId="4925" xr:uid="{00000000-0005-0000-0000-000039130000}"/>
    <cellStyle name="_消费AVL模板 2_AVL &amp; Mech BOM - Raleigh V1.6 pre_RD330 Mech BOM 2 3" xfId="4926" xr:uid="{00000000-0005-0000-0000-00003A130000}"/>
    <cellStyle name="_消费AVL模板 2_AVL &amp; Mech BOM - Raleigh V1.6 pre_RD330 Mech BOM 3" xfId="4927" xr:uid="{00000000-0005-0000-0000-00003B130000}"/>
    <cellStyle name="_消费AVL模板 2_AVL &amp; Mech BOM - Raleigh V1.6 pre_RD330 Mech BOM 4" xfId="4928" xr:uid="{00000000-0005-0000-0000-00003C130000}"/>
    <cellStyle name="_消费AVL模板 2_AVL &amp; Mech BOM - Raleigh V1.6 pre_RD330 Mech BOM_AVL &amp; Mech BOM - Rhodes V0.2" xfId="4929" xr:uid="{00000000-0005-0000-0000-00003D130000}"/>
    <cellStyle name="_消费AVL模板 2_AVL &amp; Mech BOM - Reno V1.6" xfId="4930" xr:uid="{00000000-0005-0000-0000-00003E130000}"/>
    <cellStyle name="_消费AVL模板 2_AVL &amp; Mech BOM - Reno V1.6 2" xfId="4931" xr:uid="{00000000-0005-0000-0000-00003F130000}"/>
    <cellStyle name="_消费AVL模板 2_AVL &amp; Mech BOM - Reno V1.6 2 2" xfId="4932" xr:uid="{00000000-0005-0000-0000-000040130000}"/>
    <cellStyle name="_消费AVL模板 2_AVL &amp; Mech BOM - Reno V1.6 2 3" xfId="4933" xr:uid="{00000000-0005-0000-0000-000041130000}"/>
    <cellStyle name="_消费AVL模板 2_AVL &amp; Mech BOM - Reno V1.6 3" xfId="4934" xr:uid="{00000000-0005-0000-0000-000042130000}"/>
    <cellStyle name="_消费AVL模板 2_AVL &amp; Mech BOM - Reno V1.6 4" xfId="4935" xr:uid="{00000000-0005-0000-0000-000043130000}"/>
    <cellStyle name="_消费AVL模板 2_AVL &amp; Mech BOM - Reno V1.6上传版" xfId="4936" xr:uid="{00000000-0005-0000-0000-000044130000}"/>
    <cellStyle name="_消费AVL模板 2_AVL &amp; Mech BOM - Reno V1.6上传版 2" xfId="4937" xr:uid="{00000000-0005-0000-0000-000045130000}"/>
    <cellStyle name="_消费AVL模板 2_AVL &amp; Mech BOM - Reno V1.6上传版 2 2" xfId="4938" xr:uid="{00000000-0005-0000-0000-000046130000}"/>
    <cellStyle name="_消费AVL模板 2_AVL &amp; Mech BOM - Reno V1.6上传版 2 3" xfId="4939" xr:uid="{00000000-0005-0000-0000-000047130000}"/>
    <cellStyle name="_消费AVL模板 2_AVL &amp; Mech BOM - Reno V1.6上传版 3" xfId="4940" xr:uid="{00000000-0005-0000-0000-000048130000}"/>
    <cellStyle name="_消费AVL模板 2_AVL &amp; Mech BOM - Reno V1.6上传版 4" xfId="4941" xr:uid="{00000000-0005-0000-0000-000049130000}"/>
    <cellStyle name="_消费AVL模板 2_AVL &amp; Mech BOM - Rhodes V0.2" xfId="4942" xr:uid="{00000000-0005-0000-0000-00004A130000}"/>
    <cellStyle name="_消费AVL模板 2_AVL &amp; Mech BOM - Rhodes V0.2 2" xfId="4943" xr:uid="{00000000-0005-0000-0000-00004B130000}"/>
    <cellStyle name="_消费AVL模板 2_AVL &amp; Mech BOM - Rhodes V0.2 2 2" xfId="4944" xr:uid="{00000000-0005-0000-0000-00004C130000}"/>
    <cellStyle name="_消费AVL模板 2_AVL &amp; Mech BOM - Rhodes V0.2 2 3" xfId="4945" xr:uid="{00000000-0005-0000-0000-00004D130000}"/>
    <cellStyle name="_消费AVL模板 2_AVL &amp; Mech BOM - Rhodes V0.2 3" xfId="4946" xr:uid="{00000000-0005-0000-0000-00004E130000}"/>
    <cellStyle name="_消费AVL模板 2_AVL &amp; Mech BOM - Rhodes V0.2 4" xfId="4947" xr:uid="{00000000-0005-0000-0000-00004F130000}"/>
    <cellStyle name="_消费AVL模板 2_AVL Raleigh RD430" xfId="4948" xr:uid="{00000000-0005-0000-0000-000050130000}"/>
    <cellStyle name="_消费AVL模板 2_AVL Raleigh RD430 2" xfId="4949" xr:uid="{00000000-0005-0000-0000-000051130000}"/>
    <cellStyle name="_消费AVL模板 2_AVL Raleigh RD430 2 2" xfId="4950" xr:uid="{00000000-0005-0000-0000-000052130000}"/>
    <cellStyle name="_消费AVL模板 2_AVL Raleigh RD430 2 3" xfId="4951" xr:uid="{00000000-0005-0000-0000-000053130000}"/>
    <cellStyle name="_消费AVL模板 2_AVL Raleigh RD430 2_AVL &amp; Mech BOM - Reno V1.6" xfId="4952" xr:uid="{00000000-0005-0000-0000-000054130000}"/>
    <cellStyle name="_消费AVL模板 2_AVL Raleigh RD430 2_AVL &amp; Mech BOM - Reno V1.6 2" xfId="4953" xr:uid="{00000000-0005-0000-0000-000055130000}"/>
    <cellStyle name="_消费AVL模板 2_AVL Raleigh RD430 2_AVL &amp; Mech BOM - Reno V1.6 2 2" xfId="4954" xr:uid="{00000000-0005-0000-0000-000056130000}"/>
    <cellStyle name="_消费AVL模板 2_AVL Raleigh RD430 2_AVL &amp; Mech BOM - Reno V1.6 2 3" xfId="4955" xr:uid="{00000000-0005-0000-0000-000057130000}"/>
    <cellStyle name="_消费AVL模板 2_AVL Raleigh RD430 2_AVL &amp; Mech BOM - Reno V1.6 3" xfId="4956" xr:uid="{00000000-0005-0000-0000-000058130000}"/>
    <cellStyle name="_消费AVL模板 2_AVL Raleigh RD430 2_AVL &amp; Mech BOM - Reno V1.6 4" xfId="4957" xr:uid="{00000000-0005-0000-0000-000059130000}"/>
    <cellStyle name="_消费AVL模板 2_AVL Raleigh RD430 2_RD430 Mech BOM" xfId="4958" xr:uid="{00000000-0005-0000-0000-00005A130000}"/>
    <cellStyle name="_消费AVL模板 2_AVL Raleigh RD430 2_RD430 Mech BOM 2" xfId="4959" xr:uid="{00000000-0005-0000-0000-00005B130000}"/>
    <cellStyle name="_消费AVL模板 2_AVL Raleigh RD430 2_RD430 Mech BOM 2 2" xfId="4960" xr:uid="{00000000-0005-0000-0000-00005C130000}"/>
    <cellStyle name="_消费AVL模板 2_AVL Raleigh RD430 2_RD430 Mech BOM 2 3" xfId="4961" xr:uid="{00000000-0005-0000-0000-00005D130000}"/>
    <cellStyle name="_消费AVL模板 2_AVL Raleigh RD430 2_RD430 Mech BOM 3" xfId="4962" xr:uid="{00000000-0005-0000-0000-00005E130000}"/>
    <cellStyle name="_消费AVL模板 2_AVL Raleigh RD430 2_RD430 Mech BOM 4" xfId="4963" xr:uid="{00000000-0005-0000-0000-00005F130000}"/>
    <cellStyle name="_消费AVL模板 2_AVL Raleigh RD430 3" xfId="4964" xr:uid="{00000000-0005-0000-0000-000060130000}"/>
    <cellStyle name="_消费AVL模板 2_AVL Raleigh RD430 4" xfId="4965" xr:uid="{00000000-0005-0000-0000-000061130000}"/>
    <cellStyle name="_消费AVL模板 2_AVL Raleigh RD430_AVL &amp; Mech BOM - Reno V1.6上传版" xfId="4966" xr:uid="{00000000-0005-0000-0000-000062130000}"/>
    <cellStyle name="_消费AVL模板 2_AVL Raleigh RD430_AVL &amp; Mech BOM - Reno V1.6上传版 2" xfId="4967" xr:uid="{00000000-0005-0000-0000-000063130000}"/>
    <cellStyle name="_消费AVL模板 2_AVL Raleigh RD430_AVL &amp; Mech BOM - Reno V1.6上传版 2 2" xfId="4968" xr:uid="{00000000-0005-0000-0000-000064130000}"/>
    <cellStyle name="_消费AVL模板 2_AVL Raleigh RD430_AVL &amp; Mech BOM - Reno V1.6上传版 2 3" xfId="4969" xr:uid="{00000000-0005-0000-0000-000065130000}"/>
    <cellStyle name="_消费AVL模板 2_AVL Raleigh RD430_AVL &amp; Mech BOM - Reno V1.6上传版 3" xfId="4970" xr:uid="{00000000-0005-0000-0000-000066130000}"/>
    <cellStyle name="_消费AVL模板 2_AVL Raleigh RD430_AVL &amp; Mech BOM - Reno V1.6上传版 4" xfId="4971" xr:uid="{00000000-0005-0000-0000-000067130000}"/>
    <cellStyle name="_消费AVL模板 2_AVL Raleigh RD430_AVL &amp; Mech BOM - Rhodes V0.2" xfId="4972" xr:uid="{00000000-0005-0000-0000-000068130000}"/>
    <cellStyle name="_消费AVL模板 2_AVL Raleigh RD430_RD330 Mech BOM" xfId="4973" xr:uid="{00000000-0005-0000-0000-000069130000}"/>
    <cellStyle name="_消费AVL模板 2_AVL Raleigh RD430_RD330 Mech BOM 2" xfId="4974" xr:uid="{00000000-0005-0000-0000-00006A130000}"/>
    <cellStyle name="_消费AVL模板 2_AVL Raleigh RD430_RD330 Mech BOM 2 2" xfId="4975" xr:uid="{00000000-0005-0000-0000-00006B130000}"/>
    <cellStyle name="_消费AVL模板 2_AVL Raleigh RD430_RD330 Mech BOM 2 3" xfId="4976" xr:uid="{00000000-0005-0000-0000-00006C130000}"/>
    <cellStyle name="_消费AVL模板 2_AVL Raleigh RD430_RD330 Mech BOM 3" xfId="4977" xr:uid="{00000000-0005-0000-0000-00006D130000}"/>
    <cellStyle name="_消费AVL模板 2_AVL Raleigh RD430_RD330 Mech BOM 4" xfId="4978" xr:uid="{00000000-0005-0000-0000-00006E130000}"/>
    <cellStyle name="_消费AVL模板 2_AVL Raleigh RD430_RD330 Mech BOM_AVL &amp; Mech BOM - Rhodes V0.2" xfId="4979" xr:uid="{00000000-0005-0000-0000-00006F130000}"/>
    <cellStyle name="_消费AVL模板 2_AVL Raleigh RD430_RD430 Mech BOM" xfId="4980" xr:uid="{00000000-0005-0000-0000-000070130000}"/>
    <cellStyle name="_消费AVL模板 2_AVL Raleigh RD430_RD430 Mech BOM 2" xfId="4981" xr:uid="{00000000-0005-0000-0000-000071130000}"/>
    <cellStyle name="_消费AVL模板 2_AVL Raleigh RD430_RD430 Mech BOM 2 2" xfId="4982" xr:uid="{00000000-0005-0000-0000-000072130000}"/>
    <cellStyle name="_消费AVL模板 2_AVL Raleigh RD430_RD430 Mech BOM 2 3" xfId="4983" xr:uid="{00000000-0005-0000-0000-000073130000}"/>
    <cellStyle name="_消费AVL模板 2_AVL Raleigh RD430_RD430 Mech BOM 3" xfId="4984" xr:uid="{00000000-0005-0000-0000-000074130000}"/>
    <cellStyle name="_消费AVL模板 2_AVL Raleigh RD430_RD430 Mech BOM 4" xfId="4985" xr:uid="{00000000-0005-0000-0000-000075130000}"/>
    <cellStyle name="_消费AVL模板 2_AVL Reno RD330" xfId="4986" xr:uid="{00000000-0005-0000-0000-000076130000}"/>
    <cellStyle name="_消费AVL模板 2_AVL Reno RD330 2" xfId="4987" xr:uid="{00000000-0005-0000-0000-000077130000}"/>
    <cellStyle name="_消费AVL模板 2_AVL Reno RD330 2 2" xfId="4988" xr:uid="{00000000-0005-0000-0000-000078130000}"/>
    <cellStyle name="_消费AVL模板 2_AVL Reno RD330 2 3" xfId="4989" xr:uid="{00000000-0005-0000-0000-000079130000}"/>
    <cellStyle name="_消费AVL模板 2_AVL Reno RD330 2_AVL &amp; Mech BOM - Reno V1.6" xfId="4990" xr:uid="{00000000-0005-0000-0000-00007A130000}"/>
    <cellStyle name="_消费AVL模板 2_AVL Reno RD330 2_AVL &amp; Mech BOM - Reno V1.6 2" xfId="4991" xr:uid="{00000000-0005-0000-0000-00007B130000}"/>
    <cellStyle name="_消费AVL模板 2_AVL Reno RD330 2_AVL &amp; Mech BOM - Reno V1.6 2 2" xfId="4992" xr:uid="{00000000-0005-0000-0000-00007C130000}"/>
    <cellStyle name="_消费AVL模板 2_AVL Reno RD330 2_AVL &amp; Mech BOM - Reno V1.6 2 3" xfId="4993" xr:uid="{00000000-0005-0000-0000-00007D130000}"/>
    <cellStyle name="_消费AVL模板 2_AVL Reno RD330 2_AVL &amp; Mech BOM - Reno V1.6 3" xfId="4994" xr:uid="{00000000-0005-0000-0000-00007E130000}"/>
    <cellStyle name="_消费AVL模板 2_AVL Reno RD330 2_AVL &amp; Mech BOM - Reno V1.6 4" xfId="4995" xr:uid="{00000000-0005-0000-0000-00007F130000}"/>
    <cellStyle name="_消费AVL模板 2_AVL Reno RD330 2_RD430 Mech BOM" xfId="4996" xr:uid="{00000000-0005-0000-0000-000080130000}"/>
    <cellStyle name="_消费AVL模板 2_AVL Reno RD330 2_RD430 Mech BOM 2" xfId="4997" xr:uid="{00000000-0005-0000-0000-000081130000}"/>
    <cellStyle name="_消费AVL模板 2_AVL Reno RD330 2_RD430 Mech BOM 2 2" xfId="4998" xr:uid="{00000000-0005-0000-0000-000082130000}"/>
    <cellStyle name="_消费AVL模板 2_AVL Reno RD330 2_RD430 Mech BOM 2 3" xfId="4999" xr:uid="{00000000-0005-0000-0000-000083130000}"/>
    <cellStyle name="_消费AVL模板 2_AVL Reno RD330 2_RD430 Mech BOM 3" xfId="5000" xr:uid="{00000000-0005-0000-0000-000084130000}"/>
    <cellStyle name="_消费AVL模板 2_AVL Reno RD330 2_RD430 Mech BOM 4" xfId="5001" xr:uid="{00000000-0005-0000-0000-000085130000}"/>
    <cellStyle name="_消费AVL模板 2_AVL Reno RD330 3" xfId="5002" xr:uid="{00000000-0005-0000-0000-000086130000}"/>
    <cellStyle name="_消费AVL模板 2_AVL Reno RD330 4" xfId="5003" xr:uid="{00000000-0005-0000-0000-000087130000}"/>
    <cellStyle name="_消费AVL模板 2_AVL Reno RD330_AVL &amp; Mech BOM - Reno V1.6上传版" xfId="5004" xr:uid="{00000000-0005-0000-0000-000088130000}"/>
    <cellStyle name="_消费AVL模板 2_AVL Reno RD330_AVL &amp; Mech BOM - Reno V1.6上传版 2" xfId="5005" xr:uid="{00000000-0005-0000-0000-000089130000}"/>
    <cellStyle name="_消费AVL模板 2_AVL Reno RD330_AVL &amp; Mech BOM - Reno V1.6上传版 2 2" xfId="5006" xr:uid="{00000000-0005-0000-0000-00008A130000}"/>
    <cellStyle name="_消费AVL模板 2_AVL Reno RD330_AVL &amp; Mech BOM - Reno V1.6上传版 2 3" xfId="5007" xr:uid="{00000000-0005-0000-0000-00008B130000}"/>
    <cellStyle name="_消费AVL模板 2_AVL Reno RD330_AVL &amp; Mech BOM - Reno V1.6上传版 3" xfId="5008" xr:uid="{00000000-0005-0000-0000-00008C130000}"/>
    <cellStyle name="_消费AVL模板 2_AVL Reno RD330_AVL &amp; Mech BOM - Reno V1.6上传版 4" xfId="5009" xr:uid="{00000000-0005-0000-0000-00008D130000}"/>
    <cellStyle name="_消费AVL模板 2_AVL Reno RD330_AVL &amp; Mech BOM - Rhodes V0.2" xfId="5010" xr:uid="{00000000-0005-0000-0000-00008E130000}"/>
    <cellStyle name="_消费AVL模板 2_AVL Reno RD330_RD330 Mech BOM" xfId="5011" xr:uid="{00000000-0005-0000-0000-00008F130000}"/>
    <cellStyle name="_消费AVL模板 2_AVL Reno RD330_RD330 Mech BOM 2" xfId="5012" xr:uid="{00000000-0005-0000-0000-000090130000}"/>
    <cellStyle name="_消费AVL模板 2_AVL Reno RD330_RD330 Mech BOM 2 2" xfId="5013" xr:uid="{00000000-0005-0000-0000-000091130000}"/>
    <cellStyle name="_消费AVL模板 2_AVL Reno RD330_RD330 Mech BOM 2 3" xfId="5014" xr:uid="{00000000-0005-0000-0000-000092130000}"/>
    <cellStyle name="_消费AVL模板 2_AVL Reno RD330_RD330 Mech BOM 3" xfId="5015" xr:uid="{00000000-0005-0000-0000-000093130000}"/>
    <cellStyle name="_消费AVL模板 2_AVL Reno RD330_RD330 Mech BOM 4" xfId="5016" xr:uid="{00000000-0005-0000-0000-000094130000}"/>
    <cellStyle name="_消费AVL模板 2_AVL Reno RD330_RD330 Mech BOM_AVL &amp; Mech BOM - Rhodes V0.2" xfId="5017" xr:uid="{00000000-0005-0000-0000-000095130000}"/>
    <cellStyle name="_消费AVL模板 2_AVL Reno RD330_RD430 Mech BOM" xfId="5018" xr:uid="{00000000-0005-0000-0000-000096130000}"/>
    <cellStyle name="_消费AVL模板 2_AVL Reno RD330_RD430 Mech BOM 2" xfId="5019" xr:uid="{00000000-0005-0000-0000-000097130000}"/>
    <cellStyle name="_消费AVL模板 2_AVL Reno RD330_RD430 Mech BOM 2 2" xfId="5020" xr:uid="{00000000-0005-0000-0000-000098130000}"/>
    <cellStyle name="_消费AVL模板 2_AVL Reno RD330_RD430 Mech BOM 2 3" xfId="5021" xr:uid="{00000000-0005-0000-0000-000099130000}"/>
    <cellStyle name="_消费AVL模板 2_AVL Reno RD330_RD430 Mech BOM 3" xfId="5022" xr:uid="{00000000-0005-0000-0000-00009A130000}"/>
    <cellStyle name="_消费AVL模板 2_AVL Reno RD330_RD430 Mech BOM 4" xfId="5023" xr:uid="{00000000-0005-0000-0000-00009B130000}"/>
    <cellStyle name="_消费AVL模板 2_RD330 Mech BOM" xfId="5024" xr:uid="{00000000-0005-0000-0000-00009C130000}"/>
    <cellStyle name="_消费AVL模板 2_RD330 Mech BOM 2" xfId="5025" xr:uid="{00000000-0005-0000-0000-00009D130000}"/>
    <cellStyle name="_消费AVL模板 2_RD330 Mech BOM 2 2" xfId="5026" xr:uid="{00000000-0005-0000-0000-00009E130000}"/>
    <cellStyle name="_消费AVL模板 2_RD330 Mech BOM 2 3" xfId="5027" xr:uid="{00000000-0005-0000-0000-00009F130000}"/>
    <cellStyle name="_消费AVL模板 2_RD330 Mech BOM 3" xfId="5028" xr:uid="{00000000-0005-0000-0000-0000A0130000}"/>
    <cellStyle name="_消费AVL模板 2_RD330 Mech BOM 4" xfId="5029" xr:uid="{00000000-0005-0000-0000-0000A1130000}"/>
    <cellStyle name="_消费AVL模板 2_RD330 Mech BOM_AVL &amp; Mech BOM - Rhodes V0.2" xfId="5030" xr:uid="{00000000-0005-0000-0000-0000A2130000}"/>
    <cellStyle name="_消费AVL模板 2_RD330 Mech BOM_RD330 Mech BOM" xfId="5031" xr:uid="{00000000-0005-0000-0000-0000A3130000}"/>
    <cellStyle name="_消费AVL模板 2_RD330 Mech BOM_RD330 Mech BOM 2" xfId="5032" xr:uid="{00000000-0005-0000-0000-0000A4130000}"/>
    <cellStyle name="_消费AVL模板 2_RD330 Mech BOM_RD330 Mech BOM 2 2" xfId="5033" xr:uid="{00000000-0005-0000-0000-0000A5130000}"/>
    <cellStyle name="_消费AVL模板 2_RD330 Mech BOM_RD330 Mech BOM 2 3" xfId="5034" xr:uid="{00000000-0005-0000-0000-0000A6130000}"/>
    <cellStyle name="_消费AVL模板 2_RD330 Mech BOM_RD330 Mech BOM 3" xfId="5035" xr:uid="{00000000-0005-0000-0000-0000A7130000}"/>
    <cellStyle name="_消费AVL模板 2_RD330 Mech BOM_RD330 Mech BOM 4" xfId="5036" xr:uid="{00000000-0005-0000-0000-0000A8130000}"/>
    <cellStyle name="_消费AVL模板 2_RD330 Mech BOM_RD330 Mech BOM_AVL &amp; Mech BOM - Rhodes V0.2" xfId="5037" xr:uid="{00000000-0005-0000-0000-0000A9130000}"/>
    <cellStyle name="_消费AVL模板 2_RD430 Mech BOM" xfId="5038" xr:uid="{00000000-0005-0000-0000-0000AA130000}"/>
    <cellStyle name="_消费AVL模板 2_RD430 Mech BOM 2" xfId="5039" xr:uid="{00000000-0005-0000-0000-0000AB130000}"/>
    <cellStyle name="_消费AVL模板 2_RD430 Mech BOM 2 2" xfId="5040" xr:uid="{00000000-0005-0000-0000-0000AC130000}"/>
    <cellStyle name="_消费AVL模板 2_RD430 Mech BOM 2 3" xfId="5041" xr:uid="{00000000-0005-0000-0000-0000AD130000}"/>
    <cellStyle name="_消费AVL模板 2_RD430 Mech BOM 2_AVL &amp; Mech BOM - Reno V1.6" xfId="5042" xr:uid="{00000000-0005-0000-0000-0000AE130000}"/>
    <cellStyle name="_消费AVL模板 2_RD430 Mech BOM 2_AVL &amp; Mech BOM - Reno V1.6 2" xfId="5043" xr:uid="{00000000-0005-0000-0000-0000AF130000}"/>
    <cellStyle name="_消费AVL模板 2_RD430 Mech BOM 2_AVL &amp; Mech BOM - Reno V1.6 2 2" xfId="5044" xr:uid="{00000000-0005-0000-0000-0000B0130000}"/>
    <cellStyle name="_消费AVL模板 2_RD430 Mech BOM 2_AVL &amp; Mech BOM - Reno V1.6 2 3" xfId="5045" xr:uid="{00000000-0005-0000-0000-0000B1130000}"/>
    <cellStyle name="_消费AVL模板 2_RD430 Mech BOM 2_AVL &amp; Mech BOM - Reno V1.6 3" xfId="5046" xr:uid="{00000000-0005-0000-0000-0000B2130000}"/>
    <cellStyle name="_消费AVL模板 2_RD430 Mech BOM 2_AVL &amp; Mech BOM - Reno V1.6 4" xfId="5047" xr:uid="{00000000-0005-0000-0000-0000B3130000}"/>
    <cellStyle name="_消费AVL模板 2_RD430 Mech BOM 2_RD430 Mech BOM" xfId="5048" xr:uid="{00000000-0005-0000-0000-0000B4130000}"/>
    <cellStyle name="_消费AVL模板 2_RD430 Mech BOM 2_RD430 Mech BOM 2" xfId="5049" xr:uid="{00000000-0005-0000-0000-0000B5130000}"/>
    <cellStyle name="_消费AVL模板 2_RD430 Mech BOM 2_RD430 Mech BOM 2 2" xfId="5050" xr:uid="{00000000-0005-0000-0000-0000B6130000}"/>
    <cellStyle name="_消费AVL模板 2_RD430 Mech BOM 2_RD430 Mech BOM 2 3" xfId="5051" xr:uid="{00000000-0005-0000-0000-0000B7130000}"/>
    <cellStyle name="_消费AVL模板 2_RD430 Mech BOM 2_RD430 Mech BOM 3" xfId="5052" xr:uid="{00000000-0005-0000-0000-0000B8130000}"/>
    <cellStyle name="_消费AVL模板 2_RD430 Mech BOM 2_RD430 Mech BOM 4" xfId="5053" xr:uid="{00000000-0005-0000-0000-0000B9130000}"/>
    <cellStyle name="_消费AVL模板 2_RD430 Mech BOM 3" xfId="5054" xr:uid="{00000000-0005-0000-0000-0000BA130000}"/>
    <cellStyle name="_消费AVL模板 2_RD430 Mech BOM 4" xfId="5055" xr:uid="{00000000-0005-0000-0000-0000BB130000}"/>
    <cellStyle name="_消费AVL模板 2_RD430 Mech BOM_AVL &amp; Mech BOM - Reno V1.6上传版" xfId="5056" xr:uid="{00000000-0005-0000-0000-0000BC130000}"/>
    <cellStyle name="_消费AVL模板 2_RD430 Mech BOM_AVL &amp; Mech BOM - Reno V1.6上传版 2" xfId="5057" xr:uid="{00000000-0005-0000-0000-0000BD130000}"/>
    <cellStyle name="_消费AVL模板 2_RD430 Mech BOM_AVL &amp; Mech BOM - Reno V1.6上传版 2 2" xfId="5058" xr:uid="{00000000-0005-0000-0000-0000BE130000}"/>
    <cellStyle name="_消费AVL模板 2_RD430 Mech BOM_AVL &amp; Mech BOM - Reno V1.6上传版 2 3" xfId="5059" xr:uid="{00000000-0005-0000-0000-0000BF130000}"/>
    <cellStyle name="_消费AVL模板 2_RD430 Mech BOM_AVL &amp; Mech BOM - Reno V1.6上传版 3" xfId="5060" xr:uid="{00000000-0005-0000-0000-0000C0130000}"/>
    <cellStyle name="_消费AVL模板 2_RD430 Mech BOM_AVL &amp; Mech BOM - Reno V1.6上传版 4" xfId="5061" xr:uid="{00000000-0005-0000-0000-0000C1130000}"/>
    <cellStyle name="_消费AVL模板 2_RD430 Mech BOM_AVL &amp; Mech BOM - Rhodes V0.2" xfId="5062" xr:uid="{00000000-0005-0000-0000-0000C2130000}"/>
    <cellStyle name="_消费AVL模板 2_RD430 Mech BOM_RD330 Mech BOM" xfId="5063" xr:uid="{00000000-0005-0000-0000-0000C3130000}"/>
    <cellStyle name="_消费AVL模板 2_RD430 Mech BOM_RD330 Mech BOM 2" xfId="5064" xr:uid="{00000000-0005-0000-0000-0000C4130000}"/>
    <cellStyle name="_消费AVL模板 2_RD430 Mech BOM_RD330 Mech BOM 2 2" xfId="5065" xr:uid="{00000000-0005-0000-0000-0000C5130000}"/>
    <cellStyle name="_消费AVL模板 2_RD430 Mech BOM_RD330 Mech BOM 2 3" xfId="5066" xr:uid="{00000000-0005-0000-0000-0000C6130000}"/>
    <cellStyle name="_消费AVL模板 2_RD430 Mech BOM_RD330 Mech BOM 3" xfId="5067" xr:uid="{00000000-0005-0000-0000-0000C7130000}"/>
    <cellStyle name="_消费AVL模板 2_RD430 Mech BOM_RD330 Mech BOM 4" xfId="5068" xr:uid="{00000000-0005-0000-0000-0000C8130000}"/>
    <cellStyle name="_消费AVL模板 2_RD430 Mech BOM_RD330 Mech BOM_AVL &amp; Mech BOM - Rhodes V0.2" xfId="5069" xr:uid="{00000000-0005-0000-0000-0000C9130000}"/>
    <cellStyle name="_消费AVL模板 2_RD430 Mech BOM_RD430 Mech BOM" xfId="5070" xr:uid="{00000000-0005-0000-0000-0000CA130000}"/>
    <cellStyle name="_消费AVL模板 2_RD430 Mech BOM_RD430 Mech BOM 2" xfId="5071" xr:uid="{00000000-0005-0000-0000-0000CB130000}"/>
    <cellStyle name="_消费AVL模板 2_RD430 Mech BOM_RD430 Mech BOM 2 2" xfId="5072" xr:uid="{00000000-0005-0000-0000-0000CC130000}"/>
    <cellStyle name="_消费AVL模板 2_RD430 Mech BOM_RD430 Mech BOM 2 3" xfId="5073" xr:uid="{00000000-0005-0000-0000-0000CD130000}"/>
    <cellStyle name="_消费AVL模板 2_RD430 Mech BOM_RD430 Mech BOM 3" xfId="5074" xr:uid="{00000000-0005-0000-0000-0000CE130000}"/>
    <cellStyle name="_消费AVL模板 2_RD430 Mech BOM_RD430 Mech BOM 4" xfId="5075" xr:uid="{00000000-0005-0000-0000-0000CF130000}"/>
    <cellStyle name="_消费AVL模板 3" xfId="5076" xr:uid="{00000000-0005-0000-0000-0000D0130000}"/>
    <cellStyle name="_消费AVL模板 3 2" xfId="5077" xr:uid="{00000000-0005-0000-0000-0000D1130000}"/>
    <cellStyle name="_消费AVL模板 3 3" xfId="5078" xr:uid="{00000000-0005-0000-0000-0000D2130000}"/>
    <cellStyle name="_消费AVL模板 3_AVL &amp; Mech BOM - Raleigh V1.5 Pre" xfId="5079" xr:uid="{00000000-0005-0000-0000-0000D3130000}"/>
    <cellStyle name="_消费AVL模板 3_AVL &amp; Mech BOM - Raleigh V1.5 Pre 2" xfId="5080" xr:uid="{00000000-0005-0000-0000-0000D4130000}"/>
    <cellStyle name="_消费AVL模板 3_AVL &amp; Mech BOM - Raleigh V1.5 Pre 2 2" xfId="5081" xr:uid="{00000000-0005-0000-0000-0000D5130000}"/>
    <cellStyle name="_消费AVL模板 3_AVL &amp; Mech BOM - Raleigh V1.5 Pre 2 3" xfId="5082" xr:uid="{00000000-0005-0000-0000-0000D6130000}"/>
    <cellStyle name="_消费AVL模板 3_AVL &amp; Mech BOM - Raleigh V1.5 Pre 2_AVL &amp; Mech BOM - Reno V1.6" xfId="5083" xr:uid="{00000000-0005-0000-0000-0000D7130000}"/>
    <cellStyle name="_消费AVL模板 3_AVL &amp; Mech BOM - Raleigh V1.5 Pre 2_AVL &amp; Mech BOM - Reno V1.6 2" xfId="5084" xr:uid="{00000000-0005-0000-0000-0000D8130000}"/>
    <cellStyle name="_消费AVL模板 3_AVL &amp; Mech BOM - Raleigh V1.5 Pre 2_AVL &amp; Mech BOM - Reno V1.6 2 2" xfId="5085" xr:uid="{00000000-0005-0000-0000-0000D9130000}"/>
    <cellStyle name="_消费AVL模板 3_AVL &amp; Mech BOM - Raleigh V1.5 Pre 2_AVL &amp; Mech BOM - Reno V1.6 2 3" xfId="5086" xr:uid="{00000000-0005-0000-0000-0000DA130000}"/>
    <cellStyle name="_消费AVL模板 3_AVL &amp; Mech BOM - Raleigh V1.5 Pre 2_AVL &amp; Mech BOM - Reno V1.6 3" xfId="5087" xr:uid="{00000000-0005-0000-0000-0000DB130000}"/>
    <cellStyle name="_消费AVL模板 3_AVL &amp; Mech BOM - Raleigh V1.5 Pre 2_AVL &amp; Mech BOM - Reno V1.6 4" xfId="5088" xr:uid="{00000000-0005-0000-0000-0000DC130000}"/>
    <cellStyle name="_消费AVL模板 3_AVL &amp; Mech BOM - Raleigh V1.5 Pre 2_RD430 Mech BOM" xfId="5089" xr:uid="{00000000-0005-0000-0000-0000DD130000}"/>
    <cellStyle name="_消费AVL模板 3_AVL &amp; Mech BOM - Raleigh V1.5 Pre 2_RD430 Mech BOM 2" xfId="5090" xr:uid="{00000000-0005-0000-0000-0000DE130000}"/>
    <cellStyle name="_消费AVL模板 3_AVL &amp; Mech BOM - Raleigh V1.5 Pre 2_RD430 Mech BOM 2 2" xfId="5091" xr:uid="{00000000-0005-0000-0000-0000DF130000}"/>
    <cellStyle name="_消费AVL模板 3_AVL &amp; Mech BOM - Raleigh V1.5 Pre 2_RD430 Mech BOM 2 3" xfId="5092" xr:uid="{00000000-0005-0000-0000-0000E0130000}"/>
    <cellStyle name="_消费AVL模板 3_AVL &amp; Mech BOM - Raleigh V1.5 Pre 2_RD430 Mech BOM 3" xfId="5093" xr:uid="{00000000-0005-0000-0000-0000E1130000}"/>
    <cellStyle name="_消费AVL模板 3_AVL &amp; Mech BOM - Raleigh V1.5 Pre 2_RD430 Mech BOM 4" xfId="5094" xr:uid="{00000000-0005-0000-0000-0000E2130000}"/>
    <cellStyle name="_消费AVL模板 3_AVL &amp; Mech BOM - Raleigh V1.5 Pre 3" xfId="5095" xr:uid="{00000000-0005-0000-0000-0000E3130000}"/>
    <cellStyle name="_消费AVL模板 3_AVL &amp; Mech BOM - Raleigh V1.5 Pre 4" xfId="5096" xr:uid="{00000000-0005-0000-0000-0000E4130000}"/>
    <cellStyle name="_消费AVL模板 3_AVL &amp; Mech BOM - Raleigh V1.5 Pre_AVL &amp; Mech BOM - Reno V1.6上传版" xfId="5097" xr:uid="{00000000-0005-0000-0000-0000E5130000}"/>
    <cellStyle name="_消费AVL模板 3_AVL &amp; Mech BOM - Raleigh V1.5 Pre_AVL &amp; Mech BOM - Reno V1.6上传版 2" xfId="5098" xr:uid="{00000000-0005-0000-0000-0000E6130000}"/>
    <cellStyle name="_消费AVL模板 3_AVL &amp; Mech BOM - Raleigh V1.5 Pre_AVL &amp; Mech BOM - Reno V1.6上传版 2 2" xfId="5099" xr:uid="{00000000-0005-0000-0000-0000E7130000}"/>
    <cellStyle name="_消费AVL模板 3_AVL &amp; Mech BOM - Raleigh V1.5 Pre_AVL &amp; Mech BOM - Reno V1.6上传版 2 3" xfId="5100" xr:uid="{00000000-0005-0000-0000-0000E8130000}"/>
    <cellStyle name="_消费AVL模板 3_AVL &amp; Mech BOM - Raleigh V1.5 Pre_AVL &amp; Mech BOM - Reno V1.6上传版 3" xfId="5101" xr:uid="{00000000-0005-0000-0000-0000E9130000}"/>
    <cellStyle name="_消费AVL模板 3_AVL &amp; Mech BOM - Raleigh V1.5 Pre_AVL &amp; Mech BOM - Reno V1.6上传版 4" xfId="5102" xr:uid="{00000000-0005-0000-0000-0000EA130000}"/>
    <cellStyle name="_消费AVL模板 3_AVL &amp; Mech BOM - Raleigh V1.5 Pre_AVL &amp; Mech BOM - Rhodes V0.2" xfId="5103" xr:uid="{00000000-0005-0000-0000-0000EB130000}"/>
    <cellStyle name="_消费AVL模板 3_AVL &amp; Mech BOM - Raleigh V1.5 Pre_RD330 Mech BOM" xfId="5104" xr:uid="{00000000-0005-0000-0000-0000EC130000}"/>
    <cellStyle name="_消费AVL模板 3_AVL &amp; Mech BOM - Raleigh V1.5 Pre_RD330 Mech BOM 2" xfId="5105" xr:uid="{00000000-0005-0000-0000-0000ED130000}"/>
    <cellStyle name="_消费AVL模板 3_AVL &amp; Mech BOM - Raleigh V1.5 Pre_RD330 Mech BOM 2 2" xfId="5106" xr:uid="{00000000-0005-0000-0000-0000EE130000}"/>
    <cellStyle name="_消费AVL模板 3_AVL &amp; Mech BOM - Raleigh V1.5 Pre_RD330 Mech BOM 2 3" xfId="5107" xr:uid="{00000000-0005-0000-0000-0000EF130000}"/>
    <cellStyle name="_消费AVL模板 3_AVL &amp; Mech BOM - Raleigh V1.5 Pre_RD330 Mech BOM 3" xfId="5108" xr:uid="{00000000-0005-0000-0000-0000F0130000}"/>
    <cellStyle name="_消费AVL模板 3_AVL &amp; Mech BOM - Raleigh V1.5 Pre_RD330 Mech BOM 4" xfId="5109" xr:uid="{00000000-0005-0000-0000-0000F1130000}"/>
    <cellStyle name="_消费AVL模板 3_AVL &amp; Mech BOM - Raleigh V1.5 Pre_RD330 Mech BOM_AVL &amp; Mech BOM - Rhodes V0.2" xfId="5110" xr:uid="{00000000-0005-0000-0000-0000F2130000}"/>
    <cellStyle name="_消费AVL模板 3_AVL &amp; Mech BOM - Raleigh V1.5 Pre_RD430 Mech BOM" xfId="5111" xr:uid="{00000000-0005-0000-0000-0000F3130000}"/>
    <cellStyle name="_消费AVL模板 3_AVL &amp; Mech BOM - Raleigh V1.5 Pre_RD430 Mech BOM 2" xfId="5112" xr:uid="{00000000-0005-0000-0000-0000F4130000}"/>
    <cellStyle name="_消费AVL模板 3_AVL &amp; Mech BOM - Raleigh V1.5 Pre_RD430 Mech BOM 2 2" xfId="5113" xr:uid="{00000000-0005-0000-0000-0000F5130000}"/>
    <cellStyle name="_消费AVL模板 3_AVL &amp; Mech BOM - Raleigh V1.5 Pre_RD430 Mech BOM 2 3" xfId="5114" xr:uid="{00000000-0005-0000-0000-0000F6130000}"/>
    <cellStyle name="_消费AVL模板 3_AVL &amp; Mech BOM - Raleigh V1.5 Pre_RD430 Mech BOM 3" xfId="5115" xr:uid="{00000000-0005-0000-0000-0000F7130000}"/>
    <cellStyle name="_消费AVL模板 3_AVL &amp; Mech BOM - Raleigh V1.5 Pre_RD430 Mech BOM 4" xfId="5116" xr:uid="{00000000-0005-0000-0000-0000F8130000}"/>
    <cellStyle name="_消费AVL模板 3_AVL &amp; Mech BOM - Raleigh V1.6 pre" xfId="5117" xr:uid="{00000000-0005-0000-0000-0000F9130000}"/>
    <cellStyle name="_消费AVL模板 3_AVL &amp; Mech BOM - Raleigh V1.6 pre 2" xfId="5118" xr:uid="{00000000-0005-0000-0000-0000FA130000}"/>
    <cellStyle name="_消费AVL模板 3_AVL &amp; Mech BOM - Raleigh V1.6 pre 2 2" xfId="5119" xr:uid="{00000000-0005-0000-0000-0000FB130000}"/>
    <cellStyle name="_消费AVL模板 3_AVL &amp; Mech BOM - Raleigh V1.6 pre 2 3" xfId="5120" xr:uid="{00000000-0005-0000-0000-0000FC130000}"/>
    <cellStyle name="_消费AVL模板 3_AVL &amp; Mech BOM - Raleigh V1.6 pre 3" xfId="5121" xr:uid="{00000000-0005-0000-0000-0000FD130000}"/>
    <cellStyle name="_消费AVL模板 3_AVL &amp; Mech BOM - Raleigh V1.6 pre 4" xfId="5122" xr:uid="{00000000-0005-0000-0000-0000FE130000}"/>
    <cellStyle name="_消费AVL模板 3_AVL &amp; Mech BOM - Raleigh V1.6 pre_AVL &amp; Mech BOM - Rhodes V0.2" xfId="5123" xr:uid="{00000000-0005-0000-0000-0000FF130000}"/>
    <cellStyle name="_消费AVL模板 3_AVL &amp; Mech BOM - Raleigh V1.6 pre_RD330 Mech BOM" xfId="5124" xr:uid="{00000000-0005-0000-0000-000000140000}"/>
    <cellStyle name="_消费AVL模板 3_AVL &amp; Mech BOM - Raleigh V1.6 pre_RD330 Mech BOM 2" xfId="5125" xr:uid="{00000000-0005-0000-0000-000001140000}"/>
    <cellStyle name="_消费AVL模板 3_AVL &amp; Mech BOM - Raleigh V1.6 pre_RD330 Mech BOM 2 2" xfId="5126" xr:uid="{00000000-0005-0000-0000-000002140000}"/>
    <cellStyle name="_消费AVL模板 3_AVL &amp; Mech BOM - Raleigh V1.6 pre_RD330 Mech BOM 2 3" xfId="5127" xr:uid="{00000000-0005-0000-0000-000003140000}"/>
    <cellStyle name="_消费AVL模板 3_AVL &amp; Mech BOM - Raleigh V1.6 pre_RD330 Mech BOM 3" xfId="5128" xr:uid="{00000000-0005-0000-0000-000004140000}"/>
    <cellStyle name="_消费AVL模板 3_AVL &amp; Mech BOM - Raleigh V1.6 pre_RD330 Mech BOM 4" xfId="5129" xr:uid="{00000000-0005-0000-0000-000005140000}"/>
    <cellStyle name="_消费AVL模板 3_AVL &amp; Mech BOM - Raleigh V1.6 pre_RD330 Mech BOM_AVL &amp; Mech BOM - Rhodes V0.2" xfId="5130" xr:uid="{00000000-0005-0000-0000-000006140000}"/>
    <cellStyle name="_消费AVL模板 3_AVL &amp; Mech BOM - Reno V1.6" xfId="5131" xr:uid="{00000000-0005-0000-0000-000007140000}"/>
    <cellStyle name="_消费AVL模板 3_AVL &amp; Mech BOM - Reno V1.6 2" xfId="5132" xr:uid="{00000000-0005-0000-0000-000008140000}"/>
    <cellStyle name="_消费AVL模板 3_AVL &amp; Mech BOM - Reno V1.6 2 2" xfId="5133" xr:uid="{00000000-0005-0000-0000-000009140000}"/>
    <cellStyle name="_消费AVL模板 3_AVL &amp; Mech BOM - Reno V1.6 2 3" xfId="5134" xr:uid="{00000000-0005-0000-0000-00000A140000}"/>
    <cellStyle name="_消费AVL模板 3_AVL &amp; Mech BOM - Reno V1.6 3" xfId="5135" xr:uid="{00000000-0005-0000-0000-00000B140000}"/>
    <cellStyle name="_消费AVL模板 3_AVL &amp; Mech BOM - Reno V1.6 4" xfId="5136" xr:uid="{00000000-0005-0000-0000-00000C140000}"/>
    <cellStyle name="_消费AVL模板 3_AVL &amp; Mech BOM - Reno V1.6上传版" xfId="5137" xr:uid="{00000000-0005-0000-0000-00000D140000}"/>
    <cellStyle name="_消费AVL模板 3_AVL &amp; Mech BOM - Reno V1.6上传版 2" xfId="5138" xr:uid="{00000000-0005-0000-0000-00000E140000}"/>
    <cellStyle name="_消费AVL模板 3_AVL &amp; Mech BOM - Reno V1.6上传版 2 2" xfId="5139" xr:uid="{00000000-0005-0000-0000-00000F140000}"/>
    <cellStyle name="_消费AVL模板 3_AVL &amp; Mech BOM - Reno V1.6上传版 2 3" xfId="5140" xr:uid="{00000000-0005-0000-0000-000010140000}"/>
    <cellStyle name="_消费AVL模板 3_AVL &amp; Mech BOM - Reno V1.6上传版 3" xfId="5141" xr:uid="{00000000-0005-0000-0000-000011140000}"/>
    <cellStyle name="_消费AVL模板 3_AVL &amp; Mech BOM - Reno V1.6上传版 4" xfId="5142" xr:uid="{00000000-0005-0000-0000-000012140000}"/>
    <cellStyle name="_消费AVL模板 3_AVL &amp; Mech BOM - Rhodes V0.2" xfId="5143" xr:uid="{00000000-0005-0000-0000-000013140000}"/>
    <cellStyle name="_消费AVL模板 3_AVL &amp; Mech BOM - Rhodes V0.2 2" xfId="5144" xr:uid="{00000000-0005-0000-0000-000014140000}"/>
    <cellStyle name="_消费AVL模板 3_AVL &amp; Mech BOM - Rhodes V0.2 2 2" xfId="5145" xr:uid="{00000000-0005-0000-0000-000015140000}"/>
    <cellStyle name="_消费AVL模板 3_AVL &amp; Mech BOM - Rhodes V0.2 2 3" xfId="5146" xr:uid="{00000000-0005-0000-0000-000016140000}"/>
    <cellStyle name="_消费AVL模板 3_AVL &amp; Mech BOM - Rhodes V0.2 3" xfId="5147" xr:uid="{00000000-0005-0000-0000-000017140000}"/>
    <cellStyle name="_消费AVL模板 3_AVL &amp; Mech BOM - Rhodes V0.2 4" xfId="5148" xr:uid="{00000000-0005-0000-0000-000018140000}"/>
    <cellStyle name="_消费AVL模板 3_AVL Raleigh RD430" xfId="5149" xr:uid="{00000000-0005-0000-0000-000019140000}"/>
    <cellStyle name="_消费AVL模板 3_AVL Raleigh RD430 2" xfId="5150" xr:uid="{00000000-0005-0000-0000-00001A140000}"/>
    <cellStyle name="_消费AVL模板 3_AVL Raleigh RD430 2 2" xfId="5151" xr:uid="{00000000-0005-0000-0000-00001B140000}"/>
    <cellStyle name="_消费AVL模板 3_AVL Raleigh RD430 2 3" xfId="5152" xr:uid="{00000000-0005-0000-0000-00001C140000}"/>
    <cellStyle name="_消费AVL模板 3_AVL Raleigh RD430 2_AVL &amp; Mech BOM - Reno V1.6" xfId="5153" xr:uid="{00000000-0005-0000-0000-00001D140000}"/>
    <cellStyle name="_消费AVL模板 3_AVL Raleigh RD430 2_AVL &amp; Mech BOM - Reno V1.6 2" xfId="5154" xr:uid="{00000000-0005-0000-0000-00001E140000}"/>
    <cellStyle name="_消费AVL模板 3_AVL Raleigh RD430 2_AVL &amp; Mech BOM - Reno V1.6 2 2" xfId="5155" xr:uid="{00000000-0005-0000-0000-00001F140000}"/>
    <cellStyle name="_消费AVL模板 3_AVL Raleigh RD430 2_AVL &amp; Mech BOM - Reno V1.6 2 3" xfId="5156" xr:uid="{00000000-0005-0000-0000-000020140000}"/>
    <cellStyle name="_消费AVL模板 3_AVL Raleigh RD430 2_AVL &amp; Mech BOM - Reno V1.6 3" xfId="5157" xr:uid="{00000000-0005-0000-0000-000021140000}"/>
    <cellStyle name="_消费AVL模板 3_AVL Raleigh RD430 2_AVL &amp; Mech BOM - Reno V1.6 4" xfId="5158" xr:uid="{00000000-0005-0000-0000-000022140000}"/>
    <cellStyle name="_消费AVL模板 3_AVL Raleigh RD430 2_RD430 Mech BOM" xfId="5159" xr:uid="{00000000-0005-0000-0000-000023140000}"/>
    <cellStyle name="_消费AVL模板 3_AVL Raleigh RD430 2_RD430 Mech BOM 2" xfId="5160" xr:uid="{00000000-0005-0000-0000-000024140000}"/>
    <cellStyle name="_消费AVL模板 3_AVL Raleigh RD430 2_RD430 Mech BOM 2 2" xfId="5161" xr:uid="{00000000-0005-0000-0000-000025140000}"/>
    <cellStyle name="_消费AVL模板 3_AVL Raleigh RD430 2_RD430 Mech BOM 2 3" xfId="5162" xr:uid="{00000000-0005-0000-0000-000026140000}"/>
    <cellStyle name="_消费AVL模板 3_AVL Raleigh RD430 2_RD430 Mech BOM 3" xfId="5163" xr:uid="{00000000-0005-0000-0000-000027140000}"/>
    <cellStyle name="_消费AVL模板 3_AVL Raleigh RD430 2_RD430 Mech BOM 4" xfId="5164" xr:uid="{00000000-0005-0000-0000-000028140000}"/>
    <cellStyle name="_消费AVL模板 3_AVL Raleigh RD430 3" xfId="5165" xr:uid="{00000000-0005-0000-0000-000029140000}"/>
    <cellStyle name="_消费AVL模板 3_AVL Raleigh RD430 4" xfId="5166" xr:uid="{00000000-0005-0000-0000-00002A140000}"/>
    <cellStyle name="_消费AVL模板 3_AVL Raleigh RD430_AVL &amp; Mech BOM - Reno V1.6上传版" xfId="5167" xr:uid="{00000000-0005-0000-0000-00002B140000}"/>
    <cellStyle name="_消费AVL模板 3_AVL Raleigh RD430_AVL &amp; Mech BOM - Reno V1.6上传版 2" xfId="5168" xr:uid="{00000000-0005-0000-0000-00002C140000}"/>
    <cellStyle name="_消费AVL模板 3_AVL Raleigh RD430_AVL &amp; Mech BOM - Reno V1.6上传版 2 2" xfId="5169" xr:uid="{00000000-0005-0000-0000-00002D140000}"/>
    <cellStyle name="_消费AVL模板 3_AVL Raleigh RD430_AVL &amp; Mech BOM - Reno V1.6上传版 2 3" xfId="5170" xr:uid="{00000000-0005-0000-0000-00002E140000}"/>
    <cellStyle name="_消费AVL模板 3_AVL Raleigh RD430_AVL &amp; Mech BOM - Reno V1.6上传版 3" xfId="5171" xr:uid="{00000000-0005-0000-0000-00002F140000}"/>
    <cellStyle name="_消费AVL模板 3_AVL Raleigh RD430_AVL &amp; Mech BOM - Reno V1.6上传版 4" xfId="5172" xr:uid="{00000000-0005-0000-0000-000030140000}"/>
    <cellStyle name="_消费AVL模板 3_AVL Raleigh RD430_AVL &amp; Mech BOM - Rhodes V0.2" xfId="5173" xr:uid="{00000000-0005-0000-0000-000031140000}"/>
    <cellStyle name="_消费AVL模板 3_AVL Raleigh RD430_RD330 Mech BOM" xfId="5174" xr:uid="{00000000-0005-0000-0000-000032140000}"/>
    <cellStyle name="_消费AVL模板 3_AVL Raleigh RD430_RD330 Mech BOM 2" xfId="5175" xr:uid="{00000000-0005-0000-0000-000033140000}"/>
    <cellStyle name="_消费AVL模板 3_AVL Raleigh RD430_RD330 Mech BOM 2 2" xfId="5176" xr:uid="{00000000-0005-0000-0000-000034140000}"/>
    <cellStyle name="_消费AVL模板 3_AVL Raleigh RD430_RD330 Mech BOM 2 3" xfId="5177" xr:uid="{00000000-0005-0000-0000-000035140000}"/>
    <cellStyle name="_消费AVL模板 3_AVL Raleigh RD430_RD330 Mech BOM 3" xfId="5178" xr:uid="{00000000-0005-0000-0000-000036140000}"/>
    <cellStyle name="_消费AVL模板 3_AVL Raleigh RD430_RD330 Mech BOM 4" xfId="5179" xr:uid="{00000000-0005-0000-0000-000037140000}"/>
    <cellStyle name="_消费AVL模板 3_AVL Raleigh RD430_RD330 Mech BOM_AVL &amp; Mech BOM - Rhodes V0.2" xfId="5180" xr:uid="{00000000-0005-0000-0000-000038140000}"/>
    <cellStyle name="_消费AVL模板 3_AVL Raleigh RD430_RD430 Mech BOM" xfId="5181" xr:uid="{00000000-0005-0000-0000-000039140000}"/>
    <cellStyle name="_消费AVL模板 3_AVL Raleigh RD430_RD430 Mech BOM 2" xfId="5182" xr:uid="{00000000-0005-0000-0000-00003A140000}"/>
    <cellStyle name="_消费AVL模板 3_AVL Raleigh RD430_RD430 Mech BOM 2 2" xfId="5183" xr:uid="{00000000-0005-0000-0000-00003B140000}"/>
    <cellStyle name="_消费AVL模板 3_AVL Raleigh RD430_RD430 Mech BOM 2 3" xfId="5184" xr:uid="{00000000-0005-0000-0000-00003C140000}"/>
    <cellStyle name="_消费AVL模板 3_AVL Raleigh RD430_RD430 Mech BOM 3" xfId="5185" xr:uid="{00000000-0005-0000-0000-00003D140000}"/>
    <cellStyle name="_消费AVL模板 3_AVL Raleigh RD430_RD430 Mech BOM 4" xfId="5186" xr:uid="{00000000-0005-0000-0000-00003E140000}"/>
    <cellStyle name="_消费AVL模板 3_AVL Reno RD330" xfId="5187" xr:uid="{00000000-0005-0000-0000-00003F140000}"/>
    <cellStyle name="_消费AVL模板 3_AVL Reno RD330 2" xfId="5188" xr:uid="{00000000-0005-0000-0000-000040140000}"/>
    <cellStyle name="_消费AVL模板 3_AVL Reno RD330 2 2" xfId="5189" xr:uid="{00000000-0005-0000-0000-000041140000}"/>
    <cellStyle name="_消费AVL模板 3_AVL Reno RD330 2 3" xfId="5190" xr:uid="{00000000-0005-0000-0000-000042140000}"/>
    <cellStyle name="_消费AVL模板 3_AVL Reno RD330 2_AVL &amp; Mech BOM - Reno V1.6" xfId="5191" xr:uid="{00000000-0005-0000-0000-000043140000}"/>
    <cellStyle name="_消费AVL模板 3_AVL Reno RD330 2_AVL &amp; Mech BOM - Reno V1.6 2" xfId="5192" xr:uid="{00000000-0005-0000-0000-000044140000}"/>
    <cellStyle name="_消费AVL模板 3_AVL Reno RD330 2_AVL &amp; Mech BOM - Reno V1.6 2 2" xfId="5193" xr:uid="{00000000-0005-0000-0000-000045140000}"/>
    <cellStyle name="_消费AVL模板 3_AVL Reno RD330 2_AVL &amp; Mech BOM - Reno V1.6 2 3" xfId="5194" xr:uid="{00000000-0005-0000-0000-000046140000}"/>
    <cellStyle name="_消费AVL模板 3_AVL Reno RD330 2_AVL &amp; Mech BOM - Reno V1.6 3" xfId="5195" xr:uid="{00000000-0005-0000-0000-000047140000}"/>
    <cellStyle name="_消费AVL模板 3_AVL Reno RD330 2_AVL &amp; Mech BOM - Reno V1.6 4" xfId="5196" xr:uid="{00000000-0005-0000-0000-000048140000}"/>
    <cellStyle name="_消费AVL模板 3_AVL Reno RD330 2_RD430 Mech BOM" xfId="5197" xr:uid="{00000000-0005-0000-0000-000049140000}"/>
    <cellStyle name="_消费AVL模板 3_AVL Reno RD330 2_RD430 Mech BOM 2" xfId="5198" xr:uid="{00000000-0005-0000-0000-00004A140000}"/>
    <cellStyle name="_消费AVL模板 3_AVL Reno RD330 2_RD430 Mech BOM 2 2" xfId="5199" xr:uid="{00000000-0005-0000-0000-00004B140000}"/>
    <cellStyle name="_消费AVL模板 3_AVL Reno RD330 2_RD430 Mech BOM 2 3" xfId="5200" xr:uid="{00000000-0005-0000-0000-00004C140000}"/>
    <cellStyle name="_消费AVL模板 3_AVL Reno RD330 2_RD430 Mech BOM 3" xfId="5201" xr:uid="{00000000-0005-0000-0000-00004D140000}"/>
    <cellStyle name="_消费AVL模板 3_AVL Reno RD330 2_RD430 Mech BOM 4" xfId="5202" xr:uid="{00000000-0005-0000-0000-00004E140000}"/>
    <cellStyle name="_消费AVL模板 3_AVL Reno RD330 3" xfId="5203" xr:uid="{00000000-0005-0000-0000-00004F140000}"/>
    <cellStyle name="_消费AVL模板 3_AVL Reno RD330 4" xfId="5204" xr:uid="{00000000-0005-0000-0000-000050140000}"/>
    <cellStyle name="_消费AVL模板 3_AVL Reno RD330_AVL &amp; Mech BOM - Reno V1.6上传版" xfId="5205" xr:uid="{00000000-0005-0000-0000-000051140000}"/>
    <cellStyle name="_消费AVL模板 3_AVL Reno RD330_AVL &amp; Mech BOM - Reno V1.6上传版 2" xfId="5206" xr:uid="{00000000-0005-0000-0000-000052140000}"/>
    <cellStyle name="_消费AVL模板 3_AVL Reno RD330_AVL &amp; Mech BOM - Reno V1.6上传版 2 2" xfId="5207" xr:uid="{00000000-0005-0000-0000-000053140000}"/>
    <cellStyle name="_消费AVL模板 3_AVL Reno RD330_AVL &amp; Mech BOM - Reno V1.6上传版 2 3" xfId="5208" xr:uid="{00000000-0005-0000-0000-000054140000}"/>
    <cellStyle name="_消费AVL模板 3_AVL Reno RD330_AVL &amp; Mech BOM - Reno V1.6上传版 3" xfId="5209" xr:uid="{00000000-0005-0000-0000-000055140000}"/>
    <cellStyle name="_消费AVL模板 3_AVL Reno RD330_AVL &amp; Mech BOM - Reno V1.6上传版 4" xfId="5210" xr:uid="{00000000-0005-0000-0000-000056140000}"/>
    <cellStyle name="_消费AVL模板 3_AVL Reno RD330_AVL &amp; Mech BOM - Rhodes V0.2" xfId="5211" xr:uid="{00000000-0005-0000-0000-000057140000}"/>
    <cellStyle name="_消费AVL模板 3_AVL Reno RD330_RD330 Mech BOM" xfId="5212" xr:uid="{00000000-0005-0000-0000-000058140000}"/>
    <cellStyle name="_消费AVL模板 3_AVL Reno RD330_RD330 Mech BOM 2" xfId="5213" xr:uid="{00000000-0005-0000-0000-000059140000}"/>
    <cellStyle name="_消费AVL模板 3_AVL Reno RD330_RD330 Mech BOM 2 2" xfId="5214" xr:uid="{00000000-0005-0000-0000-00005A140000}"/>
    <cellStyle name="_消费AVL模板 3_AVL Reno RD330_RD330 Mech BOM 2 3" xfId="5215" xr:uid="{00000000-0005-0000-0000-00005B140000}"/>
    <cellStyle name="_消费AVL模板 3_AVL Reno RD330_RD330 Mech BOM 3" xfId="5216" xr:uid="{00000000-0005-0000-0000-00005C140000}"/>
    <cellStyle name="_消费AVL模板 3_AVL Reno RD330_RD330 Mech BOM 4" xfId="5217" xr:uid="{00000000-0005-0000-0000-00005D140000}"/>
    <cellStyle name="_消费AVL模板 3_AVL Reno RD330_RD330 Mech BOM_AVL &amp; Mech BOM - Rhodes V0.2" xfId="5218" xr:uid="{00000000-0005-0000-0000-00005E140000}"/>
    <cellStyle name="_消费AVL模板 3_AVL Reno RD330_RD430 Mech BOM" xfId="5219" xr:uid="{00000000-0005-0000-0000-00005F140000}"/>
    <cellStyle name="_消费AVL模板 3_AVL Reno RD330_RD430 Mech BOM 2" xfId="5220" xr:uid="{00000000-0005-0000-0000-000060140000}"/>
    <cellStyle name="_消费AVL模板 3_AVL Reno RD330_RD430 Mech BOM 2 2" xfId="5221" xr:uid="{00000000-0005-0000-0000-000061140000}"/>
    <cellStyle name="_消费AVL模板 3_AVL Reno RD330_RD430 Mech BOM 2 3" xfId="5222" xr:uid="{00000000-0005-0000-0000-000062140000}"/>
    <cellStyle name="_消费AVL模板 3_AVL Reno RD330_RD430 Mech BOM 3" xfId="5223" xr:uid="{00000000-0005-0000-0000-000063140000}"/>
    <cellStyle name="_消费AVL模板 3_AVL Reno RD330_RD430 Mech BOM 4" xfId="5224" xr:uid="{00000000-0005-0000-0000-000064140000}"/>
    <cellStyle name="_消费AVL模板 3_RD330 Mech BOM" xfId="5225" xr:uid="{00000000-0005-0000-0000-000065140000}"/>
    <cellStyle name="_消费AVL模板 3_RD330 Mech BOM 2" xfId="5226" xr:uid="{00000000-0005-0000-0000-000066140000}"/>
    <cellStyle name="_消费AVL模板 3_RD330 Mech BOM 2 2" xfId="5227" xr:uid="{00000000-0005-0000-0000-000067140000}"/>
    <cellStyle name="_消费AVL模板 3_RD330 Mech BOM 2 3" xfId="5228" xr:uid="{00000000-0005-0000-0000-000068140000}"/>
    <cellStyle name="_消费AVL模板 3_RD330 Mech BOM 3" xfId="5229" xr:uid="{00000000-0005-0000-0000-000069140000}"/>
    <cellStyle name="_消费AVL模板 3_RD330 Mech BOM 4" xfId="5230" xr:uid="{00000000-0005-0000-0000-00006A140000}"/>
    <cellStyle name="_消费AVL模板 3_RD330 Mech BOM_AVL &amp; Mech BOM - Rhodes V0.2" xfId="5231" xr:uid="{00000000-0005-0000-0000-00006B140000}"/>
    <cellStyle name="_消费AVL模板 3_RD330 Mech BOM_RD330 Mech BOM" xfId="5232" xr:uid="{00000000-0005-0000-0000-00006C140000}"/>
    <cellStyle name="_消费AVL模板 3_RD330 Mech BOM_RD330 Mech BOM 2" xfId="5233" xr:uid="{00000000-0005-0000-0000-00006D140000}"/>
    <cellStyle name="_消费AVL模板 3_RD330 Mech BOM_RD330 Mech BOM 2 2" xfId="5234" xr:uid="{00000000-0005-0000-0000-00006E140000}"/>
    <cellStyle name="_消费AVL模板 3_RD330 Mech BOM_RD330 Mech BOM 2 3" xfId="5235" xr:uid="{00000000-0005-0000-0000-00006F140000}"/>
    <cellStyle name="_消费AVL模板 3_RD330 Mech BOM_RD330 Mech BOM 3" xfId="5236" xr:uid="{00000000-0005-0000-0000-000070140000}"/>
    <cellStyle name="_消费AVL模板 3_RD330 Mech BOM_RD330 Mech BOM 4" xfId="5237" xr:uid="{00000000-0005-0000-0000-000071140000}"/>
    <cellStyle name="_消费AVL模板 3_RD330 Mech BOM_RD330 Mech BOM_AVL &amp; Mech BOM - Rhodes V0.2" xfId="5238" xr:uid="{00000000-0005-0000-0000-000072140000}"/>
    <cellStyle name="_消费AVL模板 3_RD430 Mech BOM" xfId="5239" xr:uid="{00000000-0005-0000-0000-000073140000}"/>
    <cellStyle name="_消费AVL模板 3_RD430 Mech BOM 2" xfId="5240" xr:uid="{00000000-0005-0000-0000-000074140000}"/>
    <cellStyle name="_消费AVL模板 3_RD430 Mech BOM 2 2" xfId="5241" xr:uid="{00000000-0005-0000-0000-000075140000}"/>
    <cellStyle name="_消费AVL模板 3_RD430 Mech BOM 2 3" xfId="5242" xr:uid="{00000000-0005-0000-0000-000076140000}"/>
    <cellStyle name="_消费AVL模板 3_RD430 Mech BOM 2_AVL &amp; Mech BOM - Reno V1.6" xfId="5243" xr:uid="{00000000-0005-0000-0000-000077140000}"/>
    <cellStyle name="_消费AVL模板 3_RD430 Mech BOM 2_AVL &amp; Mech BOM - Reno V1.6 2" xfId="5244" xr:uid="{00000000-0005-0000-0000-000078140000}"/>
    <cellStyle name="_消费AVL模板 3_RD430 Mech BOM 2_AVL &amp; Mech BOM - Reno V1.6 2 2" xfId="5245" xr:uid="{00000000-0005-0000-0000-000079140000}"/>
    <cellStyle name="_消费AVL模板 3_RD430 Mech BOM 2_AVL &amp; Mech BOM - Reno V1.6 2 3" xfId="5246" xr:uid="{00000000-0005-0000-0000-00007A140000}"/>
    <cellStyle name="_消费AVL模板 3_RD430 Mech BOM 2_AVL &amp; Mech BOM - Reno V1.6 3" xfId="5247" xr:uid="{00000000-0005-0000-0000-00007B140000}"/>
    <cellStyle name="_消费AVL模板 3_RD430 Mech BOM 2_AVL &amp; Mech BOM - Reno V1.6 4" xfId="5248" xr:uid="{00000000-0005-0000-0000-00007C140000}"/>
    <cellStyle name="_消费AVL模板 3_RD430 Mech BOM 2_RD430 Mech BOM" xfId="5249" xr:uid="{00000000-0005-0000-0000-00007D140000}"/>
    <cellStyle name="_消费AVL模板 3_RD430 Mech BOM 2_RD430 Mech BOM 2" xfId="5250" xr:uid="{00000000-0005-0000-0000-00007E140000}"/>
    <cellStyle name="_消费AVL模板 3_RD430 Mech BOM 2_RD430 Mech BOM 2 2" xfId="5251" xr:uid="{00000000-0005-0000-0000-00007F140000}"/>
    <cellStyle name="_消费AVL模板 3_RD430 Mech BOM 2_RD430 Mech BOM 2 3" xfId="5252" xr:uid="{00000000-0005-0000-0000-000080140000}"/>
    <cellStyle name="_消费AVL模板 3_RD430 Mech BOM 2_RD430 Mech BOM 3" xfId="5253" xr:uid="{00000000-0005-0000-0000-000081140000}"/>
    <cellStyle name="_消费AVL模板 3_RD430 Mech BOM 2_RD430 Mech BOM 4" xfId="5254" xr:uid="{00000000-0005-0000-0000-000082140000}"/>
    <cellStyle name="_消费AVL模板 3_RD430 Mech BOM 3" xfId="5255" xr:uid="{00000000-0005-0000-0000-000083140000}"/>
    <cellStyle name="_消费AVL模板 3_RD430 Mech BOM 4" xfId="5256" xr:uid="{00000000-0005-0000-0000-000084140000}"/>
    <cellStyle name="_消费AVL模板 3_RD430 Mech BOM_AVL &amp; Mech BOM - Reno V1.6上传版" xfId="5257" xr:uid="{00000000-0005-0000-0000-000085140000}"/>
    <cellStyle name="_消费AVL模板 3_RD430 Mech BOM_AVL &amp; Mech BOM - Reno V1.6上传版 2" xfId="5258" xr:uid="{00000000-0005-0000-0000-000086140000}"/>
    <cellStyle name="_消费AVL模板 3_RD430 Mech BOM_AVL &amp; Mech BOM - Reno V1.6上传版 2 2" xfId="5259" xr:uid="{00000000-0005-0000-0000-000087140000}"/>
    <cellStyle name="_消费AVL模板 3_RD430 Mech BOM_AVL &amp; Mech BOM - Reno V1.6上传版 2 3" xfId="5260" xr:uid="{00000000-0005-0000-0000-000088140000}"/>
    <cellStyle name="_消费AVL模板 3_RD430 Mech BOM_AVL &amp; Mech BOM - Reno V1.6上传版 3" xfId="5261" xr:uid="{00000000-0005-0000-0000-000089140000}"/>
    <cellStyle name="_消费AVL模板 3_RD430 Mech BOM_AVL &amp; Mech BOM - Reno V1.6上传版 4" xfId="5262" xr:uid="{00000000-0005-0000-0000-00008A140000}"/>
    <cellStyle name="_消费AVL模板 3_RD430 Mech BOM_AVL &amp; Mech BOM - Rhodes V0.2" xfId="5263" xr:uid="{00000000-0005-0000-0000-00008B140000}"/>
    <cellStyle name="_消费AVL模板 3_RD430 Mech BOM_RD330 Mech BOM" xfId="5264" xr:uid="{00000000-0005-0000-0000-00008C140000}"/>
    <cellStyle name="_消费AVL模板 3_RD430 Mech BOM_RD330 Mech BOM 2" xfId="5265" xr:uid="{00000000-0005-0000-0000-00008D140000}"/>
    <cellStyle name="_消费AVL模板 3_RD430 Mech BOM_RD330 Mech BOM 2 2" xfId="5266" xr:uid="{00000000-0005-0000-0000-00008E140000}"/>
    <cellStyle name="_消费AVL模板 3_RD430 Mech BOM_RD330 Mech BOM 2 3" xfId="5267" xr:uid="{00000000-0005-0000-0000-00008F140000}"/>
    <cellStyle name="_消费AVL模板 3_RD430 Mech BOM_RD330 Mech BOM 3" xfId="5268" xr:uid="{00000000-0005-0000-0000-000090140000}"/>
    <cellStyle name="_消费AVL模板 3_RD430 Mech BOM_RD330 Mech BOM 4" xfId="5269" xr:uid="{00000000-0005-0000-0000-000091140000}"/>
    <cellStyle name="_消费AVL模板 3_RD430 Mech BOM_RD330 Mech BOM_AVL &amp; Mech BOM - Rhodes V0.2" xfId="5270" xr:uid="{00000000-0005-0000-0000-000092140000}"/>
    <cellStyle name="_消费AVL模板 3_RD430 Mech BOM_RD430 Mech BOM" xfId="5271" xr:uid="{00000000-0005-0000-0000-000093140000}"/>
    <cellStyle name="_消费AVL模板 3_RD430 Mech BOM_RD430 Mech BOM 2" xfId="5272" xr:uid="{00000000-0005-0000-0000-000094140000}"/>
    <cellStyle name="_消费AVL模板 3_RD430 Mech BOM_RD430 Mech BOM 2 2" xfId="5273" xr:uid="{00000000-0005-0000-0000-000095140000}"/>
    <cellStyle name="_消费AVL模板 3_RD430 Mech BOM_RD430 Mech BOM 2 3" xfId="5274" xr:uid="{00000000-0005-0000-0000-000096140000}"/>
    <cellStyle name="_消费AVL模板 3_RD430 Mech BOM_RD430 Mech BOM 3" xfId="5275" xr:uid="{00000000-0005-0000-0000-000097140000}"/>
    <cellStyle name="_消费AVL模板 3_RD430 Mech BOM_RD430 Mech BOM 4" xfId="5276" xr:uid="{00000000-0005-0000-0000-000098140000}"/>
    <cellStyle name="_消费AVL模板 4" xfId="5277" xr:uid="{00000000-0005-0000-0000-000099140000}"/>
    <cellStyle name="_消费AVL模板 4 2" xfId="5278" xr:uid="{00000000-0005-0000-0000-00009A140000}"/>
    <cellStyle name="_消费AVL模板 4 3" xfId="5279" xr:uid="{00000000-0005-0000-0000-00009B140000}"/>
    <cellStyle name="_消费AVL模板 5" xfId="5280" xr:uid="{00000000-0005-0000-0000-00009C140000}"/>
    <cellStyle name="_消费AVL模板_RD330 Mech BOM" xfId="5281" xr:uid="{00000000-0005-0000-0000-00009D140000}"/>
    <cellStyle name="_消费AVL模板_RD330 Mech BOM 2" xfId="5282" xr:uid="{00000000-0005-0000-0000-00009E140000}"/>
    <cellStyle name="_消费AVL模板_RD330 Mech BOM 2 2" xfId="5283" xr:uid="{00000000-0005-0000-0000-00009F140000}"/>
    <cellStyle name="_消费AVL模板_RD330 Mech BOM 2 3" xfId="5284" xr:uid="{00000000-0005-0000-0000-0000A0140000}"/>
    <cellStyle name="_消费AVL模板_RD330 Mech BOM 3" xfId="5285" xr:uid="{00000000-0005-0000-0000-0000A1140000}"/>
    <cellStyle name="_消费AVL模板_RD330 Mech BOM 4" xfId="5286" xr:uid="{00000000-0005-0000-0000-0000A2140000}"/>
    <cellStyle name="_消费AVL模板_RD330 Mech BOM_AVL &amp; Mech BOM - Rhodes V0.2" xfId="5287" xr:uid="{00000000-0005-0000-0000-0000A3140000}"/>
    <cellStyle name="_消费AVL模板_RD430 Mech BOM" xfId="5288" xr:uid="{00000000-0005-0000-0000-0000A4140000}"/>
    <cellStyle name="_消费AVL模板_RD430 Mech BOM 2" xfId="5289" xr:uid="{00000000-0005-0000-0000-0000A5140000}"/>
    <cellStyle name="_消费AVL模板_RD430 Mech BOM 2 2" xfId="5290" xr:uid="{00000000-0005-0000-0000-0000A6140000}"/>
    <cellStyle name="_消费AVL模板_RD430 Mech BOM 2 3" xfId="5291" xr:uid="{00000000-0005-0000-0000-0000A7140000}"/>
    <cellStyle name="_消费AVL模板_RD430 Mech BOM 3" xfId="5292" xr:uid="{00000000-0005-0000-0000-0000A8140000}"/>
    <cellStyle name="_消费AVL模板_RD430 Mech BOM 4" xfId="5293" xr:uid="{00000000-0005-0000-0000-0000A9140000}"/>
    <cellStyle name="_音箱POWER BRICKS（20080701）1.0在用部件清单" xfId="5294" xr:uid="{00000000-0005-0000-0000-0000AA140000}"/>
    <cellStyle name="_音箱POWER BRICKS（20080701）1.0在用部件清单 2" xfId="5295" xr:uid="{00000000-0005-0000-0000-0000AB140000}"/>
    <cellStyle name="’Ê‰Ý [0.00]_Region Orders (2)" xfId="5296" xr:uid="{00000000-0005-0000-0000-0000AC140000}"/>
    <cellStyle name="’Ê‰Ý_Region Orders (2)" xfId="5297" xr:uid="{00000000-0005-0000-0000-0000AD140000}"/>
    <cellStyle name="¤@¯ë_plastic_1" xfId="5298" xr:uid="{00000000-0005-0000-0000-0000AE140000}"/>
    <cellStyle name="•W_Pacific Region P&amp;L" xfId="5299" xr:uid="{00000000-0005-0000-0000-0000AF140000}"/>
    <cellStyle name="0,0_x000d__x000a_NA_x000d__x000a_" xfId="5300" xr:uid="{00000000-0005-0000-0000-0000B0140000}"/>
    <cellStyle name="0,0_x000d__x000a_NA_x000d__x000a_ 10" xfId="5301" xr:uid="{00000000-0005-0000-0000-0000B1140000}"/>
    <cellStyle name="0,0_x000d__x000a_NA_x000d__x000a_ 2" xfId="5302" xr:uid="{00000000-0005-0000-0000-0000B2140000}"/>
    <cellStyle name="0,0_x000d__x000a_NA_x000d__x000a_ 3" xfId="5303" xr:uid="{00000000-0005-0000-0000-0000B3140000}"/>
    <cellStyle name="0,0_x000d__x000a_NA_x000d__x000a_ 4" xfId="5304" xr:uid="{00000000-0005-0000-0000-0000B4140000}"/>
    <cellStyle name="2" xfId="5305" xr:uid="{00000000-0005-0000-0000-0000B5140000}"/>
    <cellStyle name="2 2" xfId="5306" xr:uid="{00000000-0005-0000-0000-0000B6140000}"/>
    <cellStyle name="2 3" xfId="5307" xr:uid="{00000000-0005-0000-0000-0000B7140000}"/>
    <cellStyle name="20 % - Accent1" xfId="5308" xr:uid="{00000000-0005-0000-0000-0000B8140000}"/>
    <cellStyle name="20 % - Accent2" xfId="5309" xr:uid="{00000000-0005-0000-0000-0000B9140000}"/>
    <cellStyle name="20 % - Accent3" xfId="5310" xr:uid="{00000000-0005-0000-0000-0000BA140000}"/>
    <cellStyle name="20 % - Accent4" xfId="5311" xr:uid="{00000000-0005-0000-0000-0000BB140000}"/>
    <cellStyle name="20 % - Accent5" xfId="5312" xr:uid="{00000000-0005-0000-0000-0000BC140000}"/>
    <cellStyle name="20 % - Accent6" xfId="5313" xr:uid="{00000000-0005-0000-0000-0000BD140000}"/>
    <cellStyle name="20% - Accent1 10" xfId="5314" xr:uid="{00000000-0005-0000-0000-0000BE140000}"/>
    <cellStyle name="20% - Accent1 2" xfId="5315" xr:uid="{00000000-0005-0000-0000-0000BF140000}"/>
    <cellStyle name="20% - Accent1 2 10" xfId="5316" xr:uid="{00000000-0005-0000-0000-0000C0140000}"/>
    <cellStyle name="20% - Accent1 2 11" xfId="5317" xr:uid="{00000000-0005-0000-0000-0000C1140000}"/>
    <cellStyle name="20% - Accent1 2 12" xfId="5318" xr:uid="{00000000-0005-0000-0000-0000C2140000}"/>
    <cellStyle name="20% - Accent1 2 13" xfId="5319" xr:uid="{00000000-0005-0000-0000-0000C3140000}"/>
    <cellStyle name="20% - Accent1 2 14" xfId="5320" xr:uid="{00000000-0005-0000-0000-0000C4140000}"/>
    <cellStyle name="20% - Accent1 2 2" xfId="5321" xr:uid="{00000000-0005-0000-0000-0000C5140000}"/>
    <cellStyle name="20% - Accent1 2 2 10" xfId="5322" xr:uid="{00000000-0005-0000-0000-0000C6140000}"/>
    <cellStyle name="20% - Accent1 2 2 10 2" xfId="5323" xr:uid="{00000000-0005-0000-0000-0000C7140000}"/>
    <cellStyle name="20% - Accent1 2 2 10 3" xfId="5324" xr:uid="{00000000-0005-0000-0000-0000C8140000}"/>
    <cellStyle name="20% - Accent1 2 2 11" xfId="5325" xr:uid="{00000000-0005-0000-0000-0000C9140000}"/>
    <cellStyle name="20% - Accent1 2 2 12" xfId="5326" xr:uid="{00000000-0005-0000-0000-0000CA140000}"/>
    <cellStyle name="20% - Accent1 2 2 13" xfId="5327" xr:uid="{00000000-0005-0000-0000-0000CB140000}"/>
    <cellStyle name="20% - Accent1 2 2 14" xfId="5328" xr:uid="{00000000-0005-0000-0000-0000CC140000}"/>
    <cellStyle name="20% - Accent1 2 2 14 2" xfId="5329" xr:uid="{00000000-0005-0000-0000-0000CD140000}"/>
    <cellStyle name="20% - Accent1 2 2 15" xfId="5330" xr:uid="{00000000-0005-0000-0000-0000CE140000}"/>
    <cellStyle name="20% - Accent1 2 2 16" xfId="5331" xr:uid="{00000000-0005-0000-0000-0000CF140000}"/>
    <cellStyle name="20% - Accent1 2 2 17" xfId="5332" xr:uid="{00000000-0005-0000-0000-0000D0140000}"/>
    <cellStyle name="20% - Accent1 2 2 18" xfId="5333" xr:uid="{00000000-0005-0000-0000-0000D1140000}"/>
    <cellStyle name="20% - Accent1 2 2 2" xfId="5334" xr:uid="{00000000-0005-0000-0000-0000D2140000}"/>
    <cellStyle name="20% - Accent1 2 2 2 2" xfId="5335" xr:uid="{00000000-0005-0000-0000-0000D3140000}"/>
    <cellStyle name="20% - Accent1 2 2 2 3" xfId="5336" xr:uid="{00000000-0005-0000-0000-0000D4140000}"/>
    <cellStyle name="20% - Accent1 2 2 3" xfId="5337" xr:uid="{00000000-0005-0000-0000-0000D5140000}"/>
    <cellStyle name="20% - Accent1 2 2 3 2" xfId="5338" xr:uid="{00000000-0005-0000-0000-0000D6140000}"/>
    <cellStyle name="20% - Accent1 2 2 3 3" xfId="5339" xr:uid="{00000000-0005-0000-0000-0000D7140000}"/>
    <cellStyle name="20% - Accent1 2 2 4" xfId="5340" xr:uid="{00000000-0005-0000-0000-0000D8140000}"/>
    <cellStyle name="20% - Accent1 2 2 4 2" xfId="5341" xr:uid="{00000000-0005-0000-0000-0000D9140000}"/>
    <cellStyle name="20% - Accent1 2 2 4 3" xfId="5342" xr:uid="{00000000-0005-0000-0000-0000DA140000}"/>
    <cellStyle name="20% - Accent1 2 2 5" xfId="5343" xr:uid="{00000000-0005-0000-0000-0000DB140000}"/>
    <cellStyle name="20% - Accent1 2 2 5 2" xfId="5344" xr:uid="{00000000-0005-0000-0000-0000DC140000}"/>
    <cellStyle name="20% - Accent1 2 2 5 2 2" xfId="5345" xr:uid="{00000000-0005-0000-0000-0000DD140000}"/>
    <cellStyle name="20% - Accent1 2 2 5 2 3" xfId="5346" xr:uid="{00000000-0005-0000-0000-0000DE140000}"/>
    <cellStyle name="20% - Accent1 2 2 5 3" xfId="5347" xr:uid="{00000000-0005-0000-0000-0000DF140000}"/>
    <cellStyle name="20% - Accent1 2 2 5 4" xfId="5348" xr:uid="{00000000-0005-0000-0000-0000E0140000}"/>
    <cellStyle name="20% - Accent1 2 2 6" xfId="5349" xr:uid="{00000000-0005-0000-0000-0000E1140000}"/>
    <cellStyle name="20% - Accent1 2 2 6 2" xfId="5350" xr:uid="{00000000-0005-0000-0000-0000E2140000}"/>
    <cellStyle name="20% - Accent1 2 2 6 2 2" xfId="5351" xr:uid="{00000000-0005-0000-0000-0000E3140000}"/>
    <cellStyle name="20% - Accent1 2 2 6 2 3" xfId="5352" xr:uid="{00000000-0005-0000-0000-0000E4140000}"/>
    <cellStyle name="20% - Accent1 2 2 6 3" xfId="5353" xr:uid="{00000000-0005-0000-0000-0000E5140000}"/>
    <cellStyle name="20% - Accent1 2 2 6 4" xfId="5354" xr:uid="{00000000-0005-0000-0000-0000E6140000}"/>
    <cellStyle name="20% - Accent1 2 2 7" xfId="5355" xr:uid="{00000000-0005-0000-0000-0000E7140000}"/>
    <cellStyle name="20% - Accent1 2 2 7 2" xfId="5356" xr:uid="{00000000-0005-0000-0000-0000E8140000}"/>
    <cellStyle name="20% - Accent1 2 2 7 3" xfId="5357" xr:uid="{00000000-0005-0000-0000-0000E9140000}"/>
    <cellStyle name="20% - Accent1 2 2 8" xfId="5358" xr:uid="{00000000-0005-0000-0000-0000EA140000}"/>
    <cellStyle name="20% - Accent1 2 2 8 2" xfId="5359" xr:uid="{00000000-0005-0000-0000-0000EB140000}"/>
    <cellStyle name="20% - Accent1 2 2 8 3" xfId="5360" xr:uid="{00000000-0005-0000-0000-0000EC140000}"/>
    <cellStyle name="20% - Accent1 2 2 9" xfId="5361" xr:uid="{00000000-0005-0000-0000-0000ED140000}"/>
    <cellStyle name="20% - Accent1 2 2 9 2" xfId="5362" xr:uid="{00000000-0005-0000-0000-0000EE140000}"/>
    <cellStyle name="20% - Accent1 2 2 9 3" xfId="5363" xr:uid="{00000000-0005-0000-0000-0000EF140000}"/>
    <cellStyle name="20% - Accent1 2 2_Compatibility Matrix" xfId="5364" xr:uid="{00000000-0005-0000-0000-0000F0140000}"/>
    <cellStyle name="20% - Accent1 2 3" xfId="5365" xr:uid="{00000000-0005-0000-0000-0000F1140000}"/>
    <cellStyle name="20% - Accent1 2 3 2" xfId="5366" xr:uid="{00000000-0005-0000-0000-0000F2140000}"/>
    <cellStyle name="20% - Accent1 2 3 3" xfId="5367" xr:uid="{00000000-0005-0000-0000-0000F3140000}"/>
    <cellStyle name="20% - Accent1 2 3 4" xfId="5368" xr:uid="{00000000-0005-0000-0000-0000F4140000}"/>
    <cellStyle name="20% - Accent1 2 3_Compatibility Matrix" xfId="5369" xr:uid="{00000000-0005-0000-0000-0000F5140000}"/>
    <cellStyle name="20% - Accent1 2 4" xfId="5370" xr:uid="{00000000-0005-0000-0000-0000F6140000}"/>
    <cellStyle name="20% - Accent1 2 4 2" xfId="5371" xr:uid="{00000000-0005-0000-0000-0000F7140000}"/>
    <cellStyle name="20% - Accent1 2 4 2 2" xfId="5372" xr:uid="{00000000-0005-0000-0000-0000F8140000}"/>
    <cellStyle name="20% - Accent1 2 4 2 2 2" xfId="5373" xr:uid="{00000000-0005-0000-0000-0000F9140000}"/>
    <cellStyle name="20% - Accent1 2 4 2 2 3" xfId="5374" xr:uid="{00000000-0005-0000-0000-0000FA140000}"/>
    <cellStyle name="20% - Accent1 2 4 2 3" xfId="5375" xr:uid="{00000000-0005-0000-0000-0000FB140000}"/>
    <cellStyle name="20% - Accent1 2 4 2 4" xfId="5376" xr:uid="{00000000-0005-0000-0000-0000FC140000}"/>
    <cellStyle name="20% - Accent1 2 4 3" xfId="5377" xr:uid="{00000000-0005-0000-0000-0000FD140000}"/>
    <cellStyle name="20% - Accent1 2 4 3 2" xfId="5378" xr:uid="{00000000-0005-0000-0000-0000FE140000}"/>
    <cellStyle name="20% - Accent1 2 4 3 2 2" xfId="5379" xr:uid="{00000000-0005-0000-0000-0000FF140000}"/>
    <cellStyle name="20% - Accent1 2 4 3 2 3" xfId="5380" xr:uid="{00000000-0005-0000-0000-000000150000}"/>
    <cellStyle name="20% - Accent1 2 4 3 3" xfId="5381" xr:uid="{00000000-0005-0000-0000-000001150000}"/>
    <cellStyle name="20% - Accent1 2 4 3 4" xfId="5382" xr:uid="{00000000-0005-0000-0000-000002150000}"/>
    <cellStyle name="20% - Accent1 2 4 4" xfId="5383" xr:uid="{00000000-0005-0000-0000-000003150000}"/>
    <cellStyle name="20% - Accent1 2 4 4 2" xfId="5384" xr:uid="{00000000-0005-0000-0000-000004150000}"/>
    <cellStyle name="20% - Accent1 2 4 4 3" xfId="5385" xr:uid="{00000000-0005-0000-0000-000005150000}"/>
    <cellStyle name="20% - Accent1 2 4 5" xfId="5386" xr:uid="{00000000-0005-0000-0000-000006150000}"/>
    <cellStyle name="20% - Accent1 2 4 6" xfId="5387" xr:uid="{00000000-0005-0000-0000-000007150000}"/>
    <cellStyle name="20% - Accent1 2 4_IVB 4R&amp;2T(LC)" xfId="5388" xr:uid="{00000000-0005-0000-0000-000008150000}"/>
    <cellStyle name="20% - Accent1 2 5" xfId="5389" xr:uid="{00000000-0005-0000-0000-000009150000}"/>
    <cellStyle name="20% - Accent1 2 5 2" xfId="5390" xr:uid="{00000000-0005-0000-0000-00000A150000}"/>
    <cellStyle name="20% - Accent1 2 5 2 2" xfId="5391" xr:uid="{00000000-0005-0000-0000-00000B150000}"/>
    <cellStyle name="20% - Accent1 2 5 2 2 2" xfId="5392" xr:uid="{00000000-0005-0000-0000-00000C150000}"/>
    <cellStyle name="20% - Accent1 2 5 2 2 3" xfId="5393" xr:uid="{00000000-0005-0000-0000-00000D150000}"/>
    <cellStyle name="20% - Accent1 2 5 2 3" xfId="5394" xr:uid="{00000000-0005-0000-0000-00000E150000}"/>
    <cellStyle name="20% - Accent1 2 5 2 4" xfId="5395" xr:uid="{00000000-0005-0000-0000-00000F150000}"/>
    <cellStyle name="20% - Accent1 2 5 3" xfId="5396" xr:uid="{00000000-0005-0000-0000-000010150000}"/>
    <cellStyle name="20% - Accent1 2 5 3 2" xfId="5397" xr:uid="{00000000-0005-0000-0000-000011150000}"/>
    <cellStyle name="20% - Accent1 2 5 3 2 2" xfId="5398" xr:uid="{00000000-0005-0000-0000-000012150000}"/>
    <cellStyle name="20% - Accent1 2 5 3 2 3" xfId="5399" xr:uid="{00000000-0005-0000-0000-000013150000}"/>
    <cellStyle name="20% - Accent1 2 5 3 3" xfId="5400" xr:uid="{00000000-0005-0000-0000-000014150000}"/>
    <cellStyle name="20% - Accent1 2 5 3 4" xfId="5401" xr:uid="{00000000-0005-0000-0000-000015150000}"/>
    <cellStyle name="20% - Accent1 2 5 4" xfId="5402" xr:uid="{00000000-0005-0000-0000-000016150000}"/>
    <cellStyle name="20% - Accent1 2 5 4 2" xfId="5403" xr:uid="{00000000-0005-0000-0000-000017150000}"/>
    <cellStyle name="20% - Accent1 2 5 4 3" xfId="5404" xr:uid="{00000000-0005-0000-0000-000018150000}"/>
    <cellStyle name="20% - Accent1 2 5 5" xfId="5405" xr:uid="{00000000-0005-0000-0000-000019150000}"/>
    <cellStyle name="20% - Accent1 2 5 6" xfId="5406" xr:uid="{00000000-0005-0000-0000-00001A150000}"/>
    <cellStyle name="20% - Accent1 2 5_IVB 4R&amp;2T(LC)" xfId="5407" xr:uid="{00000000-0005-0000-0000-00001B150000}"/>
    <cellStyle name="20% - Accent1 2 6" xfId="5408" xr:uid="{00000000-0005-0000-0000-00001C150000}"/>
    <cellStyle name="20% - Accent1 2 6 2" xfId="5409" xr:uid="{00000000-0005-0000-0000-00001D150000}"/>
    <cellStyle name="20% - Accent1 2 6 2 2" xfId="5410" xr:uid="{00000000-0005-0000-0000-00001E150000}"/>
    <cellStyle name="20% - Accent1 2 6 2 3" xfId="5411" xr:uid="{00000000-0005-0000-0000-00001F150000}"/>
    <cellStyle name="20% - Accent1 2 6 3" xfId="5412" xr:uid="{00000000-0005-0000-0000-000020150000}"/>
    <cellStyle name="20% - Accent1 2 6 4" xfId="5413" xr:uid="{00000000-0005-0000-0000-000021150000}"/>
    <cellStyle name="20% - Accent1 2 7" xfId="5414" xr:uid="{00000000-0005-0000-0000-000022150000}"/>
    <cellStyle name="20% - Accent1 2 7 2" xfId="5415" xr:uid="{00000000-0005-0000-0000-000023150000}"/>
    <cellStyle name="20% - Accent1 2 7 2 2" xfId="5416" xr:uid="{00000000-0005-0000-0000-000024150000}"/>
    <cellStyle name="20% - Accent1 2 7 2 3" xfId="5417" xr:uid="{00000000-0005-0000-0000-000025150000}"/>
    <cellStyle name="20% - Accent1 2 7 3" xfId="5418" xr:uid="{00000000-0005-0000-0000-000026150000}"/>
    <cellStyle name="20% - Accent1 2 7 4" xfId="5419" xr:uid="{00000000-0005-0000-0000-000027150000}"/>
    <cellStyle name="20% - Accent1 2 8" xfId="5420" xr:uid="{00000000-0005-0000-0000-000028150000}"/>
    <cellStyle name="20% - Accent1 2 9" xfId="5421" xr:uid="{00000000-0005-0000-0000-000029150000}"/>
    <cellStyle name="20% - Accent1 2_Compatibility Matrix" xfId="5422" xr:uid="{00000000-0005-0000-0000-00002A150000}"/>
    <cellStyle name="20% - Accent1 3" xfId="5423" xr:uid="{00000000-0005-0000-0000-00002B150000}"/>
    <cellStyle name="20% - Accent1 3 2" xfId="5424" xr:uid="{00000000-0005-0000-0000-00002C150000}"/>
    <cellStyle name="20% - Accent1 3 3" xfId="5425" xr:uid="{00000000-0005-0000-0000-00002D150000}"/>
    <cellStyle name="20% - Accent1 3_Compatibility Matrix" xfId="5426" xr:uid="{00000000-0005-0000-0000-00002E150000}"/>
    <cellStyle name="20% - Accent1 4" xfId="5427" xr:uid="{00000000-0005-0000-0000-00002F150000}"/>
    <cellStyle name="20% - Accent1 4 2" xfId="5428" xr:uid="{00000000-0005-0000-0000-000030150000}"/>
    <cellStyle name="20% - Accent1 5" xfId="5429" xr:uid="{00000000-0005-0000-0000-000031150000}"/>
    <cellStyle name="20% - Accent1 6" xfId="5430" xr:uid="{00000000-0005-0000-0000-000032150000}"/>
    <cellStyle name="20% - Accent1 7" xfId="5431" xr:uid="{00000000-0005-0000-0000-000033150000}"/>
    <cellStyle name="20% - Accent1 8" xfId="5432" xr:uid="{00000000-0005-0000-0000-000034150000}"/>
    <cellStyle name="20% - Accent1 9" xfId="5433" xr:uid="{00000000-0005-0000-0000-000035150000}"/>
    <cellStyle name="20% - Accent2 10" xfId="5434" xr:uid="{00000000-0005-0000-0000-000036150000}"/>
    <cellStyle name="20% - Accent2 2" xfId="5435" xr:uid="{00000000-0005-0000-0000-000037150000}"/>
    <cellStyle name="20% - Accent2 2 10" xfId="5436" xr:uid="{00000000-0005-0000-0000-000038150000}"/>
    <cellStyle name="20% - Accent2 2 11" xfId="5437" xr:uid="{00000000-0005-0000-0000-000039150000}"/>
    <cellStyle name="20% - Accent2 2 12" xfId="5438" xr:uid="{00000000-0005-0000-0000-00003A150000}"/>
    <cellStyle name="20% - Accent2 2 13" xfId="5439" xr:uid="{00000000-0005-0000-0000-00003B150000}"/>
    <cellStyle name="20% - Accent2 2 14" xfId="5440" xr:uid="{00000000-0005-0000-0000-00003C150000}"/>
    <cellStyle name="20% - Accent2 2 2" xfId="5441" xr:uid="{00000000-0005-0000-0000-00003D150000}"/>
    <cellStyle name="20% - Accent2 2 2 10" xfId="5442" xr:uid="{00000000-0005-0000-0000-00003E150000}"/>
    <cellStyle name="20% - Accent2 2 2 10 2" xfId="5443" xr:uid="{00000000-0005-0000-0000-00003F150000}"/>
    <cellStyle name="20% - Accent2 2 2 10 3" xfId="5444" xr:uid="{00000000-0005-0000-0000-000040150000}"/>
    <cellStyle name="20% - Accent2 2 2 11" xfId="5445" xr:uid="{00000000-0005-0000-0000-000041150000}"/>
    <cellStyle name="20% - Accent2 2 2 12" xfId="5446" xr:uid="{00000000-0005-0000-0000-000042150000}"/>
    <cellStyle name="20% - Accent2 2 2 13" xfId="5447" xr:uid="{00000000-0005-0000-0000-000043150000}"/>
    <cellStyle name="20% - Accent2 2 2 14" xfId="5448" xr:uid="{00000000-0005-0000-0000-000044150000}"/>
    <cellStyle name="20% - Accent2 2 2 14 2" xfId="5449" xr:uid="{00000000-0005-0000-0000-000045150000}"/>
    <cellStyle name="20% - Accent2 2 2 15" xfId="5450" xr:uid="{00000000-0005-0000-0000-000046150000}"/>
    <cellStyle name="20% - Accent2 2 2 16" xfId="5451" xr:uid="{00000000-0005-0000-0000-000047150000}"/>
    <cellStyle name="20% - Accent2 2 2 17" xfId="5452" xr:uid="{00000000-0005-0000-0000-000048150000}"/>
    <cellStyle name="20% - Accent2 2 2 18" xfId="5453" xr:uid="{00000000-0005-0000-0000-000049150000}"/>
    <cellStyle name="20% - Accent2 2 2 2" xfId="5454" xr:uid="{00000000-0005-0000-0000-00004A150000}"/>
    <cellStyle name="20% - Accent2 2 2 2 2" xfId="5455" xr:uid="{00000000-0005-0000-0000-00004B150000}"/>
    <cellStyle name="20% - Accent2 2 2 2 3" xfId="5456" xr:uid="{00000000-0005-0000-0000-00004C150000}"/>
    <cellStyle name="20% - Accent2 2 2 3" xfId="5457" xr:uid="{00000000-0005-0000-0000-00004D150000}"/>
    <cellStyle name="20% - Accent2 2 2 3 2" xfId="5458" xr:uid="{00000000-0005-0000-0000-00004E150000}"/>
    <cellStyle name="20% - Accent2 2 2 3 3" xfId="5459" xr:uid="{00000000-0005-0000-0000-00004F150000}"/>
    <cellStyle name="20% - Accent2 2 2 4" xfId="5460" xr:uid="{00000000-0005-0000-0000-000050150000}"/>
    <cellStyle name="20% - Accent2 2 2 4 2" xfId="5461" xr:uid="{00000000-0005-0000-0000-000051150000}"/>
    <cellStyle name="20% - Accent2 2 2 4 3" xfId="5462" xr:uid="{00000000-0005-0000-0000-000052150000}"/>
    <cellStyle name="20% - Accent2 2 2 5" xfId="5463" xr:uid="{00000000-0005-0000-0000-000053150000}"/>
    <cellStyle name="20% - Accent2 2 2 5 2" xfId="5464" xr:uid="{00000000-0005-0000-0000-000054150000}"/>
    <cellStyle name="20% - Accent2 2 2 5 2 2" xfId="5465" xr:uid="{00000000-0005-0000-0000-000055150000}"/>
    <cellStyle name="20% - Accent2 2 2 5 2 3" xfId="5466" xr:uid="{00000000-0005-0000-0000-000056150000}"/>
    <cellStyle name="20% - Accent2 2 2 5 3" xfId="5467" xr:uid="{00000000-0005-0000-0000-000057150000}"/>
    <cellStyle name="20% - Accent2 2 2 5 4" xfId="5468" xr:uid="{00000000-0005-0000-0000-000058150000}"/>
    <cellStyle name="20% - Accent2 2 2 6" xfId="5469" xr:uid="{00000000-0005-0000-0000-000059150000}"/>
    <cellStyle name="20% - Accent2 2 2 6 2" xfId="5470" xr:uid="{00000000-0005-0000-0000-00005A150000}"/>
    <cellStyle name="20% - Accent2 2 2 6 2 2" xfId="5471" xr:uid="{00000000-0005-0000-0000-00005B150000}"/>
    <cellStyle name="20% - Accent2 2 2 6 2 3" xfId="5472" xr:uid="{00000000-0005-0000-0000-00005C150000}"/>
    <cellStyle name="20% - Accent2 2 2 6 3" xfId="5473" xr:uid="{00000000-0005-0000-0000-00005D150000}"/>
    <cellStyle name="20% - Accent2 2 2 6 4" xfId="5474" xr:uid="{00000000-0005-0000-0000-00005E150000}"/>
    <cellStyle name="20% - Accent2 2 2 7" xfId="5475" xr:uid="{00000000-0005-0000-0000-00005F150000}"/>
    <cellStyle name="20% - Accent2 2 2 7 2" xfId="5476" xr:uid="{00000000-0005-0000-0000-000060150000}"/>
    <cellStyle name="20% - Accent2 2 2 7 3" xfId="5477" xr:uid="{00000000-0005-0000-0000-000061150000}"/>
    <cellStyle name="20% - Accent2 2 2 8" xfId="5478" xr:uid="{00000000-0005-0000-0000-000062150000}"/>
    <cellStyle name="20% - Accent2 2 2 8 2" xfId="5479" xr:uid="{00000000-0005-0000-0000-000063150000}"/>
    <cellStyle name="20% - Accent2 2 2 8 3" xfId="5480" xr:uid="{00000000-0005-0000-0000-000064150000}"/>
    <cellStyle name="20% - Accent2 2 2 9" xfId="5481" xr:uid="{00000000-0005-0000-0000-000065150000}"/>
    <cellStyle name="20% - Accent2 2 2 9 2" xfId="5482" xr:uid="{00000000-0005-0000-0000-000066150000}"/>
    <cellStyle name="20% - Accent2 2 2 9 3" xfId="5483" xr:uid="{00000000-0005-0000-0000-000067150000}"/>
    <cellStyle name="20% - Accent2 2 2_Compatibility Matrix" xfId="5484" xr:uid="{00000000-0005-0000-0000-000068150000}"/>
    <cellStyle name="20% - Accent2 2 3" xfId="5485" xr:uid="{00000000-0005-0000-0000-000069150000}"/>
    <cellStyle name="20% - Accent2 2 3 2" xfId="5486" xr:uid="{00000000-0005-0000-0000-00006A150000}"/>
    <cellStyle name="20% - Accent2 2 3 3" xfId="5487" xr:uid="{00000000-0005-0000-0000-00006B150000}"/>
    <cellStyle name="20% - Accent2 2 3_Compatibility Matrix" xfId="5488" xr:uid="{00000000-0005-0000-0000-00006C150000}"/>
    <cellStyle name="20% - Accent2 2 4" xfId="5489" xr:uid="{00000000-0005-0000-0000-00006D150000}"/>
    <cellStyle name="20% - Accent2 2 4 2" xfId="5490" xr:uid="{00000000-0005-0000-0000-00006E150000}"/>
    <cellStyle name="20% - Accent2 2 4 2 2" xfId="5491" xr:uid="{00000000-0005-0000-0000-00006F150000}"/>
    <cellStyle name="20% - Accent2 2 4 2 2 2" xfId="5492" xr:uid="{00000000-0005-0000-0000-000070150000}"/>
    <cellStyle name="20% - Accent2 2 4 2 2 3" xfId="5493" xr:uid="{00000000-0005-0000-0000-000071150000}"/>
    <cellStyle name="20% - Accent2 2 4 2 3" xfId="5494" xr:uid="{00000000-0005-0000-0000-000072150000}"/>
    <cellStyle name="20% - Accent2 2 4 2 4" xfId="5495" xr:uid="{00000000-0005-0000-0000-000073150000}"/>
    <cellStyle name="20% - Accent2 2 4 3" xfId="5496" xr:uid="{00000000-0005-0000-0000-000074150000}"/>
    <cellStyle name="20% - Accent2 2 4 3 2" xfId="5497" xr:uid="{00000000-0005-0000-0000-000075150000}"/>
    <cellStyle name="20% - Accent2 2 4 3 2 2" xfId="5498" xr:uid="{00000000-0005-0000-0000-000076150000}"/>
    <cellStyle name="20% - Accent2 2 4 3 2 3" xfId="5499" xr:uid="{00000000-0005-0000-0000-000077150000}"/>
    <cellStyle name="20% - Accent2 2 4 3 3" xfId="5500" xr:uid="{00000000-0005-0000-0000-000078150000}"/>
    <cellStyle name="20% - Accent2 2 4 3 4" xfId="5501" xr:uid="{00000000-0005-0000-0000-000079150000}"/>
    <cellStyle name="20% - Accent2 2 4 4" xfId="5502" xr:uid="{00000000-0005-0000-0000-00007A150000}"/>
    <cellStyle name="20% - Accent2 2 4 4 2" xfId="5503" xr:uid="{00000000-0005-0000-0000-00007B150000}"/>
    <cellStyle name="20% - Accent2 2 4 4 3" xfId="5504" xr:uid="{00000000-0005-0000-0000-00007C150000}"/>
    <cellStyle name="20% - Accent2 2 4 5" xfId="5505" xr:uid="{00000000-0005-0000-0000-00007D150000}"/>
    <cellStyle name="20% - Accent2 2 4 6" xfId="5506" xr:uid="{00000000-0005-0000-0000-00007E150000}"/>
    <cellStyle name="20% - Accent2 2 4_WW Option" xfId="5507" xr:uid="{00000000-0005-0000-0000-00007F150000}"/>
    <cellStyle name="20% - Accent2 2 5" xfId="5508" xr:uid="{00000000-0005-0000-0000-000080150000}"/>
    <cellStyle name="20% - Accent2 2 5 2" xfId="5509" xr:uid="{00000000-0005-0000-0000-000081150000}"/>
    <cellStyle name="20% - Accent2 2 5 2 2" xfId="5510" xr:uid="{00000000-0005-0000-0000-000082150000}"/>
    <cellStyle name="20% - Accent2 2 5 2 2 2" xfId="5511" xr:uid="{00000000-0005-0000-0000-000083150000}"/>
    <cellStyle name="20% - Accent2 2 5 2 2 3" xfId="5512" xr:uid="{00000000-0005-0000-0000-000084150000}"/>
    <cellStyle name="20% - Accent2 2 5 2 3" xfId="5513" xr:uid="{00000000-0005-0000-0000-000085150000}"/>
    <cellStyle name="20% - Accent2 2 5 2 4" xfId="5514" xr:uid="{00000000-0005-0000-0000-000086150000}"/>
    <cellStyle name="20% - Accent2 2 5 3" xfId="5515" xr:uid="{00000000-0005-0000-0000-000087150000}"/>
    <cellStyle name="20% - Accent2 2 5 3 2" xfId="5516" xr:uid="{00000000-0005-0000-0000-000088150000}"/>
    <cellStyle name="20% - Accent2 2 5 3 2 2" xfId="5517" xr:uid="{00000000-0005-0000-0000-000089150000}"/>
    <cellStyle name="20% - Accent2 2 5 3 2 3" xfId="5518" xr:uid="{00000000-0005-0000-0000-00008A150000}"/>
    <cellStyle name="20% - Accent2 2 5 3 3" xfId="5519" xr:uid="{00000000-0005-0000-0000-00008B150000}"/>
    <cellStyle name="20% - Accent2 2 5 3 4" xfId="5520" xr:uid="{00000000-0005-0000-0000-00008C150000}"/>
    <cellStyle name="20% - Accent2 2 5 4" xfId="5521" xr:uid="{00000000-0005-0000-0000-00008D150000}"/>
    <cellStyle name="20% - Accent2 2 5 4 2" xfId="5522" xr:uid="{00000000-0005-0000-0000-00008E150000}"/>
    <cellStyle name="20% - Accent2 2 5 4 3" xfId="5523" xr:uid="{00000000-0005-0000-0000-00008F150000}"/>
    <cellStyle name="20% - Accent2 2 5 5" xfId="5524" xr:uid="{00000000-0005-0000-0000-000090150000}"/>
    <cellStyle name="20% - Accent2 2 5 6" xfId="5525" xr:uid="{00000000-0005-0000-0000-000091150000}"/>
    <cellStyle name="20% - Accent2 2 5_WW Option" xfId="5526" xr:uid="{00000000-0005-0000-0000-000092150000}"/>
    <cellStyle name="20% - Accent2 2 6" xfId="5527" xr:uid="{00000000-0005-0000-0000-000093150000}"/>
    <cellStyle name="20% - Accent2 2 6 2" xfId="5528" xr:uid="{00000000-0005-0000-0000-000094150000}"/>
    <cellStyle name="20% - Accent2 2 6 2 2" xfId="5529" xr:uid="{00000000-0005-0000-0000-000095150000}"/>
    <cellStyle name="20% - Accent2 2 6 2 3" xfId="5530" xr:uid="{00000000-0005-0000-0000-000096150000}"/>
    <cellStyle name="20% - Accent2 2 6 3" xfId="5531" xr:uid="{00000000-0005-0000-0000-000097150000}"/>
    <cellStyle name="20% - Accent2 2 6 4" xfId="5532" xr:uid="{00000000-0005-0000-0000-000098150000}"/>
    <cellStyle name="20% - Accent2 2 7" xfId="5533" xr:uid="{00000000-0005-0000-0000-000099150000}"/>
    <cellStyle name="20% - Accent2 2 7 2" xfId="5534" xr:uid="{00000000-0005-0000-0000-00009A150000}"/>
    <cellStyle name="20% - Accent2 2 7 2 2" xfId="5535" xr:uid="{00000000-0005-0000-0000-00009B150000}"/>
    <cellStyle name="20% - Accent2 2 7 2 3" xfId="5536" xr:uid="{00000000-0005-0000-0000-00009C150000}"/>
    <cellStyle name="20% - Accent2 2 7 3" xfId="5537" xr:uid="{00000000-0005-0000-0000-00009D150000}"/>
    <cellStyle name="20% - Accent2 2 7 4" xfId="5538" xr:uid="{00000000-0005-0000-0000-00009E150000}"/>
    <cellStyle name="20% - Accent2 2 8" xfId="5539" xr:uid="{00000000-0005-0000-0000-00009F150000}"/>
    <cellStyle name="20% - Accent2 2 9" xfId="5540" xr:uid="{00000000-0005-0000-0000-0000A0150000}"/>
    <cellStyle name="20% - Accent2 2_Compatibility Matrix" xfId="5541" xr:uid="{00000000-0005-0000-0000-0000A1150000}"/>
    <cellStyle name="20% - Accent2 3" xfId="5542" xr:uid="{00000000-0005-0000-0000-0000A2150000}"/>
    <cellStyle name="20% - Accent2 3 2" xfId="5543" xr:uid="{00000000-0005-0000-0000-0000A3150000}"/>
    <cellStyle name="20% - Accent2 3 3" xfId="5544" xr:uid="{00000000-0005-0000-0000-0000A4150000}"/>
    <cellStyle name="20% - Accent2 3_Compatibility Matrix" xfId="5545" xr:uid="{00000000-0005-0000-0000-0000A5150000}"/>
    <cellStyle name="20% - Accent2 4" xfId="5546" xr:uid="{00000000-0005-0000-0000-0000A6150000}"/>
    <cellStyle name="20% - Accent2 5" xfId="5547" xr:uid="{00000000-0005-0000-0000-0000A7150000}"/>
    <cellStyle name="20% - Accent2 6" xfId="5548" xr:uid="{00000000-0005-0000-0000-0000A8150000}"/>
    <cellStyle name="20% - Accent2 7" xfId="5549" xr:uid="{00000000-0005-0000-0000-0000A9150000}"/>
    <cellStyle name="20% - Accent2 8" xfId="5550" xr:uid="{00000000-0005-0000-0000-0000AA150000}"/>
    <cellStyle name="20% - Accent2 9" xfId="5551" xr:uid="{00000000-0005-0000-0000-0000AB150000}"/>
    <cellStyle name="20% - Accent3 10" xfId="5552" xr:uid="{00000000-0005-0000-0000-0000AC150000}"/>
    <cellStyle name="20% - Accent3 2" xfId="5553" xr:uid="{00000000-0005-0000-0000-0000AD150000}"/>
    <cellStyle name="20% - Accent3 2 10" xfId="5554" xr:uid="{00000000-0005-0000-0000-0000AE150000}"/>
    <cellStyle name="20% - Accent3 2 11" xfId="5555" xr:uid="{00000000-0005-0000-0000-0000AF150000}"/>
    <cellStyle name="20% - Accent3 2 12" xfId="5556" xr:uid="{00000000-0005-0000-0000-0000B0150000}"/>
    <cellStyle name="20% - Accent3 2 13" xfId="5557" xr:uid="{00000000-0005-0000-0000-0000B1150000}"/>
    <cellStyle name="20% - Accent3 2 14" xfId="5558" xr:uid="{00000000-0005-0000-0000-0000B2150000}"/>
    <cellStyle name="20% - Accent3 2 2" xfId="5559" xr:uid="{00000000-0005-0000-0000-0000B3150000}"/>
    <cellStyle name="20% - Accent3 2 2 10" xfId="5560" xr:uid="{00000000-0005-0000-0000-0000B4150000}"/>
    <cellStyle name="20% - Accent3 2 2 10 2" xfId="5561" xr:uid="{00000000-0005-0000-0000-0000B5150000}"/>
    <cellStyle name="20% - Accent3 2 2 10 3" xfId="5562" xr:uid="{00000000-0005-0000-0000-0000B6150000}"/>
    <cellStyle name="20% - Accent3 2 2 11" xfId="5563" xr:uid="{00000000-0005-0000-0000-0000B7150000}"/>
    <cellStyle name="20% - Accent3 2 2 12" xfId="5564" xr:uid="{00000000-0005-0000-0000-0000B8150000}"/>
    <cellStyle name="20% - Accent3 2 2 13" xfId="5565" xr:uid="{00000000-0005-0000-0000-0000B9150000}"/>
    <cellStyle name="20% - Accent3 2 2 14" xfId="5566" xr:uid="{00000000-0005-0000-0000-0000BA150000}"/>
    <cellStyle name="20% - Accent3 2 2 14 2" xfId="5567" xr:uid="{00000000-0005-0000-0000-0000BB150000}"/>
    <cellStyle name="20% - Accent3 2 2 15" xfId="5568" xr:uid="{00000000-0005-0000-0000-0000BC150000}"/>
    <cellStyle name="20% - Accent3 2 2 16" xfId="5569" xr:uid="{00000000-0005-0000-0000-0000BD150000}"/>
    <cellStyle name="20% - Accent3 2 2 17" xfId="5570" xr:uid="{00000000-0005-0000-0000-0000BE150000}"/>
    <cellStyle name="20% - Accent3 2 2 18" xfId="5571" xr:uid="{00000000-0005-0000-0000-0000BF150000}"/>
    <cellStyle name="20% - Accent3 2 2 2" xfId="5572" xr:uid="{00000000-0005-0000-0000-0000C0150000}"/>
    <cellStyle name="20% - Accent3 2 2 2 2" xfId="5573" xr:uid="{00000000-0005-0000-0000-0000C1150000}"/>
    <cellStyle name="20% - Accent3 2 2 2 3" xfId="5574" xr:uid="{00000000-0005-0000-0000-0000C2150000}"/>
    <cellStyle name="20% - Accent3 2 2 3" xfId="5575" xr:uid="{00000000-0005-0000-0000-0000C3150000}"/>
    <cellStyle name="20% - Accent3 2 2 3 2" xfId="5576" xr:uid="{00000000-0005-0000-0000-0000C4150000}"/>
    <cellStyle name="20% - Accent3 2 2 3 3" xfId="5577" xr:uid="{00000000-0005-0000-0000-0000C5150000}"/>
    <cellStyle name="20% - Accent3 2 2 4" xfId="5578" xr:uid="{00000000-0005-0000-0000-0000C6150000}"/>
    <cellStyle name="20% - Accent3 2 2 4 2" xfId="5579" xr:uid="{00000000-0005-0000-0000-0000C7150000}"/>
    <cellStyle name="20% - Accent3 2 2 4 3" xfId="5580" xr:uid="{00000000-0005-0000-0000-0000C8150000}"/>
    <cellStyle name="20% - Accent3 2 2 5" xfId="5581" xr:uid="{00000000-0005-0000-0000-0000C9150000}"/>
    <cellStyle name="20% - Accent3 2 2 5 2" xfId="5582" xr:uid="{00000000-0005-0000-0000-0000CA150000}"/>
    <cellStyle name="20% - Accent3 2 2 5 2 2" xfId="5583" xr:uid="{00000000-0005-0000-0000-0000CB150000}"/>
    <cellStyle name="20% - Accent3 2 2 5 2 3" xfId="5584" xr:uid="{00000000-0005-0000-0000-0000CC150000}"/>
    <cellStyle name="20% - Accent3 2 2 5 3" xfId="5585" xr:uid="{00000000-0005-0000-0000-0000CD150000}"/>
    <cellStyle name="20% - Accent3 2 2 5 4" xfId="5586" xr:uid="{00000000-0005-0000-0000-0000CE150000}"/>
    <cellStyle name="20% - Accent3 2 2 6" xfId="5587" xr:uid="{00000000-0005-0000-0000-0000CF150000}"/>
    <cellStyle name="20% - Accent3 2 2 6 2" xfId="5588" xr:uid="{00000000-0005-0000-0000-0000D0150000}"/>
    <cellStyle name="20% - Accent3 2 2 6 2 2" xfId="5589" xr:uid="{00000000-0005-0000-0000-0000D1150000}"/>
    <cellStyle name="20% - Accent3 2 2 6 2 3" xfId="5590" xr:uid="{00000000-0005-0000-0000-0000D2150000}"/>
    <cellStyle name="20% - Accent3 2 2 6 3" xfId="5591" xr:uid="{00000000-0005-0000-0000-0000D3150000}"/>
    <cellStyle name="20% - Accent3 2 2 6 4" xfId="5592" xr:uid="{00000000-0005-0000-0000-0000D4150000}"/>
    <cellStyle name="20% - Accent3 2 2 7" xfId="5593" xr:uid="{00000000-0005-0000-0000-0000D5150000}"/>
    <cellStyle name="20% - Accent3 2 2 7 2" xfId="5594" xr:uid="{00000000-0005-0000-0000-0000D6150000}"/>
    <cellStyle name="20% - Accent3 2 2 7 3" xfId="5595" xr:uid="{00000000-0005-0000-0000-0000D7150000}"/>
    <cellStyle name="20% - Accent3 2 2 8" xfId="5596" xr:uid="{00000000-0005-0000-0000-0000D8150000}"/>
    <cellStyle name="20% - Accent3 2 2 8 2" xfId="5597" xr:uid="{00000000-0005-0000-0000-0000D9150000}"/>
    <cellStyle name="20% - Accent3 2 2 8 3" xfId="5598" xr:uid="{00000000-0005-0000-0000-0000DA150000}"/>
    <cellStyle name="20% - Accent3 2 2 9" xfId="5599" xr:uid="{00000000-0005-0000-0000-0000DB150000}"/>
    <cellStyle name="20% - Accent3 2 2 9 2" xfId="5600" xr:uid="{00000000-0005-0000-0000-0000DC150000}"/>
    <cellStyle name="20% - Accent3 2 2 9 3" xfId="5601" xr:uid="{00000000-0005-0000-0000-0000DD150000}"/>
    <cellStyle name="20% - Accent3 2 2_Compatibility Matrix" xfId="5602" xr:uid="{00000000-0005-0000-0000-0000DE150000}"/>
    <cellStyle name="20% - Accent3 2 3" xfId="5603" xr:uid="{00000000-0005-0000-0000-0000DF150000}"/>
    <cellStyle name="20% - Accent3 2 3 2" xfId="5604" xr:uid="{00000000-0005-0000-0000-0000E0150000}"/>
    <cellStyle name="20% - Accent3 2 3 3" xfId="5605" xr:uid="{00000000-0005-0000-0000-0000E1150000}"/>
    <cellStyle name="20% - Accent3 2 3_Compatibility Matrix" xfId="5606" xr:uid="{00000000-0005-0000-0000-0000E2150000}"/>
    <cellStyle name="20% - Accent3 2 4" xfId="5607" xr:uid="{00000000-0005-0000-0000-0000E3150000}"/>
    <cellStyle name="20% - Accent3 2 4 2" xfId="5608" xr:uid="{00000000-0005-0000-0000-0000E4150000}"/>
    <cellStyle name="20% - Accent3 2 4 2 2" xfId="5609" xr:uid="{00000000-0005-0000-0000-0000E5150000}"/>
    <cellStyle name="20% - Accent3 2 4 2 2 2" xfId="5610" xr:uid="{00000000-0005-0000-0000-0000E6150000}"/>
    <cellStyle name="20% - Accent3 2 4 2 2 3" xfId="5611" xr:uid="{00000000-0005-0000-0000-0000E7150000}"/>
    <cellStyle name="20% - Accent3 2 4 2 3" xfId="5612" xr:uid="{00000000-0005-0000-0000-0000E8150000}"/>
    <cellStyle name="20% - Accent3 2 4 2 4" xfId="5613" xr:uid="{00000000-0005-0000-0000-0000E9150000}"/>
    <cellStyle name="20% - Accent3 2 4 3" xfId="5614" xr:uid="{00000000-0005-0000-0000-0000EA150000}"/>
    <cellStyle name="20% - Accent3 2 4 3 2" xfId="5615" xr:uid="{00000000-0005-0000-0000-0000EB150000}"/>
    <cellStyle name="20% - Accent3 2 4 3 2 2" xfId="5616" xr:uid="{00000000-0005-0000-0000-0000EC150000}"/>
    <cellStyle name="20% - Accent3 2 4 3 2 3" xfId="5617" xr:uid="{00000000-0005-0000-0000-0000ED150000}"/>
    <cellStyle name="20% - Accent3 2 4 3 3" xfId="5618" xr:uid="{00000000-0005-0000-0000-0000EE150000}"/>
    <cellStyle name="20% - Accent3 2 4 3 4" xfId="5619" xr:uid="{00000000-0005-0000-0000-0000EF150000}"/>
    <cellStyle name="20% - Accent3 2 4 4" xfId="5620" xr:uid="{00000000-0005-0000-0000-0000F0150000}"/>
    <cellStyle name="20% - Accent3 2 4 4 2" xfId="5621" xr:uid="{00000000-0005-0000-0000-0000F1150000}"/>
    <cellStyle name="20% - Accent3 2 4 4 3" xfId="5622" xr:uid="{00000000-0005-0000-0000-0000F2150000}"/>
    <cellStyle name="20% - Accent3 2 4 5" xfId="5623" xr:uid="{00000000-0005-0000-0000-0000F3150000}"/>
    <cellStyle name="20% - Accent3 2 4 6" xfId="5624" xr:uid="{00000000-0005-0000-0000-0000F4150000}"/>
    <cellStyle name="20% - Accent3 2 4_WW Option" xfId="5625" xr:uid="{00000000-0005-0000-0000-0000F5150000}"/>
    <cellStyle name="20% - Accent3 2 5" xfId="5626" xr:uid="{00000000-0005-0000-0000-0000F6150000}"/>
    <cellStyle name="20% - Accent3 2 5 2" xfId="5627" xr:uid="{00000000-0005-0000-0000-0000F7150000}"/>
    <cellStyle name="20% - Accent3 2 5 2 2" xfId="5628" xr:uid="{00000000-0005-0000-0000-0000F8150000}"/>
    <cellStyle name="20% - Accent3 2 5 2 2 2" xfId="5629" xr:uid="{00000000-0005-0000-0000-0000F9150000}"/>
    <cellStyle name="20% - Accent3 2 5 2 2 3" xfId="5630" xr:uid="{00000000-0005-0000-0000-0000FA150000}"/>
    <cellStyle name="20% - Accent3 2 5 2 3" xfId="5631" xr:uid="{00000000-0005-0000-0000-0000FB150000}"/>
    <cellStyle name="20% - Accent3 2 5 2 4" xfId="5632" xr:uid="{00000000-0005-0000-0000-0000FC150000}"/>
    <cellStyle name="20% - Accent3 2 5 3" xfId="5633" xr:uid="{00000000-0005-0000-0000-0000FD150000}"/>
    <cellStyle name="20% - Accent3 2 5 3 2" xfId="5634" xr:uid="{00000000-0005-0000-0000-0000FE150000}"/>
    <cellStyle name="20% - Accent3 2 5 3 2 2" xfId="5635" xr:uid="{00000000-0005-0000-0000-0000FF150000}"/>
    <cellStyle name="20% - Accent3 2 5 3 2 3" xfId="5636" xr:uid="{00000000-0005-0000-0000-000000160000}"/>
    <cellStyle name="20% - Accent3 2 5 3 3" xfId="5637" xr:uid="{00000000-0005-0000-0000-000001160000}"/>
    <cellStyle name="20% - Accent3 2 5 3 4" xfId="5638" xr:uid="{00000000-0005-0000-0000-000002160000}"/>
    <cellStyle name="20% - Accent3 2 5 4" xfId="5639" xr:uid="{00000000-0005-0000-0000-000003160000}"/>
    <cellStyle name="20% - Accent3 2 5 4 2" xfId="5640" xr:uid="{00000000-0005-0000-0000-000004160000}"/>
    <cellStyle name="20% - Accent3 2 5 4 3" xfId="5641" xr:uid="{00000000-0005-0000-0000-000005160000}"/>
    <cellStyle name="20% - Accent3 2 5 5" xfId="5642" xr:uid="{00000000-0005-0000-0000-000006160000}"/>
    <cellStyle name="20% - Accent3 2 5 6" xfId="5643" xr:uid="{00000000-0005-0000-0000-000007160000}"/>
    <cellStyle name="20% - Accent3 2 5_WW Option" xfId="5644" xr:uid="{00000000-0005-0000-0000-000008160000}"/>
    <cellStyle name="20% - Accent3 2 6" xfId="5645" xr:uid="{00000000-0005-0000-0000-000009160000}"/>
    <cellStyle name="20% - Accent3 2 6 2" xfId="5646" xr:uid="{00000000-0005-0000-0000-00000A160000}"/>
    <cellStyle name="20% - Accent3 2 6 2 2" xfId="5647" xr:uid="{00000000-0005-0000-0000-00000B160000}"/>
    <cellStyle name="20% - Accent3 2 6 2 3" xfId="5648" xr:uid="{00000000-0005-0000-0000-00000C160000}"/>
    <cellStyle name="20% - Accent3 2 6 3" xfId="5649" xr:uid="{00000000-0005-0000-0000-00000D160000}"/>
    <cellStyle name="20% - Accent3 2 6 4" xfId="5650" xr:uid="{00000000-0005-0000-0000-00000E160000}"/>
    <cellStyle name="20% - Accent3 2 7" xfId="5651" xr:uid="{00000000-0005-0000-0000-00000F160000}"/>
    <cellStyle name="20% - Accent3 2 7 2" xfId="5652" xr:uid="{00000000-0005-0000-0000-000010160000}"/>
    <cellStyle name="20% - Accent3 2 7 2 2" xfId="5653" xr:uid="{00000000-0005-0000-0000-000011160000}"/>
    <cellStyle name="20% - Accent3 2 7 2 3" xfId="5654" xr:uid="{00000000-0005-0000-0000-000012160000}"/>
    <cellStyle name="20% - Accent3 2 7 3" xfId="5655" xr:uid="{00000000-0005-0000-0000-000013160000}"/>
    <cellStyle name="20% - Accent3 2 7 4" xfId="5656" xr:uid="{00000000-0005-0000-0000-000014160000}"/>
    <cellStyle name="20% - Accent3 2 8" xfId="5657" xr:uid="{00000000-0005-0000-0000-000015160000}"/>
    <cellStyle name="20% - Accent3 2 9" xfId="5658" xr:uid="{00000000-0005-0000-0000-000016160000}"/>
    <cellStyle name="20% - Accent3 2_Compatibility Matrix" xfId="5659" xr:uid="{00000000-0005-0000-0000-000017160000}"/>
    <cellStyle name="20% - Accent3 3" xfId="5660" xr:uid="{00000000-0005-0000-0000-000018160000}"/>
    <cellStyle name="20% - Accent3 3 2" xfId="5661" xr:uid="{00000000-0005-0000-0000-000019160000}"/>
    <cellStyle name="20% - Accent3 3 3" xfId="5662" xr:uid="{00000000-0005-0000-0000-00001A160000}"/>
    <cellStyle name="20% - Accent3 3_Compatibility Matrix" xfId="5663" xr:uid="{00000000-0005-0000-0000-00001B160000}"/>
    <cellStyle name="20% - Accent3 4" xfId="5664" xr:uid="{00000000-0005-0000-0000-00001C160000}"/>
    <cellStyle name="20% - Accent3 5" xfId="5665" xr:uid="{00000000-0005-0000-0000-00001D160000}"/>
    <cellStyle name="20% - Accent3 6" xfId="5666" xr:uid="{00000000-0005-0000-0000-00001E160000}"/>
    <cellStyle name="20% - Accent3 7" xfId="5667" xr:uid="{00000000-0005-0000-0000-00001F160000}"/>
    <cellStyle name="20% - Accent3 8" xfId="5668" xr:uid="{00000000-0005-0000-0000-000020160000}"/>
    <cellStyle name="20% - Accent3 9" xfId="5669" xr:uid="{00000000-0005-0000-0000-000021160000}"/>
    <cellStyle name="20% - Accent4 10" xfId="5670" xr:uid="{00000000-0005-0000-0000-000022160000}"/>
    <cellStyle name="20% - Accent4 2" xfId="5671" xr:uid="{00000000-0005-0000-0000-000023160000}"/>
    <cellStyle name="20% - Accent4 2 10" xfId="5672" xr:uid="{00000000-0005-0000-0000-000024160000}"/>
    <cellStyle name="20% - Accent4 2 11" xfId="5673" xr:uid="{00000000-0005-0000-0000-000025160000}"/>
    <cellStyle name="20% - Accent4 2 12" xfId="5674" xr:uid="{00000000-0005-0000-0000-000026160000}"/>
    <cellStyle name="20% - Accent4 2 13" xfId="5675" xr:uid="{00000000-0005-0000-0000-000027160000}"/>
    <cellStyle name="20% - Accent4 2 14" xfId="5676" xr:uid="{00000000-0005-0000-0000-000028160000}"/>
    <cellStyle name="20% - Accent4 2 2" xfId="5677" xr:uid="{00000000-0005-0000-0000-000029160000}"/>
    <cellStyle name="20% - Accent4 2 2 10" xfId="5678" xr:uid="{00000000-0005-0000-0000-00002A160000}"/>
    <cellStyle name="20% - Accent4 2 2 10 2" xfId="5679" xr:uid="{00000000-0005-0000-0000-00002B160000}"/>
    <cellStyle name="20% - Accent4 2 2 10 3" xfId="5680" xr:uid="{00000000-0005-0000-0000-00002C160000}"/>
    <cellStyle name="20% - Accent4 2 2 11" xfId="5681" xr:uid="{00000000-0005-0000-0000-00002D160000}"/>
    <cellStyle name="20% - Accent4 2 2 12" xfId="5682" xr:uid="{00000000-0005-0000-0000-00002E160000}"/>
    <cellStyle name="20% - Accent4 2 2 13" xfId="5683" xr:uid="{00000000-0005-0000-0000-00002F160000}"/>
    <cellStyle name="20% - Accent4 2 2 14" xfId="5684" xr:uid="{00000000-0005-0000-0000-000030160000}"/>
    <cellStyle name="20% - Accent4 2 2 14 2" xfId="5685" xr:uid="{00000000-0005-0000-0000-000031160000}"/>
    <cellStyle name="20% - Accent4 2 2 15" xfId="5686" xr:uid="{00000000-0005-0000-0000-000032160000}"/>
    <cellStyle name="20% - Accent4 2 2 16" xfId="5687" xr:uid="{00000000-0005-0000-0000-000033160000}"/>
    <cellStyle name="20% - Accent4 2 2 17" xfId="5688" xr:uid="{00000000-0005-0000-0000-000034160000}"/>
    <cellStyle name="20% - Accent4 2 2 18" xfId="5689" xr:uid="{00000000-0005-0000-0000-000035160000}"/>
    <cellStyle name="20% - Accent4 2 2 2" xfId="5690" xr:uid="{00000000-0005-0000-0000-000036160000}"/>
    <cellStyle name="20% - Accent4 2 2 2 2" xfId="5691" xr:uid="{00000000-0005-0000-0000-000037160000}"/>
    <cellStyle name="20% - Accent4 2 2 2 3" xfId="5692" xr:uid="{00000000-0005-0000-0000-000038160000}"/>
    <cellStyle name="20% - Accent4 2 2 3" xfId="5693" xr:uid="{00000000-0005-0000-0000-000039160000}"/>
    <cellStyle name="20% - Accent4 2 2 3 2" xfId="5694" xr:uid="{00000000-0005-0000-0000-00003A160000}"/>
    <cellStyle name="20% - Accent4 2 2 3 3" xfId="5695" xr:uid="{00000000-0005-0000-0000-00003B160000}"/>
    <cellStyle name="20% - Accent4 2 2 4" xfId="5696" xr:uid="{00000000-0005-0000-0000-00003C160000}"/>
    <cellStyle name="20% - Accent4 2 2 4 2" xfId="5697" xr:uid="{00000000-0005-0000-0000-00003D160000}"/>
    <cellStyle name="20% - Accent4 2 2 4 3" xfId="5698" xr:uid="{00000000-0005-0000-0000-00003E160000}"/>
    <cellStyle name="20% - Accent4 2 2 5" xfId="5699" xr:uid="{00000000-0005-0000-0000-00003F160000}"/>
    <cellStyle name="20% - Accent4 2 2 5 2" xfId="5700" xr:uid="{00000000-0005-0000-0000-000040160000}"/>
    <cellStyle name="20% - Accent4 2 2 5 2 2" xfId="5701" xr:uid="{00000000-0005-0000-0000-000041160000}"/>
    <cellStyle name="20% - Accent4 2 2 5 2 3" xfId="5702" xr:uid="{00000000-0005-0000-0000-000042160000}"/>
    <cellStyle name="20% - Accent4 2 2 5 3" xfId="5703" xr:uid="{00000000-0005-0000-0000-000043160000}"/>
    <cellStyle name="20% - Accent4 2 2 5 4" xfId="5704" xr:uid="{00000000-0005-0000-0000-000044160000}"/>
    <cellStyle name="20% - Accent4 2 2 6" xfId="5705" xr:uid="{00000000-0005-0000-0000-000045160000}"/>
    <cellStyle name="20% - Accent4 2 2 6 2" xfId="5706" xr:uid="{00000000-0005-0000-0000-000046160000}"/>
    <cellStyle name="20% - Accent4 2 2 6 2 2" xfId="5707" xr:uid="{00000000-0005-0000-0000-000047160000}"/>
    <cellStyle name="20% - Accent4 2 2 6 2 3" xfId="5708" xr:uid="{00000000-0005-0000-0000-000048160000}"/>
    <cellStyle name="20% - Accent4 2 2 6 3" xfId="5709" xr:uid="{00000000-0005-0000-0000-000049160000}"/>
    <cellStyle name="20% - Accent4 2 2 6 4" xfId="5710" xr:uid="{00000000-0005-0000-0000-00004A160000}"/>
    <cellStyle name="20% - Accent4 2 2 7" xfId="5711" xr:uid="{00000000-0005-0000-0000-00004B160000}"/>
    <cellStyle name="20% - Accent4 2 2 7 2" xfId="5712" xr:uid="{00000000-0005-0000-0000-00004C160000}"/>
    <cellStyle name="20% - Accent4 2 2 7 3" xfId="5713" xr:uid="{00000000-0005-0000-0000-00004D160000}"/>
    <cellStyle name="20% - Accent4 2 2 8" xfId="5714" xr:uid="{00000000-0005-0000-0000-00004E160000}"/>
    <cellStyle name="20% - Accent4 2 2 8 2" xfId="5715" xr:uid="{00000000-0005-0000-0000-00004F160000}"/>
    <cellStyle name="20% - Accent4 2 2 8 3" xfId="5716" xr:uid="{00000000-0005-0000-0000-000050160000}"/>
    <cellStyle name="20% - Accent4 2 2 9" xfId="5717" xr:uid="{00000000-0005-0000-0000-000051160000}"/>
    <cellStyle name="20% - Accent4 2 2 9 2" xfId="5718" xr:uid="{00000000-0005-0000-0000-000052160000}"/>
    <cellStyle name="20% - Accent4 2 2 9 3" xfId="5719" xr:uid="{00000000-0005-0000-0000-000053160000}"/>
    <cellStyle name="20% - Accent4 2 2_Compatibility Matrix" xfId="5720" xr:uid="{00000000-0005-0000-0000-000054160000}"/>
    <cellStyle name="20% - Accent4 2 3" xfId="5721" xr:uid="{00000000-0005-0000-0000-000055160000}"/>
    <cellStyle name="20% - Accent4 2 3 2" xfId="5722" xr:uid="{00000000-0005-0000-0000-000056160000}"/>
    <cellStyle name="20% - Accent4 2 3 3" xfId="5723" xr:uid="{00000000-0005-0000-0000-000057160000}"/>
    <cellStyle name="20% - Accent4 2 3_Compatibility Matrix" xfId="5724" xr:uid="{00000000-0005-0000-0000-000058160000}"/>
    <cellStyle name="20% - Accent4 2 4" xfId="5725" xr:uid="{00000000-0005-0000-0000-000059160000}"/>
    <cellStyle name="20% - Accent4 2 4 2" xfId="5726" xr:uid="{00000000-0005-0000-0000-00005A160000}"/>
    <cellStyle name="20% - Accent4 2 4 2 2" xfId="5727" xr:uid="{00000000-0005-0000-0000-00005B160000}"/>
    <cellStyle name="20% - Accent4 2 4 2 2 2" xfId="5728" xr:uid="{00000000-0005-0000-0000-00005C160000}"/>
    <cellStyle name="20% - Accent4 2 4 2 2 3" xfId="5729" xr:uid="{00000000-0005-0000-0000-00005D160000}"/>
    <cellStyle name="20% - Accent4 2 4 2 3" xfId="5730" xr:uid="{00000000-0005-0000-0000-00005E160000}"/>
    <cellStyle name="20% - Accent4 2 4 2 4" xfId="5731" xr:uid="{00000000-0005-0000-0000-00005F160000}"/>
    <cellStyle name="20% - Accent4 2 4 3" xfId="5732" xr:uid="{00000000-0005-0000-0000-000060160000}"/>
    <cellStyle name="20% - Accent4 2 4 3 2" xfId="5733" xr:uid="{00000000-0005-0000-0000-000061160000}"/>
    <cellStyle name="20% - Accent4 2 4 3 2 2" xfId="5734" xr:uid="{00000000-0005-0000-0000-000062160000}"/>
    <cellStyle name="20% - Accent4 2 4 3 2 3" xfId="5735" xr:uid="{00000000-0005-0000-0000-000063160000}"/>
    <cellStyle name="20% - Accent4 2 4 3 3" xfId="5736" xr:uid="{00000000-0005-0000-0000-000064160000}"/>
    <cellStyle name="20% - Accent4 2 4 3 4" xfId="5737" xr:uid="{00000000-0005-0000-0000-000065160000}"/>
    <cellStyle name="20% - Accent4 2 4 4" xfId="5738" xr:uid="{00000000-0005-0000-0000-000066160000}"/>
    <cellStyle name="20% - Accent4 2 4 4 2" xfId="5739" xr:uid="{00000000-0005-0000-0000-000067160000}"/>
    <cellStyle name="20% - Accent4 2 4 4 3" xfId="5740" xr:uid="{00000000-0005-0000-0000-000068160000}"/>
    <cellStyle name="20% - Accent4 2 4 5" xfId="5741" xr:uid="{00000000-0005-0000-0000-000069160000}"/>
    <cellStyle name="20% - Accent4 2 4 6" xfId="5742" xr:uid="{00000000-0005-0000-0000-00006A160000}"/>
    <cellStyle name="20% - Accent4 2 4_WW Option" xfId="5743" xr:uid="{00000000-0005-0000-0000-00006B160000}"/>
    <cellStyle name="20% - Accent4 2 5" xfId="5744" xr:uid="{00000000-0005-0000-0000-00006C160000}"/>
    <cellStyle name="20% - Accent4 2 5 2" xfId="5745" xr:uid="{00000000-0005-0000-0000-00006D160000}"/>
    <cellStyle name="20% - Accent4 2 5 2 2" xfId="5746" xr:uid="{00000000-0005-0000-0000-00006E160000}"/>
    <cellStyle name="20% - Accent4 2 5 2 2 2" xfId="5747" xr:uid="{00000000-0005-0000-0000-00006F160000}"/>
    <cellStyle name="20% - Accent4 2 5 2 2 3" xfId="5748" xr:uid="{00000000-0005-0000-0000-000070160000}"/>
    <cellStyle name="20% - Accent4 2 5 2 3" xfId="5749" xr:uid="{00000000-0005-0000-0000-000071160000}"/>
    <cellStyle name="20% - Accent4 2 5 2 4" xfId="5750" xr:uid="{00000000-0005-0000-0000-000072160000}"/>
    <cellStyle name="20% - Accent4 2 5 3" xfId="5751" xr:uid="{00000000-0005-0000-0000-000073160000}"/>
    <cellStyle name="20% - Accent4 2 5 3 2" xfId="5752" xr:uid="{00000000-0005-0000-0000-000074160000}"/>
    <cellStyle name="20% - Accent4 2 5 3 2 2" xfId="5753" xr:uid="{00000000-0005-0000-0000-000075160000}"/>
    <cellStyle name="20% - Accent4 2 5 3 2 3" xfId="5754" xr:uid="{00000000-0005-0000-0000-000076160000}"/>
    <cellStyle name="20% - Accent4 2 5 3 3" xfId="5755" xr:uid="{00000000-0005-0000-0000-000077160000}"/>
    <cellStyle name="20% - Accent4 2 5 3 4" xfId="5756" xr:uid="{00000000-0005-0000-0000-000078160000}"/>
    <cellStyle name="20% - Accent4 2 5 4" xfId="5757" xr:uid="{00000000-0005-0000-0000-000079160000}"/>
    <cellStyle name="20% - Accent4 2 5 4 2" xfId="5758" xr:uid="{00000000-0005-0000-0000-00007A160000}"/>
    <cellStyle name="20% - Accent4 2 5 4 3" xfId="5759" xr:uid="{00000000-0005-0000-0000-00007B160000}"/>
    <cellStyle name="20% - Accent4 2 5 5" xfId="5760" xr:uid="{00000000-0005-0000-0000-00007C160000}"/>
    <cellStyle name="20% - Accent4 2 5 6" xfId="5761" xr:uid="{00000000-0005-0000-0000-00007D160000}"/>
    <cellStyle name="20% - Accent4 2 5_WW Option" xfId="5762" xr:uid="{00000000-0005-0000-0000-00007E160000}"/>
    <cellStyle name="20% - Accent4 2 6" xfId="5763" xr:uid="{00000000-0005-0000-0000-00007F160000}"/>
    <cellStyle name="20% - Accent4 2 6 2" xfId="5764" xr:uid="{00000000-0005-0000-0000-000080160000}"/>
    <cellStyle name="20% - Accent4 2 6 2 2" xfId="5765" xr:uid="{00000000-0005-0000-0000-000081160000}"/>
    <cellStyle name="20% - Accent4 2 6 2 3" xfId="5766" xr:uid="{00000000-0005-0000-0000-000082160000}"/>
    <cellStyle name="20% - Accent4 2 6 3" xfId="5767" xr:uid="{00000000-0005-0000-0000-000083160000}"/>
    <cellStyle name="20% - Accent4 2 6 4" xfId="5768" xr:uid="{00000000-0005-0000-0000-000084160000}"/>
    <cellStyle name="20% - Accent4 2 7" xfId="5769" xr:uid="{00000000-0005-0000-0000-000085160000}"/>
    <cellStyle name="20% - Accent4 2 7 2" xfId="5770" xr:uid="{00000000-0005-0000-0000-000086160000}"/>
    <cellStyle name="20% - Accent4 2 7 2 2" xfId="5771" xr:uid="{00000000-0005-0000-0000-000087160000}"/>
    <cellStyle name="20% - Accent4 2 7 2 3" xfId="5772" xr:uid="{00000000-0005-0000-0000-000088160000}"/>
    <cellStyle name="20% - Accent4 2 7 3" xfId="5773" xr:uid="{00000000-0005-0000-0000-000089160000}"/>
    <cellStyle name="20% - Accent4 2 7 4" xfId="5774" xr:uid="{00000000-0005-0000-0000-00008A160000}"/>
    <cellStyle name="20% - Accent4 2 8" xfId="5775" xr:uid="{00000000-0005-0000-0000-00008B160000}"/>
    <cellStyle name="20% - Accent4 2 9" xfId="5776" xr:uid="{00000000-0005-0000-0000-00008C160000}"/>
    <cellStyle name="20% - Accent4 2_Compatibility Matrix" xfId="5777" xr:uid="{00000000-0005-0000-0000-00008D160000}"/>
    <cellStyle name="20% - Accent4 3" xfId="5778" xr:uid="{00000000-0005-0000-0000-00008E160000}"/>
    <cellStyle name="20% - Accent4 3 2" xfId="5779" xr:uid="{00000000-0005-0000-0000-00008F160000}"/>
    <cellStyle name="20% - Accent4 3 3" xfId="5780" xr:uid="{00000000-0005-0000-0000-000090160000}"/>
    <cellStyle name="20% - Accent4 3_Compatibility Matrix" xfId="5781" xr:uid="{00000000-0005-0000-0000-000091160000}"/>
    <cellStyle name="20% - Accent4 4" xfId="5782" xr:uid="{00000000-0005-0000-0000-000092160000}"/>
    <cellStyle name="20% - Accent4 5" xfId="5783" xr:uid="{00000000-0005-0000-0000-000093160000}"/>
    <cellStyle name="20% - Accent4 6" xfId="5784" xr:uid="{00000000-0005-0000-0000-000094160000}"/>
    <cellStyle name="20% - Accent4 7" xfId="5785" xr:uid="{00000000-0005-0000-0000-000095160000}"/>
    <cellStyle name="20% - Accent4 8" xfId="5786" xr:uid="{00000000-0005-0000-0000-000096160000}"/>
    <cellStyle name="20% - Accent4 9" xfId="5787" xr:uid="{00000000-0005-0000-0000-000097160000}"/>
    <cellStyle name="20% - Accent5 10" xfId="5788" xr:uid="{00000000-0005-0000-0000-000098160000}"/>
    <cellStyle name="20% - Accent5 2" xfId="5789" xr:uid="{00000000-0005-0000-0000-000099160000}"/>
    <cellStyle name="20% - Accent5 2 10" xfId="5790" xr:uid="{00000000-0005-0000-0000-00009A160000}"/>
    <cellStyle name="20% - Accent5 2 11" xfId="5791" xr:uid="{00000000-0005-0000-0000-00009B160000}"/>
    <cellStyle name="20% - Accent5 2 12" xfId="5792" xr:uid="{00000000-0005-0000-0000-00009C160000}"/>
    <cellStyle name="20% - Accent5 2 13" xfId="5793" xr:uid="{00000000-0005-0000-0000-00009D160000}"/>
    <cellStyle name="20% - Accent5 2 2" xfId="5794" xr:uid="{00000000-0005-0000-0000-00009E160000}"/>
    <cellStyle name="20% - Accent5 2 2 10" xfId="5795" xr:uid="{00000000-0005-0000-0000-00009F160000}"/>
    <cellStyle name="20% - Accent5 2 2 10 2" xfId="5796" xr:uid="{00000000-0005-0000-0000-0000A0160000}"/>
    <cellStyle name="20% - Accent5 2 2 10 3" xfId="5797" xr:uid="{00000000-0005-0000-0000-0000A1160000}"/>
    <cellStyle name="20% - Accent5 2 2 11" xfId="5798" xr:uid="{00000000-0005-0000-0000-0000A2160000}"/>
    <cellStyle name="20% - Accent5 2 2 12" xfId="5799" xr:uid="{00000000-0005-0000-0000-0000A3160000}"/>
    <cellStyle name="20% - Accent5 2 2 13" xfId="5800" xr:uid="{00000000-0005-0000-0000-0000A4160000}"/>
    <cellStyle name="20% - Accent5 2 2 14" xfId="5801" xr:uid="{00000000-0005-0000-0000-0000A5160000}"/>
    <cellStyle name="20% - Accent5 2 2 14 2" xfId="5802" xr:uid="{00000000-0005-0000-0000-0000A6160000}"/>
    <cellStyle name="20% - Accent5 2 2 15" xfId="5803" xr:uid="{00000000-0005-0000-0000-0000A7160000}"/>
    <cellStyle name="20% - Accent5 2 2 16" xfId="5804" xr:uid="{00000000-0005-0000-0000-0000A8160000}"/>
    <cellStyle name="20% - Accent5 2 2 17" xfId="5805" xr:uid="{00000000-0005-0000-0000-0000A9160000}"/>
    <cellStyle name="20% - Accent5 2 2 2" xfId="5806" xr:uid="{00000000-0005-0000-0000-0000AA160000}"/>
    <cellStyle name="20% - Accent5 2 2 2 2" xfId="5807" xr:uid="{00000000-0005-0000-0000-0000AB160000}"/>
    <cellStyle name="20% - Accent5 2 2 2 3" xfId="5808" xr:uid="{00000000-0005-0000-0000-0000AC160000}"/>
    <cellStyle name="20% - Accent5 2 2 3" xfId="5809" xr:uid="{00000000-0005-0000-0000-0000AD160000}"/>
    <cellStyle name="20% - Accent5 2 2 3 2" xfId="5810" xr:uid="{00000000-0005-0000-0000-0000AE160000}"/>
    <cellStyle name="20% - Accent5 2 2 3 3" xfId="5811" xr:uid="{00000000-0005-0000-0000-0000AF160000}"/>
    <cellStyle name="20% - Accent5 2 2 4" xfId="5812" xr:uid="{00000000-0005-0000-0000-0000B0160000}"/>
    <cellStyle name="20% - Accent5 2 2 4 2" xfId="5813" xr:uid="{00000000-0005-0000-0000-0000B1160000}"/>
    <cellStyle name="20% - Accent5 2 2 4 3" xfId="5814" xr:uid="{00000000-0005-0000-0000-0000B2160000}"/>
    <cellStyle name="20% - Accent5 2 2 5" xfId="5815" xr:uid="{00000000-0005-0000-0000-0000B3160000}"/>
    <cellStyle name="20% - Accent5 2 2 5 2" xfId="5816" xr:uid="{00000000-0005-0000-0000-0000B4160000}"/>
    <cellStyle name="20% - Accent5 2 2 5 2 2" xfId="5817" xr:uid="{00000000-0005-0000-0000-0000B5160000}"/>
    <cellStyle name="20% - Accent5 2 2 5 2 3" xfId="5818" xr:uid="{00000000-0005-0000-0000-0000B6160000}"/>
    <cellStyle name="20% - Accent5 2 2 5 3" xfId="5819" xr:uid="{00000000-0005-0000-0000-0000B7160000}"/>
    <cellStyle name="20% - Accent5 2 2 5 4" xfId="5820" xr:uid="{00000000-0005-0000-0000-0000B8160000}"/>
    <cellStyle name="20% - Accent5 2 2 6" xfId="5821" xr:uid="{00000000-0005-0000-0000-0000B9160000}"/>
    <cellStyle name="20% - Accent5 2 2 6 2" xfId="5822" xr:uid="{00000000-0005-0000-0000-0000BA160000}"/>
    <cellStyle name="20% - Accent5 2 2 6 2 2" xfId="5823" xr:uid="{00000000-0005-0000-0000-0000BB160000}"/>
    <cellStyle name="20% - Accent5 2 2 6 2 3" xfId="5824" xr:uid="{00000000-0005-0000-0000-0000BC160000}"/>
    <cellStyle name="20% - Accent5 2 2 6 3" xfId="5825" xr:uid="{00000000-0005-0000-0000-0000BD160000}"/>
    <cellStyle name="20% - Accent5 2 2 6 4" xfId="5826" xr:uid="{00000000-0005-0000-0000-0000BE160000}"/>
    <cellStyle name="20% - Accent5 2 2 7" xfId="5827" xr:uid="{00000000-0005-0000-0000-0000BF160000}"/>
    <cellStyle name="20% - Accent5 2 2 7 2" xfId="5828" xr:uid="{00000000-0005-0000-0000-0000C0160000}"/>
    <cellStyle name="20% - Accent5 2 2 7 3" xfId="5829" xr:uid="{00000000-0005-0000-0000-0000C1160000}"/>
    <cellStyle name="20% - Accent5 2 2 8" xfId="5830" xr:uid="{00000000-0005-0000-0000-0000C2160000}"/>
    <cellStyle name="20% - Accent5 2 2 8 2" xfId="5831" xr:uid="{00000000-0005-0000-0000-0000C3160000}"/>
    <cellStyle name="20% - Accent5 2 2 8 3" xfId="5832" xr:uid="{00000000-0005-0000-0000-0000C4160000}"/>
    <cellStyle name="20% - Accent5 2 2 9" xfId="5833" xr:uid="{00000000-0005-0000-0000-0000C5160000}"/>
    <cellStyle name="20% - Accent5 2 2 9 2" xfId="5834" xr:uid="{00000000-0005-0000-0000-0000C6160000}"/>
    <cellStyle name="20% - Accent5 2 2 9 3" xfId="5835" xr:uid="{00000000-0005-0000-0000-0000C7160000}"/>
    <cellStyle name="20% - Accent5 2 2_Compatibility Matrix" xfId="5836" xr:uid="{00000000-0005-0000-0000-0000C8160000}"/>
    <cellStyle name="20% - Accent5 2 3" xfId="5837" xr:uid="{00000000-0005-0000-0000-0000C9160000}"/>
    <cellStyle name="20% - Accent5 2 3 2" xfId="5838" xr:uid="{00000000-0005-0000-0000-0000CA160000}"/>
    <cellStyle name="20% - Accent5 2 3 3" xfId="5839" xr:uid="{00000000-0005-0000-0000-0000CB160000}"/>
    <cellStyle name="20% - Accent5 2 3_Compatibility Matrix" xfId="5840" xr:uid="{00000000-0005-0000-0000-0000CC160000}"/>
    <cellStyle name="20% - Accent5 2 4" xfId="5841" xr:uid="{00000000-0005-0000-0000-0000CD160000}"/>
    <cellStyle name="20% - Accent5 2 4 2" xfId="5842" xr:uid="{00000000-0005-0000-0000-0000CE160000}"/>
    <cellStyle name="20% - Accent5 2 4 2 2" xfId="5843" xr:uid="{00000000-0005-0000-0000-0000CF160000}"/>
    <cellStyle name="20% - Accent5 2 4 2 2 2" xfId="5844" xr:uid="{00000000-0005-0000-0000-0000D0160000}"/>
    <cellStyle name="20% - Accent5 2 4 2 2 3" xfId="5845" xr:uid="{00000000-0005-0000-0000-0000D1160000}"/>
    <cellStyle name="20% - Accent5 2 4 2 3" xfId="5846" xr:uid="{00000000-0005-0000-0000-0000D2160000}"/>
    <cellStyle name="20% - Accent5 2 4 2 4" xfId="5847" xr:uid="{00000000-0005-0000-0000-0000D3160000}"/>
    <cellStyle name="20% - Accent5 2 4 3" xfId="5848" xr:uid="{00000000-0005-0000-0000-0000D4160000}"/>
    <cellStyle name="20% - Accent5 2 4 3 2" xfId="5849" xr:uid="{00000000-0005-0000-0000-0000D5160000}"/>
    <cellStyle name="20% - Accent5 2 4 3 2 2" xfId="5850" xr:uid="{00000000-0005-0000-0000-0000D6160000}"/>
    <cellStyle name="20% - Accent5 2 4 3 2 3" xfId="5851" xr:uid="{00000000-0005-0000-0000-0000D7160000}"/>
    <cellStyle name="20% - Accent5 2 4 3 3" xfId="5852" xr:uid="{00000000-0005-0000-0000-0000D8160000}"/>
    <cellStyle name="20% - Accent5 2 4 3 4" xfId="5853" xr:uid="{00000000-0005-0000-0000-0000D9160000}"/>
    <cellStyle name="20% - Accent5 2 4 4" xfId="5854" xr:uid="{00000000-0005-0000-0000-0000DA160000}"/>
    <cellStyle name="20% - Accent5 2 4 4 2" xfId="5855" xr:uid="{00000000-0005-0000-0000-0000DB160000}"/>
    <cellStyle name="20% - Accent5 2 4 4 3" xfId="5856" xr:uid="{00000000-0005-0000-0000-0000DC160000}"/>
    <cellStyle name="20% - Accent5 2 4 5" xfId="5857" xr:uid="{00000000-0005-0000-0000-0000DD160000}"/>
    <cellStyle name="20% - Accent5 2 4 6" xfId="5858" xr:uid="{00000000-0005-0000-0000-0000DE160000}"/>
    <cellStyle name="20% - Accent5 2 4_WW Option" xfId="5859" xr:uid="{00000000-0005-0000-0000-0000DF160000}"/>
    <cellStyle name="20% - Accent5 2 5" xfId="5860" xr:uid="{00000000-0005-0000-0000-0000E0160000}"/>
    <cellStyle name="20% - Accent5 2 5 2" xfId="5861" xr:uid="{00000000-0005-0000-0000-0000E1160000}"/>
    <cellStyle name="20% - Accent5 2 5 2 2" xfId="5862" xr:uid="{00000000-0005-0000-0000-0000E2160000}"/>
    <cellStyle name="20% - Accent5 2 5 2 2 2" xfId="5863" xr:uid="{00000000-0005-0000-0000-0000E3160000}"/>
    <cellStyle name="20% - Accent5 2 5 2 2 3" xfId="5864" xr:uid="{00000000-0005-0000-0000-0000E4160000}"/>
    <cellStyle name="20% - Accent5 2 5 2 3" xfId="5865" xr:uid="{00000000-0005-0000-0000-0000E5160000}"/>
    <cellStyle name="20% - Accent5 2 5 2 4" xfId="5866" xr:uid="{00000000-0005-0000-0000-0000E6160000}"/>
    <cellStyle name="20% - Accent5 2 5 3" xfId="5867" xr:uid="{00000000-0005-0000-0000-0000E7160000}"/>
    <cellStyle name="20% - Accent5 2 5 3 2" xfId="5868" xr:uid="{00000000-0005-0000-0000-0000E8160000}"/>
    <cellStyle name="20% - Accent5 2 5 3 2 2" xfId="5869" xr:uid="{00000000-0005-0000-0000-0000E9160000}"/>
    <cellStyle name="20% - Accent5 2 5 3 2 3" xfId="5870" xr:uid="{00000000-0005-0000-0000-0000EA160000}"/>
    <cellStyle name="20% - Accent5 2 5 3 3" xfId="5871" xr:uid="{00000000-0005-0000-0000-0000EB160000}"/>
    <cellStyle name="20% - Accent5 2 5 3 4" xfId="5872" xr:uid="{00000000-0005-0000-0000-0000EC160000}"/>
    <cellStyle name="20% - Accent5 2 5 4" xfId="5873" xr:uid="{00000000-0005-0000-0000-0000ED160000}"/>
    <cellStyle name="20% - Accent5 2 5 4 2" xfId="5874" xr:uid="{00000000-0005-0000-0000-0000EE160000}"/>
    <cellStyle name="20% - Accent5 2 5 4 3" xfId="5875" xr:uid="{00000000-0005-0000-0000-0000EF160000}"/>
    <cellStyle name="20% - Accent5 2 5 5" xfId="5876" xr:uid="{00000000-0005-0000-0000-0000F0160000}"/>
    <cellStyle name="20% - Accent5 2 5 6" xfId="5877" xr:uid="{00000000-0005-0000-0000-0000F1160000}"/>
    <cellStyle name="20% - Accent5 2 5_WW Option" xfId="5878" xr:uid="{00000000-0005-0000-0000-0000F2160000}"/>
    <cellStyle name="20% - Accent5 2 6" xfId="5879" xr:uid="{00000000-0005-0000-0000-0000F3160000}"/>
    <cellStyle name="20% - Accent5 2 6 2" xfId="5880" xr:uid="{00000000-0005-0000-0000-0000F4160000}"/>
    <cellStyle name="20% - Accent5 2 6 2 2" xfId="5881" xr:uid="{00000000-0005-0000-0000-0000F5160000}"/>
    <cellStyle name="20% - Accent5 2 6 2 3" xfId="5882" xr:uid="{00000000-0005-0000-0000-0000F6160000}"/>
    <cellStyle name="20% - Accent5 2 6 3" xfId="5883" xr:uid="{00000000-0005-0000-0000-0000F7160000}"/>
    <cellStyle name="20% - Accent5 2 6 4" xfId="5884" xr:uid="{00000000-0005-0000-0000-0000F8160000}"/>
    <cellStyle name="20% - Accent5 2 7" xfId="5885" xr:uid="{00000000-0005-0000-0000-0000F9160000}"/>
    <cellStyle name="20% - Accent5 2 7 2" xfId="5886" xr:uid="{00000000-0005-0000-0000-0000FA160000}"/>
    <cellStyle name="20% - Accent5 2 7 2 2" xfId="5887" xr:uid="{00000000-0005-0000-0000-0000FB160000}"/>
    <cellStyle name="20% - Accent5 2 7 2 3" xfId="5888" xr:uid="{00000000-0005-0000-0000-0000FC160000}"/>
    <cellStyle name="20% - Accent5 2 7 3" xfId="5889" xr:uid="{00000000-0005-0000-0000-0000FD160000}"/>
    <cellStyle name="20% - Accent5 2 7 4" xfId="5890" xr:uid="{00000000-0005-0000-0000-0000FE160000}"/>
    <cellStyle name="20% - Accent5 2 8" xfId="5891" xr:uid="{00000000-0005-0000-0000-0000FF160000}"/>
    <cellStyle name="20% - Accent5 2 9" xfId="5892" xr:uid="{00000000-0005-0000-0000-000000170000}"/>
    <cellStyle name="20% - Accent5 2_Compatibility Matrix" xfId="5893" xr:uid="{00000000-0005-0000-0000-000001170000}"/>
    <cellStyle name="20% - Accent5 3" xfId="5894" xr:uid="{00000000-0005-0000-0000-000002170000}"/>
    <cellStyle name="20% - Accent5 3 2" xfId="5895" xr:uid="{00000000-0005-0000-0000-000003170000}"/>
    <cellStyle name="20% - Accent5 3_Compatibility Matrix" xfId="5896" xr:uid="{00000000-0005-0000-0000-000004170000}"/>
    <cellStyle name="20% - Accent5 4" xfId="5897" xr:uid="{00000000-0005-0000-0000-000005170000}"/>
    <cellStyle name="20% - Accent5 5" xfId="5898" xr:uid="{00000000-0005-0000-0000-000006170000}"/>
    <cellStyle name="20% - Accent5 6" xfId="5899" xr:uid="{00000000-0005-0000-0000-000007170000}"/>
    <cellStyle name="20% - Accent5 7" xfId="5900" xr:uid="{00000000-0005-0000-0000-000008170000}"/>
    <cellStyle name="20% - Accent5 8" xfId="5901" xr:uid="{00000000-0005-0000-0000-000009170000}"/>
    <cellStyle name="20% - Accent5 9" xfId="5902" xr:uid="{00000000-0005-0000-0000-00000A170000}"/>
    <cellStyle name="20% - Accent6 10" xfId="5903" xr:uid="{00000000-0005-0000-0000-00000B170000}"/>
    <cellStyle name="20% - Accent6 2" xfId="5904" xr:uid="{00000000-0005-0000-0000-00000C170000}"/>
    <cellStyle name="20% - Accent6 2 10" xfId="5905" xr:uid="{00000000-0005-0000-0000-00000D170000}"/>
    <cellStyle name="20% - Accent6 2 11" xfId="5906" xr:uid="{00000000-0005-0000-0000-00000E170000}"/>
    <cellStyle name="20% - Accent6 2 12" xfId="5907" xr:uid="{00000000-0005-0000-0000-00000F170000}"/>
    <cellStyle name="20% - Accent6 2 13" xfId="5908" xr:uid="{00000000-0005-0000-0000-000010170000}"/>
    <cellStyle name="20% - Accent6 2 14" xfId="5909" xr:uid="{00000000-0005-0000-0000-000011170000}"/>
    <cellStyle name="20% - Accent6 2 2" xfId="5910" xr:uid="{00000000-0005-0000-0000-000012170000}"/>
    <cellStyle name="20% - Accent6 2 2 10" xfId="5911" xr:uid="{00000000-0005-0000-0000-000013170000}"/>
    <cellStyle name="20% - Accent6 2 2 10 2" xfId="5912" xr:uid="{00000000-0005-0000-0000-000014170000}"/>
    <cellStyle name="20% - Accent6 2 2 10 3" xfId="5913" xr:uid="{00000000-0005-0000-0000-000015170000}"/>
    <cellStyle name="20% - Accent6 2 2 11" xfId="5914" xr:uid="{00000000-0005-0000-0000-000016170000}"/>
    <cellStyle name="20% - Accent6 2 2 12" xfId="5915" xr:uid="{00000000-0005-0000-0000-000017170000}"/>
    <cellStyle name="20% - Accent6 2 2 13" xfId="5916" xr:uid="{00000000-0005-0000-0000-000018170000}"/>
    <cellStyle name="20% - Accent6 2 2 14" xfId="5917" xr:uid="{00000000-0005-0000-0000-000019170000}"/>
    <cellStyle name="20% - Accent6 2 2 14 2" xfId="5918" xr:uid="{00000000-0005-0000-0000-00001A170000}"/>
    <cellStyle name="20% - Accent6 2 2 15" xfId="5919" xr:uid="{00000000-0005-0000-0000-00001B170000}"/>
    <cellStyle name="20% - Accent6 2 2 16" xfId="5920" xr:uid="{00000000-0005-0000-0000-00001C170000}"/>
    <cellStyle name="20% - Accent6 2 2 17" xfId="5921" xr:uid="{00000000-0005-0000-0000-00001D170000}"/>
    <cellStyle name="20% - Accent6 2 2 18" xfId="5922" xr:uid="{00000000-0005-0000-0000-00001E170000}"/>
    <cellStyle name="20% - Accent6 2 2 2" xfId="5923" xr:uid="{00000000-0005-0000-0000-00001F170000}"/>
    <cellStyle name="20% - Accent6 2 2 2 2" xfId="5924" xr:uid="{00000000-0005-0000-0000-000020170000}"/>
    <cellStyle name="20% - Accent6 2 2 2 3" xfId="5925" xr:uid="{00000000-0005-0000-0000-000021170000}"/>
    <cellStyle name="20% - Accent6 2 2 3" xfId="5926" xr:uid="{00000000-0005-0000-0000-000022170000}"/>
    <cellStyle name="20% - Accent6 2 2 3 2" xfId="5927" xr:uid="{00000000-0005-0000-0000-000023170000}"/>
    <cellStyle name="20% - Accent6 2 2 3 3" xfId="5928" xr:uid="{00000000-0005-0000-0000-000024170000}"/>
    <cellStyle name="20% - Accent6 2 2 4" xfId="5929" xr:uid="{00000000-0005-0000-0000-000025170000}"/>
    <cellStyle name="20% - Accent6 2 2 4 2" xfId="5930" xr:uid="{00000000-0005-0000-0000-000026170000}"/>
    <cellStyle name="20% - Accent6 2 2 4 3" xfId="5931" xr:uid="{00000000-0005-0000-0000-000027170000}"/>
    <cellStyle name="20% - Accent6 2 2 5" xfId="5932" xr:uid="{00000000-0005-0000-0000-000028170000}"/>
    <cellStyle name="20% - Accent6 2 2 5 2" xfId="5933" xr:uid="{00000000-0005-0000-0000-000029170000}"/>
    <cellStyle name="20% - Accent6 2 2 5 2 2" xfId="5934" xr:uid="{00000000-0005-0000-0000-00002A170000}"/>
    <cellStyle name="20% - Accent6 2 2 5 2 3" xfId="5935" xr:uid="{00000000-0005-0000-0000-00002B170000}"/>
    <cellStyle name="20% - Accent6 2 2 5 3" xfId="5936" xr:uid="{00000000-0005-0000-0000-00002C170000}"/>
    <cellStyle name="20% - Accent6 2 2 5 4" xfId="5937" xr:uid="{00000000-0005-0000-0000-00002D170000}"/>
    <cellStyle name="20% - Accent6 2 2 6" xfId="5938" xr:uid="{00000000-0005-0000-0000-00002E170000}"/>
    <cellStyle name="20% - Accent6 2 2 6 2" xfId="5939" xr:uid="{00000000-0005-0000-0000-00002F170000}"/>
    <cellStyle name="20% - Accent6 2 2 6 2 2" xfId="5940" xr:uid="{00000000-0005-0000-0000-000030170000}"/>
    <cellStyle name="20% - Accent6 2 2 6 2 3" xfId="5941" xr:uid="{00000000-0005-0000-0000-000031170000}"/>
    <cellStyle name="20% - Accent6 2 2 6 3" xfId="5942" xr:uid="{00000000-0005-0000-0000-000032170000}"/>
    <cellStyle name="20% - Accent6 2 2 6 4" xfId="5943" xr:uid="{00000000-0005-0000-0000-000033170000}"/>
    <cellStyle name="20% - Accent6 2 2 7" xfId="5944" xr:uid="{00000000-0005-0000-0000-000034170000}"/>
    <cellStyle name="20% - Accent6 2 2 7 2" xfId="5945" xr:uid="{00000000-0005-0000-0000-000035170000}"/>
    <cellStyle name="20% - Accent6 2 2 7 3" xfId="5946" xr:uid="{00000000-0005-0000-0000-000036170000}"/>
    <cellStyle name="20% - Accent6 2 2 8" xfId="5947" xr:uid="{00000000-0005-0000-0000-000037170000}"/>
    <cellStyle name="20% - Accent6 2 2 8 2" xfId="5948" xr:uid="{00000000-0005-0000-0000-000038170000}"/>
    <cellStyle name="20% - Accent6 2 2 8 3" xfId="5949" xr:uid="{00000000-0005-0000-0000-000039170000}"/>
    <cellStyle name="20% - Accent6 2 2 9" xfId="5950" xr:uid="{00000000-0005-0000-0000-00003A170000}"/>
    <cellStyle name="20% - Accent6 2 2 9 2" xfId="5951" xr:uid="{00000000-0005-0000-0000-00003B170000}"/>
    <cellStyle name="20% - Accent6 2 2 9 3" xfId="5952" xr:uid="{00000000-0005-0000-0000-00003C170000}"/>
    <cellStyle name="20% - Accent6 2 2_Compatibility Matrix" xfId="5953" xr:uid="{00000000-0005-0000-0000-00003D170000}"/>
    <cellStyle name="20% - Accent6 2 3" xfId="5954" xr:uid="{00000000-0005-0000-0000-00003E170000}"/>
    <cellStyle name="20% - Accent6 2 3 2" xfId="5955" xr:uid="{00000000-0005-0000-0000-00003F170000}"/>
    <cellStyle name="20% - Accent6 2 3 3" xfId="5956" xr:uid="{00000000-0005-0000-0000-000040170000}"/>
    <cellStyle name="20% - Accent6 2 3_Compatibility Matrix" xfId="5957" xr:uid="{00000000-0005-0000-0000-000041170000}"/>
    <cellStyle name="20% - Accent6 2 4" xfId="5958" xr:uid="{00000000-0005-0000-0000-000042170000}"/>
    <cellStyle name="20% - Accent6 2 4 2" xfId="5959" xr:uid="{00000000-0005-0000-0000-000043170000}"/>
    <cellStyle name="20% - Accent6 2 4 2 2" xfId="5960" xr:uid="{00000000-0005-0000-0000-000044170000}"/>
    <cellStyle name="20% - Accent6 2 4 2 2 2" xfId="5961" xr:uid="{00000000-0005-0000-0000-000045170000}"/>
    <cellStyle name="20% - Accent6 2 4 2 2 3" xfId="5962" xr:uid="{00000000-0005-0000-0000-000046170000}"/>
    <cellStyle name="20% - Accent6 2 4 2 3" xfId="5963" xr:uid="{00000000-0005-0000-0000-000047170000}"/>
    <cellStyle name="20% - Accent6 2 4 2 4" xfId="5964" xr:uid="{00000000-0005-0000-0000-000048170000}"/>
    <cellStyle name="20% - Accent6 2 4 3" xfId="5965" xr:uid="{00000000-0005-0000-0000-000049170000}"/>
    <cellStyle name="20% - Accent6 2 4 3 2" xfId="5966" xr:uid="{00000000-0005-0000-0000-00004A170000}"/>
    <cellStyle name="20% - Accent6 2 4 3 2 2" xfId="5967" xr:uid="{00000000-0005-0000-0000-00004B170000}"/>
    <cellStyle name="20% - Accent6 2 4 3 2 3" xfId="5968" xr:uid="{00000000-0005-0000-0000-00004C170000}"/>
    <cellStyle name="20% - Accent6 2 4 3 3" xfId="5969" xr:uid="{00000000-0005-0000-0000-00004D170000}"/>
    <cellStyle name="20% - Accent6 2 4 3 4" xfId="5970" xr:uid="{00000000-0005-0000-0000-00004E170000}"/>
    <cellStyle name="20% - Accent6 2 4 4" xfId="5971" xr:uid="{00000000-0005-0000-0000-00004F170000}"/>
    <cellStyle name="20% - Accent6 2 4 4 2" xfId="5972" xr:uid="{00000000-0005-0000-0000-000050170000}"/>
    <cellStyle name="20% - Accent6 2 4 4 3" xfId="5973" xr:uid="{00000000-0005-0000-0000-000051170000}"/>
    <cellStyle name="20% - Accent6 2 4 5" xfId="5974" xr:uid="{00000000-0005-0000-0000-000052170000}"/>
    <cellStyle name="20% - Accent6 2 4 6" xfId="5975" xr:uid="{00000000-0005-0000-0000-000053170000}"/>
    <cellStyle name="20% - Accent6 2 4_WW Option" xfId="5976" xr:uid="{00000000-0005-0000-0000-000054170000}"/>
    <cellStyle name="20% - Accent6 2 5" xfId="5977" xr:uid="{00000000-0005-0000-0000-000055170000}"/>
    <cellStyle name="20% - Accent6 2 5 2" xfId="5978" xr:uid="{00000000-0005-0000-0000-000056170000}"/>
    <cellStyle name="20% - Accent6 2 5 2 2" xfId="5979" xr:uid="{00000000-0005-0000-0000-000057170000}"/>
    <cellStyle name="20% - Accent6 2 5 2 2 2" xfId="5980" xr:uid="{00000000-0005-0000-0000-000058170000}"/>
    <cellStyle name="20% - Accent6 2 5 2 2 3" xfId="5981" xr:uid="{00000000-0005-0000-0000-000059170000}"/>
    <cellStyle name="20% - Accent6 2 5 2 3" xfId="5982" xr:uid="{00000000-0005-0000-0000-00005A170000}"/>
    <cellStyle name="20% - Accent6 2 5 2 4" xfId="5983" xr:uid="{00000000-0005-0000-0000-00005B170000}"/>
    <cellStyle name="20% - Accent6 2 5 3" xfId="5984" xr:uid="{00000000-0005-0000-0000-00005C170000}"/>
    <cellStyle name="20% - Accent6 2 5 3 2" xfId="5985" xr:uid="{00000000-0005-0000-0000-00005D170000}"/>
    <cellStyle name="20% - Accent6 2 5 3 2 2" xfId="5986" xr:uid="{00000000-0005-0000-0000-00005E170000}"/>
    <cellStyle name="20% - Accent6 2 5 3 2 3" xfId="5987" xr:uid="{00000000-0005-0000-0000-00005F170000}"/>
    <cellStyle name="20% - Accent6 2 5 3 3" xfId="5988" xr:uid="{00000000-0005-0000-0000-000060170000}"/>
    <cellStyle name="20% - Accent6 2 5 3 4" xfId="5989" xr:uid="{00000000-0005-0000-0000-000061170000}"/>
    <cellStyle name="20% - Accent6 2 5 4" xfId="5990" xr:uid="{00000000-0005-0000-0000-000062170000}"/>
    <cellStyle name="20% - Accent6 2 5 4 2" xfId="5991" xr:uid="{00000000-0005-0000-0000-000063170000}"/>
    <cellStyle name="20% - Accent6 2 5 4 3" xfId="5992" xr:uid="{00000000-0005-0000-0000-000064170000}"/>
    <cellStyle name="20% - Accent6 2 5 5" xfId="5993" xr:uid="{00000000-0005-0000-0000-000065170000}"/>
    <cellStyle name="20% - Accent6 2 5 6" xfId="5994" xr:uid="{00000000-0005-0000-0000-000066170000}"/>
    <cellStyle name="20% - Accent6 2 5_WW Option" xfId="5995" xr:uid="{00000000-0005-0000-0000-000067170000}"/>
    <cellStyle name="20% - Accent6 2 6" xfId="5996" xr:uid="{00000000-0005-0000-0000-000068170000}"/>
    <cellStyle name="20% - Accent6 2 6 2" xfId="5997" xr:uid="{00000000-0005-0000-0000-000069170000}"/>
    <cellStyle name="20% - Accent6 2 6 2 2" xfId="5998" xr:uid="{00000000-0005-0000-0000-00006A170000}"/>
    <cellStyle name="20% - Accent6 2 6 2 3" xfId="5999" xr:uid="{00000000-0005-0000-0000-00006B170000}"/>
    <cellStyle name="20% - Accent6 2 6 3" xfId="6000" xr:uid="{00000000-0005-0000-0000-00006C170000}"/>
    <cellStyle name="20% - Accent6 2 6 4" xfId="6001" xr:uid="{00000000-0005-0000-0000-00006D170000}"/>
    <cellStyle name="20% - Accent6 2 7" xfId="6002" xr:uid="{00000000-0005-0000-0000-00006E170000}"/>
    <cellStyle name="20% - Accent6 2 7 2" xfId="6003" xr:uid="{00000000-0005-0000-0000-00006F170000}"/>
    <cellStyle name="20% - Accent6 2 7 2 2" xfId="6004" xr:uid="{00000000-0005-0000-0000-000070170000}"/>
    <cellStyle name="20% - Accent6 2 7 2 3" xfId="6005" xr:uid="{00000000-0005-0000-0000-000071170000}"/>
    <cellStyle name="20% - Accent6 2 7 3" xfId="6006" xr:uid="{00000000-0005-0000-0000-000072170000}"/>
    <cellStyle name="20% - Accent6 2 7 4" xfId="6007" xr:uid="{00000000-0005-0000-0000-000073170000}"/>
    <cellStyle name="20% - Accent6 2 8" xfId="6008" xr:uid="{00000000-0005-0000-0000-000074170000}"/>
    <cellStyle name="20% - Accent6 2 9" xfId="6009" xr:uid="{00000000-0005-0000-0000-000075170000}"/>
    <cellStyle name="20% - Accent6 2_Compatibility Matrix" xfId="6010" xr:uid="{00000000-0005-0000-0000-000076170000}"/>
    <cellStyle name="20% - Accent6 3" xfId="6011" xr:uid="{00000000-0005-0000-0000-000077170000}"/>
    <cellStyle name="20% - Accent6 3 2" xfId="6012" xr:uid="{00000000-0005-0000-0000-000078170000}"/>
    <cellStyle name="20% - Accent6 3 3" xfId="6013" xr:uid="{00000000-0005-0000-0000-000079170000}"/>
    <cellStyle name="20% - Accent6 3_Compatibility Matrix" xfId="6014" xr:uid="{00000000-0005-0000-0000-00007A170000}"/>
    <cellStyle name="20% - Accent6 4" xfId="6015" xr:uid="{00000000-0005-0000-0000-00007B170000}"/>
    <cellStyle name="20% - Accent6 4 2" xfId="6016" xr:uid="{00000000-0005-0000-0000-00007C170000}"/>
    <cellStyle name="20% - Accent6 5" xfId="6017" xr:uid="{00000000-0005-0000-0000-00007D170000}"/>
    <cellStyle name="20% - Accent6 6" xfId="6018" xr:uid="{00000000-0005-0000-0000-00007E170000}"/>
    <cellStyle name="20% - Accent6 7" xfId="6019" xr:uid="{00000000-0005-0000-0000-00007F170000}"/>
    <cellStyle name="20% - Accent6 8" xfId="6020" xr:uid="{00000000-0005-0000-0000-000080170000}"/>
    <cellStyle name="20% - Accent6 9" xfId="6021" xr:uid="{00000000-0005-0000-0000-000081170000}"/>
    <cellStyle name="20% - アクセント 1" xfId="6022" xr:uid="{00000000-0005-0000-0000-000082170000}"/>
    <cellStyle name="20% - アクセント 1 2" xfId="6023" xr:uid="{00000000-0005-0000-0000-000083170000}"/>
    <cellStyle name="20% - アクセント 1 2 2" xfId="6024" xr:uid="{00000000-0005-0000-0000-000084170000}"/>
    <cellStyle name="20% - アクセント 2" xfId="6025" xr:uid="{00000000-0005-0000-0000-000085170000}"/>
    <cellStyle name="20% - アクセント 2 2" xfId="6026" xr:uid="{00000000-0005-0000-0000-000086170000}"/>
    <cellStyle name="20% - アクセント 2 2 2" xfId="6027" xr:uid="{00000000-0005-0000-0000-000087170000}"/>
    <cellStyle name="20% - アクセント 3" xfId="6028" xr:uid="{00000000-0005-0000-0000-000088170000}"/>
    <cellStyle name="20% - アクセント 3 2" xfId="6029" xr:uid="{00000000-0005-0000-0000-000089170000}"/>
    <cellStyle name="20% - アクセント 3 2 2" xfId="6030" xr:uid="{00000000-0005-0000-0000-00008A170000}"/>
    <cellStyle name="20% - アクセント 4" xfId="6031" xr:uid="{00000000-0005-0000-0000-00008B170000}"/>
    <cellStyle name="20% - アクセント 4 2" xfId="6032" xr:uid="{00000000-0005-0000-0000-00008C170000}"/>
    <cellStyle name="20% - アクセント 4 2 2" xfId="6033" xr:uid="{00000000-0005-0000-0000-00008D170000}"/>
    <cellStyle name="20% - アクセント 5" xfId="6034" xr:uid="{00000000-0005-0000-0000-00008E170000}"/>
    <cellStyle name="20% - アクセント 5 2" xfId="6035" xr:uid="{00000000-0005-0000-0000-00008F170000}"/>
    <cellStyle name="20% - アクセント 5 2 2" xfId="6036" xr:uid="{00000000-0005-0000-0000-000090170000}"/>
    <cellStyle name="20% - アクセント 6" xfId="6037" xr:uid="{00000000-0005-0000-0000-000091170000}"/>
    <cellStyle name="20% - アクセント 6 2" xfId="6038" xr:uid="{00000000-0005-0000-0000-000092170000}"/>
    <cellStyle name="20% - アクセント 6 2 2" xfId="6039" xr:uid="{00000000-0005-0000-0000-000093170000}"/>
    <cellStyle name="20% - 强调文字颜色 1" xfId="6040" xr:uid="{00000000-0005-0000-0000-000094170000}"/>
    <cellStyle name="20% - 强调文字颜色 1 10" xfId="6041" xr:uid="{00000000-0005-0000-0000-000095170000}"/>
    <cellStyle name="20% - 强调文字颜色 1 10 2" xfId="6042" xr:uid="{00000000-0005-0000-0000-000096170000}"/>
    <cellStyle name="20% - 强调文字颜色 1 10 3" xfId="6043" xr:uid="{00000000-0005-0000-0000-000097170000}"/>
    <cellStyle name="20% - 强调文字颜色 1 10 4" xfId="6044" xr:uid="{00000000-0005-0000-0000-000098170000}"/>
    <cellStyle name="20% - 强调文字颜色 1 10 5" xfId="6045" xr:uid="{00000000-0005-0000-0000-000099170000}"/>
    <cellStyle name="20% - 强调文字颜色 1 10 5 2" xfId="6046" xr:uid="{00000000-0005-0000-0000-00009A170000}"/>
    <cellStyle name="20% - 强调文字颜色 1 10 6" xfId="6047" xr:uid="{00000000-0005-0000-0000-00009B170000}"/>
    <cellStyle name="20% - 强调文字颜色 1 10 7" xfId="6048" xr:uid="{00000000-0005-0000-0000-00009C170000}"/>
    <cellStyle name="20% - 强调文字颜色 1 11" xfId="6049" xr:uid="{00000000-0005-0000-0000-00009D170000}"/>
    <cellStyle name="20% - 强调文字颜色 1 11 2" xfId="6050" xr:uid="{00000000-0005-0000-0000-00009E170000}"/>
    <cellStyle name="20% - 强调文字颜色 1 11 3" xfId="6051" xr:uid="{00000000-0005-0000-0000-00009F170000}"/>
    <cellStyle name="20% - 强调文字颜色 1 12" xfId="6052" xr:uid="{00000000-0005-0000-0000-0000A0170000}"/>
    <cellStyle name="20% - 强调文字颜色 1 13" xfId="6053" xr:uid="{00000000-0005-0000-0000-0000A1170000}"/>
    <cellStyle name="20% - 强调文字颜色 1 14" xfId="6054" xr:uid="{00000000-0005-0000-0000-0000A2170000}"/>
    <cellStyle name="20% - 强调文字颜色 1 2" xfId="6055" xr:uid="{00000000-0005-0000-0000-0000A3170000}"/>
    <cellStyle name="20% - 强调文字颜色 1 2 10" xfId="6056" xr:uid="{00000000-0005-0000-0000-0000A4170000}"/>
    <cellStyle name="20% - 强调文字颜色 1 2 11" xfId="6057" xr:uid="{00000000-0005-0000-0000-0000A5170000}"/>
    <cellStyle name="20% - 强调文字颜色 1 2 11 2" xfId="6058" xr:uid="{00000000-0005-0000-0000-0000A6170000}"/>
    <cellStyle name="20% - 强调文字颜色 1 2 12" xfId="6059" xr:uid="{00000000-0005-0000-0000-0000A7170000}"/>
    <cellStyle name="20% - 强调文字颜色 1 2 2" xfId="6060" xr:uid="{00000000-0005-0000-0000-0000A8170000}"/>
    <cellStyle name="20% - 强调文字颜色 1 2 2 10" xfId="6061" xr:uid="{00000000-0005-0000-0000-0000A9170000}"/>
    <cellStyle name="20% - 强调文字颜色 1 2 2 10 2" xfId="6062" xr:uid="{00000000-0005-0000-0000-0000AA170000}"/>
    <cellStyle name="20% - 强调文字颜色 1 2 2 11" xfId="6063" xr:uid="{00000000-0005-0000-0000-0000AB170000}"/>
    <cellStyle name="20% - 强调文字颜色 1 2 2 2" xfId="6064" xr:uid="{00000000-0005-0000-0000-0000AC170000}"/>
    <cellStyle name="20% - 强调文字颜色 1 2 2 2 10" xfId="6065" xr:uid="{00000000-0005-0000-0000-0000AD170000}"/>
    <cellStyle name="20% - 强调文字颜色 1 2 2 2 2" xfId="6066" xr:uid="{00000000-0005-0000-0000-0000AE170000}"/>
    <cellStyle name="20% - 强调文字颜色 1 2 2 2 2 2" xfId="6067" xr:uid="{00000000-0005-0000-0000-0000AF170000}"/>
    <cellStyle name="20% - 强调文字颜色 1 2 2 2 2 2 2" xfId="6068" xr:uid="{00000000-0005-0000-0000-0000B0170000}"/>
    <cellStyle name="20% - 强调文字颜色 1 2 2 2 2 2 2 2" xfId="6069" xr:uid="{00000000-0005-0000-0000-0000B1170000}"/>
    <cellStyle name="20% - 强调文字颜色 1 2 2 2 2 2 2 3" xfId="6070" xr:uid="{00000000-0005-0000-0000-0000B2170000}"/>
    <cellStyle name="20% - 强调文字颜色 1 2 2 2 2 2 3" xfId="6071" xr:uid="{00000000-0005-0000-0000-0000B3170000}"/>
    <cellStyle name="20% - 强调文字颜色 1 2 2 2 2 2 4" xfId="6072" xr:uid="{00000000-0005-0000-0000-0000B4170000}"/>
    <cellStyle name="20% - 强调文字颜色 1 2 2 2 2 2 5" xfId="6073" xr:uid="{00000000-0005-0000-0000-0000B5170000}"/>
    <cellStyle name="20% - 强调文字颜色 1 2 2 2 2 2 6" xfId="6074" xr:uid="{00000000-0005-0000-0000-0000B6170000}"/>
    <cellStyle name="20% - 强调文字颜色 1 2 2 2 2 2 6 2" xfId="6075" xr:uid="{00000000-0005-0000-0000-0000B7170000}"/>
    <cellStyle name="20% - 强调文字颜色 1 2 2 2 2 2 7" xfId="6076" xr:uid="{00000000-0005-0000-0000-0000B8170000}"/>
    <cellStyle name="20% - 强调文字颜色 1 2 2 2 2 2 8" xfId="6077" xr:uid="{00000000-0005-0000-0000-0000B9170000}"/>
    <cellStyle name="20% - 强调文字颜色 1 2 2 2 2 3" xfId="6078" xr:uid="{00000000-0005-0000-0000-0000BA170000}"/>
    <cellStyle name="20% - 强调文字颜色 1 2 2 2 2 3 2" xfId="6079" xr:uid="{00000000-0005-0000-0000-0000BB170000}"/>
    <cellStyle name="20% - 强调文字颜色 1 2 2 2 2 3 3" xfId="6080" xr:uid="{00000000-0005-0000-0000-0000BC170000}"/>
    <cellStyle name="20% - 强调文字颜色 1 2 2 2 2 4" xfId="6081" xr:uid="{00000000-0005-0000-0000-0000BD170000}"/>
    <cellStyle name="20% - 强调文字颜色 1 2 2 2 2 5" xfId="6082" xr:uid="{00000000-0005-0000-0000-0000BE170000}"/>
    <cellStyle name="20% - 强调文字颜色 1 2 2 2 2 6" xfId="6083" xr:uid="{00000000-0005-0000-0000-0000BF170000}"/>
    <cellStyle name="20% - 强调文字颜色 1 2 2 2 2 7" xfId="6084" xr:uid="{00000000-0005-0000-0000-0000C0170000}"/>
    <cellStyle name="20% - 强调文字颜色 1 2 2 2 2 7 2" xfId="6085" xr:uid="{00000000-0005-0000-0000-0000C1170000}"/>
    <cellStyle name="20% - 强调文字颜色 1 2 2 2 2 8" xfId="6086" xr:uid="{00000000-0005-0000-0000-0000C2170000}"/>
    <cellStyle name="20% - 强调文字颜色 1 2 2 2 2 9" xfId="6087" xr:uid="{00000000-0005-0000-0000-0000C3170000}"/>
    <cellStyle name="20% - 强调文字颜色 1 2 2 2 3" xfId="6088" xr:uid="{00000000-0005-0000-0000-0000C4170000}"/>
    <cellStyle name="20% - 强调文字颜色 1 2 2 2 3 2" xfId="6089" xr:uid="{00000000-0005-0000-0000-0000C5170000}"/>
    <cellStyle name="20% - 强调文字颜色 1 2 2 2 3 2 2" xfId="6090" xr:uid="{00000000-0005-0000-0000-0000C6170000}"/>
    <cellStyle name="20% - 强调文字颜色 1 2 2 2 3 2 3" xfId="6091" xr:uid="{00000000-0005-0000-0000-0000C7170000}"/>
    <cellStyle name="20% - 强调文字颜色 1 2 2 2 3 3" xfId="6092" xr:uid="{00000000-0005-0000-0000-0000C8170000}"/>
    <cellStyle name="20% - 强调文字颜色 1 2 2 2 3 4" xfId="6093" xr:uid="{00000000-0005-0000-0000-0000C9170000}"/>
    <cellStyle name="20% - 强调文字颜色 1 2 2 2 3 5" xfId="6094" xr:uid="{00000000-0005-0000-0000-0000CA170000}"/>
    <cellStyle name="20% - 强调文字颜色 1 2 2 2 3 6" xfId="6095" xr:uid="{00000000-0005-0000-0000-0000CB170000}"/>
    <cellStyle name="20% - 强调文字颜色 1 2 2 2 3 6 2" xfId="6096" xr:uid="{00000000-0005-0000-0000-0000CC170000}"/>
    <cellStyle name="20% - 强调文字颜色 1 2 2 2 3 7" xfId="6097" xr:uid="{00000000-0005-0000-0000-0000CD170000}"/>
    <cellStyle name="20% - 强调文字颜色 1 2 2 2 3 8" xfId="6098" xr:uid="{00000000-0005-0000-0000-0000CE170000}"/>
    <cellStyle name="20% - 强调文字颜色 1 2 2 2 4" xfId="6099" xr:uid="{00000000-0005-0000-0000-0000CF170000}"/>
    <cellStyle name="20% - 强调文字颜色 1 2 2 2 4 2" xfId="6100" xr:uid="{00000000-0005-0000-0000-0000D0170000}"/>
    <cellStyle name="20% - 强调文字颜色 1 2 2 2 4 2 2" xfId="6101" xr:uid="{00000000-0005-0000-0000-0000D1170000}"/>
    <cellStyle name="20% - 强调文字颜色 1 2 2 2 4 2 3" xfId="6102" xr:uid="{00000000-0005-0000-0000-0000D2170000}"/>
    <cellStyle name="20% - 强调文字颜色 1 2 2 2 4 3" xfId="6103" xr:uid="{00000000-0005-0000-0000-0000D3170000}"/>
    <cellStyle name="20% - 强调文字颜色 1 2 2 2 4 4" xfId="6104" xr:uid="{00000000-0005-0000-0000-0000D4170000}"/>
    <cellStyle name="20% - 强调文字颜色 1 2 2 2 4 5" xfId="6105" xr:uid="{00000000-0005-0000-0000-0000D5170000}"/>
    <cellStyle name="20% - 强调文字颜色 1 2 2 2 4 6" xfId="6106" xr:uid="{00000000-0005-0000-0000-0000D6170000}"/>
    <cellStyle name="20% - 强调文字颜色 1 2 2 2 4 6 2" xfId="6107" xr:uid="{00000000-0005-0000-0000-0000D7170000}"/>
    <cellStyle name="20% - 强调文字颜色 1 2 2 2 4 7" xfId="6108" xr:uid="{00000000-0005-0000-0000-0000D8170000}"/>
    <cellStyle name="20% - 强调文字颜色 1 2 2 2 4 8" xfId="6109" xr:uid="{00000000-0005-0000-0000-0000D9170000}"/>
    <cellStyle name="20% - 强调文字颜色 1 2 2 2 5" xfId="6110" xr:uid="{00000000-0005-0000-0000-0000DA170000}"/>
    <cellStyle name="20% - 强调文字颜色 1 2 2 2 5 2" xfId="6111" xr:uid="{00000000-0005-0000-0000-0000DB170000}"/>
    <cellStyle name="20% - 强调文字颜色 1 2 2 2 5 2 2" xfId="6112" xr:uid="{00000000-0005-0000-0000-0000DC170000}"/>
    <cellStyle name="20% - 强调文字颜色 1 2 2 2 5 2 3" xfId="6113" xr:uid="{00000000-0005-0000-0000-0000DD170000}"/>
    <cellStyle name="20% - 强调文字颜色 1 2 2 2 5 3" xfId="6114" xr:uid="{00000000-0005-0000-0000-0000DE170000}"/>
    <cellStyle name="20% - 强调文字颜色 1 2 2 2 5 4" xfId="6115" xr:uid="{00000000-0005-0000-0000-0000DF170000}"/>
    <cellStyle name="20% - 强调文字颜色 1 2 2 2 5 5" xfId="6116" xr:uid="{00000000-0005-0000-0000-0000E0170000}"/>
    <cellStyle name="20% - 强调文字颜色 1 2 2 2 5 6" xfId="6117" xr:uid="{00000000-0005-0000-0000-0000E1170000}"/>
    <cellStyle name="20% - 强调文字颜色 1 2 2 2 5 6 2" xfId="6118" xr:uid="{00000000-0005-0000-0000-0000E2170000}"/>
    <cellStyle name="20% - 强调文字颜色 1 2 2 2 5 7" xfId="6119" xr:uid="{00000000-0005-0000-0000-0000E3170000}"/>
    <cellStyle name="20% - 强调文字颜色 1 2 2 2 5 8" xfId="6120" xr:uid="{00000000-0005-0000-0000-0000E4170000}"/>
    <cellStyle name="20% - 强调文字颜色 1 2 2 2 6" xfId="6121" xr:uid="{00000000-0005-0000-0000-0000E5170000}"/>
    <cellStyle name="20% - 强调文字颜色 1 2 2 2 7" xfId="6122" xr:uid="{00000000-0005-0000-0000-0000E6170000}"/>
    <cellStyle name="20% - 强调文字颜色 1 2 2 2 8" xfId="6123" xr:uid="{00000000-0005-0000-0000-0000E7170000}"/>
    <cellStyle name="20% - 强调文字颜色 1 2 2 2 9" xfId="6124" xr:uid="{00000000-0005-0000-0000-0000E8170000}"/>
    <cellStyle name="20% - 强调文字颜色 1 2 2 2 9 2" xfId="6125" xr:uid="{00000000-0005-0000-0000-0000E9170000}"/>
    <cellStyle name="20% - 强调文字颜色 1 2 2 3" xfId="6126" xr:uid="{00000000-0005-0000-0000-0000EA170000}"/>
    <cellStyle name="20% - 强调文字颜色 1 2 2 3 2" xfId="6127" xr:uid="{00000000-0005-0000-0000-0000EB170000}"/>
    <cellStyle name="20% - 强调文字颜色 1 2 2 3 2 2" xfId="6128" xr:uid="{00000000-0005-0000-0000-0000EC170000}"/>
    <cellStyle name="20% - 强调文字颜色 1 2 2 3 2 2 2" xfId="6129" xr:uid="{00000000-0005-0000-0000-0000ED170000}"/>
    <cellStyle name="20% - 强调文字颜色 1 2 2 3 2 2 3" xfId="6130" xr:uid="{00000000-0005-0000-0000-0000EE170000}"/>
    <cellStyle name="20% - 强调文字颜色 1 2 2 3 2 3" xfId="6131" xr:uid="{00000000-0005-0000-0000-0000EF170000}"/>
    <cellStyle name="20% - 强调文字颜色 1 2 2 3 2 4" xfId="6132" xr:uid="{00000000-0005-0000-0000-0000F0170000}"/>
    <cellStyle name="20% - 强调文字颜色 1 2 2 3 2 5" xfId="6133" xr:uid="{00000000-0005-0000-0000-0000F1170000}"/>
    <cellStyle name="20% - 强调文字颜色 1 2 2 3 2 6" xfId="6134" xr:uid="{00000000-0005-0000-0000-0000F2170000}"/>
    <cellStyle name="20% - 强调文字颜色 1 2 2 3 2 6 2" xfId="6135" xr:uid="{00000000-0005-0000-0000-0000F3170000}"/>
    <cellStyle name="20% - 强调文字颜色 1 2 2 3 2 7" xfId="6136" xr:uid="{00000000-0005-0000-0000-0000F4170000}"/>
    <cellStyle name="20% - 强调文字颜色 1 2 2 3 2 8" xfId="6137" xr:uid="{00000000-0005-0000-0000-0000F5170000}"/>
    <cellStyle name="20% - 强调文字颜色 1 2 2 3 3" xfId="6138" xr:uid="{00000000-0005-0000-0000-0000F6170000}"/>
    <cellStyle name="20% - 强调文字颜色 1 2 2 3 3 2" xfId="6139" xr:uid="{00000000-0005-0000-0000-0000F7170000}"/>
    <cellStyle name="20% - 强调文字颜色 1 2 2 3 3 3" xfId="6140" xr:uid="{00000000-0005-0000-0000-0000F8170000}"/>
    <cellStyle name="20% - 强调文字颜色 1 2 2 3 4" xfId="6141" xr:uid="{00000000-0005-0000-0000-0000F9170000}"/>
    <cellStyle name="20% - 强调文字颜色 1 2 2 3 5" xfId="6142" xr:uid="{00000000-0005-0000-0000-0000FA170000}"/>
    <cellStyle name="20% - 强调文字颜色 1 2 2 3 6" xfId="6143" xr:uid="{00000000-0005-0000-0000-0000FB170000}"/>
    <cellStyle name="20% - 强调文字颜色 1 2 2 3 7" xfId="6144" xr:uid="{00000000-0005-0000-0000-0000FC170000}"/>
    <cellStyle name="20% - 强调文字颜色 1 2 2 3 7 2" xfId="6145" xr:uid="{00000000-0005-0000-0000-0000FD170000}"/>
    <cellStyle name="20% - 强调文字颜色 1 2 2 3 8" xfId="6146" xr:uid="{00000000-0005-0000-0000-0000FE170000}"/>
    <cellStyle name="20% - 强调文字颜色 1 2 2 3 9" xfId="6147" xr:uid="{00000000-0005-0000-0000-0000FF170000}"/>
    <cellStyle name="20% - 强调文字颜色 1 2 2 4" xfId="6148" xr:uid="{00000000-0005-0000-0000-000000180000}"/>
    <cellStyle name="20% - 强调文字颜色 1 2 2 4 2" xfId="6149" xr:uid="{00000000-0005-0000-0000-000001180000}"/>
    <cellStyle name="20% - 强调文字颜色 1 2 2 4 2 2" xfId="6150" xr:uid="{00000000-0005-0000-0000-000002180000}"/>
    <cellStyle name="20% - 强调文字颜色 1 2 2 4 2 3" xfId="6151" xr:uid="{00000000-0005-0000-0000-000003180000}"/>
    <cellStyle name="20% - 强调文字颜色 1 2 2 4 3" xfId="6152" xr:uid="{00000000-0005-0000-0000-000004180000}"/>
    <cellStyle name="20% - 强调文字颜色 1 2 2 4 4" xfId="6153" xr:uid="{00000000-0005-0000-0000-000005180000}"/>
    <cellStyle name="20% - 强调文字颜色 1 2 2 4 5" xfId="6154" xr:uid="{00000000-0005-0000-0000-000006180000}"/>
    <cellStyle name="20% - 强调文字颜色 1 2 2 4 6" xfId="6155" xr:uid="{00000000-0005-0000-0000-000007180000}"/>
    <cellStyle name="20% - 强调文字颜色 1 2 2 4 6 2" xfId="6156" xr:uid="{00000000-0005-0000-0000-000008180000}"/>
    <cellStyle name="20% - 强调文字颜色 1 2 2 4 7" xfId="6157" xr:uid="{00000000-0005-0000-0000-000009180000}"/>
    <cellStyle name="20% - 强调文字颜色 1 2 2 4 8" xfId="6158" xr:uid="{00000000-0005-0000-0000-00000A180000}"/>
    <cellStyle name="20% - 强调文字颜色 1 2 2 5" xfId="6159" xr:uid="{00000000-0005-0000-0000-00000B180000}"/>
    <cellStyle name="20% - 强调文字颜色 1 2 2 5 2" xfId="6160" xr:uid="{00000000-0005-0000-0000-00000C180000}"/>
    <cellStyle name="20% - 强调文字颜色 1 2 2 5 2 2" xfId="6161" xr:uid="{00000000-0005-0000-0000-00000D180000}"/>
    <cellStyle name="20% - 强调文字颜色 1 2 2 5 2 3" xfId="6162" xr:uid="{00000000-0005-0000-0000-00000E180000}"/>
    <cellStyle name="20% - 强调文字颜色 1 2 2 5 3" xfId="6163" xr:uid="{00000000-0005-0000-0000-00000F180000}"/>
    <cellStyle name="20% - 强调文字颜色 1 2 2 5 4" xfId="6164" xr:uid="{00000000-0005-0000-0000-000010180000}"/>
    <cellStyle name="20% - 强调文字颜色 1 2 2 5 5" xfId="6165" xr:uid="{00000000-0005-0000-0000-000011180000}"/>
    <cellStyle name="20% - 强调文字颜色 1 2 2 5 6" xfId="6166" xr:uid="{00000000-0005-0000-0000-000012180000}"/>
    <cellStyle name="20% - 强调文字颜色 1 2 2 5 6 2" xfId="6167" xr:uid="{00000000-0005-0000-0000-000013180000}"/>
    <cellStyle name="20% - 强调文字颜色 1 2 2 5 7" xfId="6168" xr:uid="{00000000-0005-0000-0000-000014180000}"/>
    <cellStyle name="20% - 强调文字颜色 1 2 2 5 8" xfId="6169" xr:uid="{00000000-0005-0000-0000-000015180000}"/>
    <cellStyle name="20% - 强调文字颜色 1 2 2 6" xfId="6170" xr:uid="{00000000-0005-0000-0000-000016180000}"/>
    <cellStyle name="20% - 强调文字颜色 1 2 2 6 2" xfId="6171" xr:uid="{00000000-0005-0000-0000-000017180000}"/>
    <cellStyle name="20% - 强调文字颜色 1 2 2 6 2 2" xfId="6172" xr:uid="{00000000-0005-0000-0000-000018180000}"/>
    <cellStyle name="20% - 强调文字颜色 1 2 2 6 2 3" xfId="6173" xr:uid="{00000000-0005-0000-0000-000019180000}"/>
    <cellStyle name="20% - 强调文字颜色 1 2 2 6 3" xfId="6174" xr:uid="{00000000-0005-0000-0000-00001A180000}"/>
    <cellStyle name="20% - 强调文字颜色 1 2 2 6 4" xfId="6175" xr:uid="{00000000-0005-0000-0000-00001B180000}"/>
    <cellStyle name="20% - 强调文字颜色 1 2 2 6 5" xfId="6176" xr:uid="{00000000-0005-0000-0000-00001C180000}"/>
    <cellStyle name="20% - 强调文字颜色 1 2 2 6 6" xfId="6177" xr:uid="{00000000-0005-0000-0000-00001D180000}"/>
    <cellStyle name="20% - 强调文字颜色 1 2 2 6 6 2" xfId="6178" xr:uid="{00000000-0005-0000-0000-00001E180000}"/>
    <cellStyle name="20% - 强调文字颜色 1 2 2 6 7" xfId="6179" xr:uid="{00000000-0005-0000-0000-00001F180000}"/>
    <cellStyle name="20% - 强调文字颜色 1 2 2 6 8" xfId="6180" xr:uid="{00000000-0005-0000-0000-000020180000}"/>
    <cellStyle name="20% - 强调文字颜色 1 2 2 7" xfId="6181" xr:uid="{00000000-0005-0000-0000-000021180000}"/>
    <cellStyle name="20% - 强调文字颜色 1 2 2 8" xfId="6182" xr:uid="{00000000-0005-0000-0000-000022180000}"/>
    <cellStyle name="20% - 强调文字颜色 1 2 2 9" xfId="6183" xr:uid="{00000000-0005-0000-0000-000023180000}"/>
    <cellStyle name="20% - 强调文字颜色 1 2 2_AVL &amp; Mech BOM - Reno V1.6" xfId="6184" xr:uid="{00000000-0005-0000-0000-000024180000}"/>
    <cellStyle name="20% - 强调文字颜色 1 2 3" xfId="6185" xr:uid="{00000000-0005-0000-0000-000025180000}"/>
    <cellStyle name="20% - 强调文字颜色 1 2 3 10" xfId="6186" xr:uid="{00000000-0005-0000-0000-000026180000}"/>
    <cellStyle name="20% - 强调文字颜色 1 2 3 2" xfId="6187" xr:uid="{00000000-0005-0000-0000-000027180000}"/>
    <cellStyle name="20% - 强调文字颜色 1 2 3 2 2" xfId="6188" xr:uid="{00000000-0005-0000-0000-000028180000}"/>
    <cellStyle name="20% - 强调文字颜色 1 2 3 2 2 2" xfId="6189" xr:uid="{00000000-0005-0000-0000-000029180000}"/>
    <cellStyle name="20% - 强调文字颜色 1 2 3 2 2 2 2" xfId="6190" xr:uid="{00000000-0005-0000-0000-00002A180000}"/>
    <cellStyle name="20% - 强调文字颜色 1 2 3 2 2 2 3" xfId="6191" xr:uid="{00000000-0005-0000-0000-00002B180000}"/>
    <cellStyle name="20% - 强调文字颜色 1 2 3 2 2 3" xfId="6192" xr:uid="{00000000-0005-0000-0000-00002C180000}"/>
    <cellStyle name="20% - 强调文字颜色 1 2 3 2 2 4" xfId="6193" xr:uid="{00000000-0005-0000-0000-00002D180000}"/>
    <cellStyle name="20% - 强调文字颜色 1 2 3 2 2 5" xfId="6194" xr:uid="{00000000-0005-0000-0000-00002E180000}"/>
    <cellStyle name="20% - 强调文字颜色 1 2 3 2 2 6" xfId="6195" xr:uid="{00000000-0005-0000-0000-00002F180000}"/>
    <cellStyle name="20% - 强调文字颜色 1 2 3 2 2 6 2" xfId="6196" xr:uid="{00000000-0005-0000-0000-000030180000}"/>
    <cellStyle name="20% - 强调文字颜色 1 2 3 2 2 7" xfId="6197" xr:uid="{00000000-0005-0000-0000-000031180000}"/>
    <cellStyle name="20% - 强调文字颜色 1 2 3 2 2 8" xfId="6198" xr:uid="{00000000-0005-0000-0000-000032180000}"/>
    <cellStyle name="20% - 强调文字颜色 1 2 3 2 3" xfId="6199" xr:uid="{00000000-0005-0000-0000-000033180000}"/>
    <cellStyle name="20% - 强调文字颜色 1 2 3 2 3 2" xfId="6200" xr:uid="{00000000-0005-0000-0000-000034180000}"/>
    <cellStyle name="20% - 强调文字颜色 1 2 3 2 3 3" xfId="6201" xr:uid="{00000000-0005-0000-0000-000035180000}"/>
    <cellStyle name="20% - 强调文字颜色 1 2 3 2 4" xfId="6202" xr:uid="{00000000-0005-0000-0000-000036180000}"/>
    <cellStyle name="20% - 强调文字颜色 1 2 3 2 5" xfId="6203" xr:uid="{00000000-0005-0000-0000-000037180000}"/>
    <cellStyle name="20% - 强调文字颜色 1 2 3 2 6" xfId="6204" xr:uid="{00000000-0005-0000-0000-000038180000}"/>
    <cellStyle name="20% - 强调文字颜色 1 2 3 2 7" xfId="6205" xr:uid="{00000000-0005-0000-0000-000039180000}"/>
    <cellStyle name="20% - 强调文字颜色 1 2 3 2 7 2" xfId="6206" xr:uid="{00000000-0005-0000-0000-00003A180000}"/>
    <cellStyle name="20% - 强调文字颜色 1 2 3 2 8" xfId="6207" xr:uid="{00000000-0005-0000-0000-00003B180000}"/>
    <cellStyle name="20% - 强调文字颜色 1 2 3 2 9" xfId="6208" xr:uid="{00000000-0005-0000-0000-00003C180000}"/>
    <cellStyle name="20% - 强调文字颜色 1 2 3 3" xfId="6209" xr:uid="{00000000-0005-0000-0000-00003D180000}"/>
    <cellStyle name="20% - 强调文字颜色 1 2 3 3 2" xfId="6210" xr:uid="{00000000-0005-0000-0000-00003E180000}"/>
    <cellStyle name="20% - 强调文字颜色 1 2 3 3 2 2" xfId="6211" xr:uid="{00000000-0005-0000-0000-00003F180000}"/>
    <cellStyle name="20% - 强调文字颜色 1 2 3 3 2 3" xfId="6212" xr:uid="{00000000-0005-0000-0000-000040180000}"/>
    <cellStyle name="20% - 强调文字颜色 1 2 3 3 3" xfId="6213" xr:uid="{00000000-0005-0000-0000-000041180000}"/>
    <cellStyle name="20% - 强调文字颜色 1 2 3 3 4" xfId="6214" xr:uid="{00000000-0005-0000-0000-000042180000}"/>
    <cellStyle name="20% - 强调文字颜色 1 2 3 3 5" xfId="6215" xr:uid="{00000000-0005-0000-0000-000043180000}"/>
    <cellStyle name="20% - 强调文字颜色 1 2 3 3 6" xfId="6216" xr:uid="{00000000-0005-0000-0000-000044180000}"/>
    <cellStyle name="20% - 强调文字颜色 1 2 3 3 6 2" xfId="6217" xr:uid="{00000000-0005-0000-0000-000045180000}"/>
    <cellStyle name="20% - 强调文字颜色 1 2 3 3 7" xfId="6218" xr:uid="{00000000-0005-0000-0000-000046180000}"/>
    <cellStyle name="20% - 强调文字颜色 1 2 3 3 8" xfId="6219" xr:uid="{00000000-0005-0000-0000-000047180000}"/>
    <cellStyle name="20% - 强调文字颜色 1 2 3 4" xfId="6220" xr:uid="{00000000-0005-0000-0000-000048180000}"/>
    <cellStyle name="20% - 强调文字颜色 1 2 3 4 2" xfId="6221" xr:uid="{00000000-0005-0000-0000-000049180000}"/>
    <cellStyle name="20% - 强调文字颜色 1 2 3 4 2 2" xfId="6222" xr:uid="{00000000-0005-0000-0000-00004A180000}"/>
    <cellStyle name="20% - 强调文字颜色 1 2 3 4 2 3" xfId="6223" xr:uid="{00000000-0005-0000-0000-00004B180000}"/>
    <cellStyle name="20% - 强调文字颜色 1 2 3 4 3" xfId="6224" xr:uid="{00000000-0005-0000-0000-00004C180000}"/>
    <cellStyle name="20% - 强调文字颜色 1 2 3 4 4" xfId="6225" xr:uid="{00000000-0005-0000-0000-00004D180000}"/>
    <cellStyle name="20% - 强调文字颜色 1 2 3 4 5" xfId="6226" xr:uid="{00000000-0005-0000-0000-00004E180000}"/>
    <cellStyle name="20% - 强调文字颜色 1 2 3 4 6" xfId="6227" xr:uid="{00000000-0005-0000-0000-00004F180000}"/>
    <cellStyle name="20% - 强调文字颜色 1 2 3 4 6 2" xfId="6228" xr:uid="{00000000-0005-0000-0000-000050180000}"/>
    <cellStyle name="20% - 强调文字颜色 1 2 3 4 7" xfId="6229" xr:uid="{00000000-0005-0000-0000-000051180000}"/>
    <cellStyle name="20% - 强调文字颜色 1 2 3 4 8" xfId="6230" xr:uid="{00000000-0005-0000-0000-000052180000}"/>
    <cellStyle name="20% - 强调文字颜色 1 2 3 5" xfId="6231" xr:uid="{00000000-0005-0000-0000-000053180000}"/>
    <cellStyle name="20% - 强调文字颜色 1 2 3 5 2" xfId="6232" xr:uid="{00000000-0005-0000-0000-000054180000}"/>
    <cellStyle name="20% - 强调文字颜色 1 2 3 5 2 2" xfId="6233" xr:uid="{00000000-0005-0000-0000-000055180000}"/>
    <cellStyle name="20% - 强调文字颜色 1 2 3 5 2 3" xfId="6234" xr:uid="{00000000-0005-0000-0000-000056180000}"/>
    <cellStyle name="20% - 强调文字颜色 1 2 3 5 3" xfId="6235" xr:uid="{00000000-0005-0000-0000-000057180000}"/>
    <cellStyle name="20% - 强调文字颜色 1 2 3 5 4" xfId="6236" xr:uid="{00000000-0005-0000-0000-000058180000}"/>
    <cellStyle name="20% - 强调文字颜色 1 2 3 5 5" xfId="6237" xr:uid="{00000000-0005-0000-0000-000059180000}"/>
    <cellStyle name="20% - 强调文字颜色 1 2 3 5 6" xfId="6238" xr:uid="{00000000-0005-0000-0000-00005A180000}"/>
    <cellStyle name="20% - 强调文字颜色 1 2 3 5 6 2" xfId="6239" xr:uid="{00000000-0005-0000-0000-00005B180000}"/>
    <cellStyle name="20% - 强调文字颜色 1 2 3 5 7" xfId="6240" xr:uid="{00000000-0005-0000-0000-00005C180000}"/>
    <cellStyle name="20% - 强调文字颜色 1 2 3 5 8" xfId="6241" xr:uid="{00000000-0005-0000-0000-00005D180000}"/>
    <cellStyle name="20% - 强调文字颜色 1 2 3 6" xfId="6242" xr:uid="{00000000-0005-0000-0000-00005E180000}"/>
    <cellStyle name="20% - 强调文字颜色 1 2 3 7" xfId="6243" xr:uid="{00000000-0005-0000-0000-00005F180000}"/>
    <cellStyle name="20% - 强调文字颜色 1 2 3 8" xfId="6244" xr:uid="{00000000-0005-0000-0000-000060180000}"/>
    <cellStyle name="20% - 强调文字颜色 1 2 3 9" xfId="6245" xr:uid="{00000000-0005-0000-0000-000061180000}"/>
    <cellStyle name="20% - 强调文字颜色 1 2 3 9 2" xfId="6246" xr:uid="{00000000-0005-0000-0000-000062180000}"/>
    <cellStyle name="20% - 强调文字颜色 1 2 4" xfId="6247" xr:uid="{00000000-0005-0000-0000-000063180000}"/>
    <cellStyle name="20% - 强调文字颜色 1 2 4 2" xfId="6248" xr:uid="{00000000-0005-0000-0000-000064180000}"/>
    <cellStyle name="20% - 强调文字颜色 1 2 4 2 2" xfId="6249" xr:uid="{00000000-0005-0000-0000-000065180000}"/>
    <cellStyle name="20% - 强调文字颜色 1 2 4 2 2 2" xfId="6250" xr:uid="{00000000-0005-0000-0000-000066180000}"/>
    <cellStyle name="20% - 强调文字颜色 1 2 4 2 2 3" xfId="6251" xr:uid="{00000000-0005-0000-0000-000067180000}"/>
    <cellStyle name="20% - 强调文字颜色 1 2 4 2 3" xfId="6252" xr:uid="{00000000-0005-0000-0000-000068180000}"/>
    <cellStyle name="20% - 强调文字颜色 1 2 4 2 4" xfId="6253" xr:uid="{00000000-0005-0000-0000-000069180000}"/>
    <cellStyle name="20% - 强调文字颜色 1 2 4 2 5" xfId="6254" xr:uid="{00000000-0005-0000-0000-00006A180000}"/>
    <cellStyle name="20% - 强调文字颜色 1 2 4 2 6" xfId="6255" xr:uid="{00000000-0005-0000-0000-00006B180000}"/>
    <cellStyle name="20% - 强调文字颜色 1 2 4 2 6 2" xfId="6256" xr:uid="{00000000-0005-0000-0000-00006C180000}"/>
    <cellStyle name="20% - 强调文字颜色 1 2 4 2 7" xfId="6257" xr:uid="{00000000-0005-0000-0000-00006D180000}"/>
    <cellStyle name="20% - 强调文字颜色 1 2 4 2 8" xfId="6258" xr:uid="{00000000-0005-0000-0000-00006E180000}"/>
    <cellStyle name="20% - 强调文字颜色 1 2 4 3" xfId="6259" xr:uid="{00000000-0005-0000-0000-00006F180000}"/>
    <cellStyle name="20% - 强调文字颜色 1 2 4 3 2" xfId="6260" xr:uid="{00000000-0005-0000-0000-000070180000}"/>
    <cellStyle name="20% - 强调文字颜色 1 2 4 3 3" xfId="6261" xr:uid="{00000000-0005-0000-0000-000071180000}"/>
    <cellStyle name="20% - 强调文字颜色 1 2 4 4" xfId="6262" xr:uid="{00000000-0005-0000-0000-000072180000}"/>
    <cellStyle name="20% - 强调文字颜色 1 2 4 5" xfId="6263" xr:uid="{00000000-0005-0000-0000-000073180000}"/>
    <cellStyle name="20% - 强调文字颜色 1 2 4 6" xfId="6264" xr:uid="{00000000-0005-0000-0000-000074180000}"/>
    <cellStyle name="20% - 强调文字颜色 1 2 4 7" xfId="6265" xr:uid="{00000000-0005-0000-0000-000075180000}"/>
    <cellStyle name="20% - 强调文字颜色 1 2 4 7 2" xfId="6266" xr:uid="{00000000-0005-0000-0000-000076180000}"/>
    <cellStyle name="20% - 强调文字颜色 1 2 4 8" xfId="6267" xr:uid="{00000000-0005-0000-0000-000077180000}"/>
    <cellStyle name="20% - 强调文字颜色 1 2 4 9" xfId="6268" xr:uid="{00000000-0005-0000-0000-000078180000}"/>
    <cellStyle name="20% - 强调文字颜色 1 2 5" xfId="6269" xr:uid="{00000000-0005-0000-0000-000079180000}"/>
    <cellStyle name="20% - 强调文字颜色 1 2 5 2" xfId="6270" xr:uid="{00000000-0005-0000-0000-00007A180000}"/>
    <cellStyle name="20% - 强调文字颜色 1 2 5 2 2" xfId="6271" xr:uid="{00000000-0005-0000-0000-00007B180000}"/>
    <cellStyle name="20% - 强调文字颜色 1 2 5 2 3" xfId="6272" xr:uid="{00000000-0005-0000-0000-00007C180000}"/>
    <cellStyle name="20% - 强调文字颜色 1 2 5 3" xfId="6273" xr:uid="{00000000-0005-0000-0000-00007D180000}"/>
    <cellStyle name="20% - 强调文字颜色 1 2 5 4" xfId="6274" xr:uid="{00000000-0005-0000-0000-00007E180000}"/>
    <cellStyle name="20% - 强调文字颜色 1 2 5 5" xfId="6275" xr:uid="{00000000-0005-0000-0000-00007F180000}"/>
    <cellStyle name="20% - 强调文字颜色 1 2 5 6" xfId="6276" xr:uid="{00000000-0005-0000-0000-000080180000}"/>
    <cellStyle name="20% - 强调文字颜色 1 2 5 6 2" xfId="6277" xr:uid="{00000000-0005-0000-0000-000081180000}"/>
    <cellStyle name="20% - 强调文字颜色 1 2 5 7" xfId="6278" xr:uid="{00000000-0005-0000-0000-000082180000}"/>
    <cellStyle name="20% - 强调文字颜色 1 2 5 8" xfId="6279" xr:uid="{00000000-0005-0000-0000-000083180000}"/>
    <cellStyle name="20% - 强调文字颜色 1 2 6" xfId="6280" xr:uid="{00000000-0005-0000-0000-000084180000}"/>
    <cellStyle name="20% - 强调文字颜色 1 2 6 2" xfId="6281" xr:uid="{00000000-0005-0000-0000-000085180000}"/>
    <cellStyle name="20% - 强调文字颜色 1 2 6 2 2" xfId="6282" xr:uid="{00000000-0005-0000-0000-000086180000}"/>
    <cellStyle name="20% - 强调文字颜色 1 2 6 2 3" xfId="6283" xr:uid="{00000000-0005-0000-0000-000087180000}"/>
    <cellStyle name="20% - 强调文字颜色 1 2 6 3" xfId="6284" xr:uid="{00000000-0005-0000-0000-000088180000}"/>
    <cellStyle name="20% - 强调文字颜色 1 2 6 4" xfId="6285" xr:uid="{00000000-0005-0000-0000-000089180000}"/>
    <cellStyle name="20% - 强调文字颜色 1 2 6 5" xfId="6286" xr:uid="{00000000-0005-0000-0000-00008A180000}"/>
    <cellStyle name="20% - 强调文字颜色 1 2 6 6" xfId="6287" xr:uid="{00000000-0005-0000-0000-00008B180000}"/>
    <cellStyle name="20% - 强调文字颜色 1 2 6 6 2" xfId="6288" xr:uid="{00000000-0005-0000-0000-00008C180000}"/>
    <cellStyle name="20% - 强调文字颜色 1 2 6 7" xfId="6289" xr:uid="{00000000-0005-0000-0000-00008D180000}"/>
    <cellStyle name="20% - 强调文字颜色 1 2 6 8" xfId="6290" xr:uid="{00000000-0005-0000-0000-00008E180000}"/>
    <cellStyle name="20% - 强调文字颜色 1 2 7" xfId="6291" xr:uid="{00000000-0005-0000-0000-00008F180000}"/>
    <cellStyle name="20% - 强调文字颜色 1 2 7 2" xfId="6292" xr:uid="{00000000-0005-0000-0000-000090180000}"/>
    <cellStyle name="20% - 强调文字颜色 1 2 7 2 2" xfId="6293" xr:uid="{00000000-0005-0000-0000-000091180000}"/>
    <cellStyle name="20% - 强调文字颜色 1 2 7 2 3" xfId="6294" xr:uid="{00000000-0005-0000-0000-000092180000}"/>
    <cellStyle name="20% - 强调文字颜色 1 2 7 3" xfId="6295" xr:uid="{00000000-0005-0000-0000-000093180000}"/>
    <cellStyle name="20% - 强调文字颜色 1 2 7 4" xfId="6296" xr:uid="{00000000-0005-0000-0000-000094180000}"/>
    <cellStyle name="20% - 强调文字颜色 1 2 7 5" xfId="6297" xr:uid="{00000000-0005-0000-0000-000095180000}"/>
    <cellStyle name="20% - 强调文字颜色 1 2 7 6" xfId="6298" xr:uid="{00000000-0005-0000-0000-000096180000}"/>
    <cellStyle name="20% - 强调文字颜色 1 2 7 6 2" xfId="6299" xr:uid="{00000000-0005-0000-0000-000097180000}"/>
    <cellStyle name="20% - 强调文字颜色 1 2 7 7" xfId="6300" xr:uid="{00000000-0005-0000-0000-000098180000}"/>
    <cellStyle name="20% - 强调文字颜色 1 2 7 8" xfId="6301" xr:uid="{00000000-0005-0000-0000-000099180000}"/>
    <cellStyle name="20% - 强调文字颜色 1 2 8" xfId="6302" xr:uid="{00000000-0005-0000-0000-00009A180000}"/>
    <cellStyle name="20% - 强调文字颜色 1 2 9" xfId="6303" xr:uid="{00000000-0005-0000-0000-00009B180000}"/>
    <cellStyle name="20% - 强调文字颜色 1 2_AVL &amp; Mech BOM - Raleigh V1.6 pre" xfId="6304" xr:uid="{00000000-0005-0000-0000-00009C180000}"/>
    <cellStyle name="20% - 强调文字颜色 1 3" xfId="6305" xr:uid="{00000000-0005-0000-0000-00009D180000}"/>
    <cellStyle name="20% - 强调文字颜色 1 3 10" xfId="6306" xr:uid="{00000000-0005-0000-0000-00009E180000}"/>
    <cellStyle name="20% - 强调文字颜色 1 3 10 2" xfId="6307" xr:uid="{00000000-0005-0000-0000-00009F180000}"/>
    <cellStyle name="20% - 强调文字颜色 1 3 11" xfId="6308" xr:uid="{00000000-0005-0000-0000-0000A0180000}"/>
    <cellStyle name="20% - 强调文字颜色 1 3 2" xfId="6309" xr:uid="{00000000-0005-0000-0000-0000A1180000}"/>
    <cellStyle name="20% - 强调文字颜色 1 3 2 10" xfId="6310" xr:uid="{00000000-0005-0000-0000-0000A2180000}"/>
    <cellStyle name="20% - 强调文字颜色 1 3 2 2" xfId="6311" xr:uid="{00000000-0005-0000-0000-0000A3180000}"/>
    <cellStyle name="20% - 强调文字颜色 1 3 2 2 2" xfId="6312" xr:uid="{00000000-0005-0000-0000-0000A4180000}"/>
    <cellStyle name="20% - 强调文字颜色 1 3 2 2 2 2" xfId="6313" xr:uid="{00000000-0005-0000-0000-0000A5180000}"/>
    <cellStyle name="20% - 强调文字颜色 1 3 2 2 2 2 2" xfId="6314" xr:uid="{00000000-0005-0000-0000-0000A6180000}"/>
    <cellStyle name="20% - 强调文字颜色 1 3 2 2 2 2 3" xfId="6315" xr:uid="{00000000-0005-0000-0000-0000A7180000}"/>
    <cellStyle name="20% - 强调文字颜色 1 3 2 2 2 3" xfId="6316" xr:uid="{00000000-0005-0000-0000-0000A8180000}"/>
    <cellStyle name="20% - 强调文字颜色 1 3 2 2 2 4" xfId="6317" xr:uid="{00000000-0005-0000-0000-0000A9180000}"/>
    <cellStyle name="20% - 强调文字颜色 1 3 2 2 2 5" xfId="6318" xr:uid="{00000000-0005-0000-0000-0000AA180000}"/>
    <cellStyle name="20% - 强调文字颜色 1 3 2 2 2 6" xfId="6319" xr:uid="{00000000-0005-0000-0000-0000AB180000}"/>
    <cellStyle name="20% - 强调文字颜色 1 3 2 2 2 6 2" xfId="6320" xr:uid="{00000000-0005-0000-0000-0000AC180000}"/>
    <cellStyle name="20% - 强调文字颜色 1 3 2 2 2 7" xfId="6321" xr:uid="{00000000-0005-0000-0000-0000AD180000}"/>
    <cellStyle name="20% - 强调文字颜色 1 3 2 2 2 8" xfId="6322" xr:uid="{00000000-0005-0000-0000-0000AE180000}"/>
    <cellStyle name="20% - 强调文字颜色 1 3 2 2 3" xfId="6323" xr:uid="{00000000-0005-0000-0000-0000AF180000}"/>
    <cellStyle name="20% - 强调文字颜色 1 3 2 2 3 2" xfId="6324" xr:uid="{00000000-0005-0000-0000-0000B0180000}"/>
    <cellStyle name="20% - 强调文字颜色 1 3 2 2 3 3" xfId="6325" xr:uid="{00000000-0005-0000-0000-0000B1180000}"/>
    <cellStyle name="20% - 强调文字颜色 1 3 2 2 4" xfId="6326" xr:uid="{00000000-0005-0000-0000-0000B2180000}"/>
    <cellStyle name="20% - 强调文字颜色 1 3 2 2 5" xfId="6327" xr:uid="{00000000-0005-0000-0000-0000B3180000}"/>
    <cellStyle name="20% - 强调文字颜色 1 3 2 2 6" xfId="6328" xr:uid="{00000000-0005-0000-0000-0000B4180000}"/>
    <cellStyle name="20% - 强调文字颜色 1 3 2 2 7" xfId="6329" xr:uid="{00000000-0005-0000-0000-0000B5180000}"/>
    <cellStyle name="20% - 强调文字颜色 1 3 2 2 7 2" xfId="6330" xr:uid="{00000000-0005-0000-0000-0000B6180000}"/>
    <cellStyle name="20% - 强调文字颜色 1 3 2 2 8" xfId="6331" xr:uid="{00000000-0005-0000-0000-0000B7180000}"/>
    <cellStyle name="20% - 强调文字颜色 1 3 2 2 9" xfId="6332" xr:uid="{00000000-0005-0000-0000-0000B8180000}"/>
    <cellStyle name="20% - 强调文字颜色 1 3 2 3" xfId="6333" xr:uid="{00000000-0005-0000-0000-0000B9180000}"/>
    <cellStyle name="20% - 强调文字颜色 1 3 2 3 2" xfId="6334" xr:uid="{00000000-0005-0000-0000-0000BA180000}"/>
    <cellStyle name="20% - 强调文字颜色 1 3 2 3 2 2" xfId="6335" xr:uid="{00000000-0005-0000-0000-0000BB180000}"/>
    <cellStyle name="20% - 强调文字颜色 1 3 2 3 2 3" xfId="6336" xr:uid="{00000000-0005-0000-0000-0000BC180000}"/>
    <cellStyle name="20% - 强调文字颜色 1 3 2 3 3" xfId="6337" xr:uid="{00000000-0005-0000-0000-0000BD180000}"/>
    <cellStyle name="20% - 强调文字颜色 1 3 2 3 4" xfId="6338" xr:uid="{00000000-0005-0000-0000-0000BE180000}"/>
    <cellStyle name="20% - 强调文字颜色 1 3 2 3 5" xfId="6339" xr:uid="{00000000-0005-0000-0000-0000BF180000}"/>
    <cellStyle name="20% - 强调文字颜色 1 3 2 3 6" xfId="6340" xr:uid="{00000000-0005-0000-0000-0000C0180000}"/>
    <cellStyle name="20% - 强调文字颜色 1 3 2 3 6 2" xfId="6341" xr:uid="{00000000-0005-0000-0000-0000C1180000}"/>
    <cellStyle name="20% - 强调文字颜色 1 3 2 3 7" xfId="6342" xr:uid="{00000000-0005-0000-0000-0000C2180000}"/>
    <cellStyle name="20% - 强调文字颜色 1 3 2 3 8" xfId="6343" xr:uid="{00000000-0005-0000-0000-0000C3180000}"/>
    <cellStyle name="20% - 强调文字颜色 1 3 2 4" xfId="6344" xr:uid="{00000000-0005-0000-0000-0000C4180000}"/>
    <cellStyle name="20% - 强调文字颜色 1 3 2 4 2" xfId="6345" xr:uid="{00000000-0005-0000-0000-0000C5180000}"/>
    <cellStyle name="20% - 强调文字颜色 1 3 2 4 2 2" xfId="6346" xr:uid="{00000000-0005-0000-0000-0000C6180000}"/>
    <cellStyle name="20% - 强调文字颜色 1 3 2 4 2 3" xfId="6347" xr:uid="{00000000-0005-0000-0000-0000C7180000}"/>
    <cellStyle name="20% - 强调文字颜色 1 3 2 4 3" xfId="6348" xr:uid="{00000000-0005-0000-0000-0000C8180000}"/>
    <cellStyle name="20% - 强调文字颜色 1 3 2 4 4" xfId="6349" xr:uid="{00000000-0005-0000-0000-0000C9180000}"/>
    <cellStyle name="20% - 强调文字颜色 1 3 2 4 5" xfId="6350" xr:uid="{00000000-0005-0000-0000-0000CA180000}"/>
    <cellStyle name="20% - 强调文字颜色 1 3 2 4 6" xfId="6351" xr:uid="{00000000-0005-0000-0000-0000CB180000}"/>
    <cellStyle name="20% - 强调文字颜色 1 3 2 4 6 2" xfId="6352" xr:uid="{00000000-0005-0000-0000-0000CC180000}"/>
    <cellStyle name="20% - 强调文字颜色 1 3 2 4 7" xfId="6353" xr:uid="{00000000-0005-0000-0000-0000CD180000}"/>
    <cellStyle name="20% - 强调文字颜色 1 3 2 4 8" xfId="6354" xr:uid="{00000000-0005-0000-0000-0000CE180000}"/>
    <cellStyle name="20% - 强调文字颜色 1 3 2 5" xfId="6355" xr:uid="{00000000-0005-0000-0000-0000CF180000}"/>
    <cellStyle name="20% - 强调文字颜色 1 3 2 5 2" xfId="6356" xr:uid="{00000000-0005-0000-0000-0000D0180000}"/>
    <cellStyle name="20% - 强调文字颜色 1 3 2 5 2 2" xfId="6357" xr:uid="{00000000-0005-0000-0000-0000D1180000}"/>
    <cellStyle name="20% - 强调文字颜色 1 3 2 5 2 3" xfId="6358" xr:uid="{00000000-0005-0000-0000-0000D2180000}"/>
    <cellStyle name="20% - 强调文字颜色 1 3 2 5 3" xfId="6359" xr:uid="{00000000-0005-0000-0000-0000D3180000}"/>
    <cellStyle name="20% - 强调文字颜色 1 3 2 5 4" xfId="6360" xr:uid="{00000000-0005-0000-0000-0000D4180000}"/>
    <cellStyle name="20% - 强调文字颜色 1 3 2 5 5" xfId="6361" xr:uid="{00000000-0005-0000-0000-0000D5180000}"/>
    <cellStyle name="20% - 强调文字颜色 1 3 2 5 6" xfId="6362" xr:uid="{00000000-0005-0000-0000-0000D6180000}"/>
    <cellStyle name="20% - 强调文字颜色 1 3 2 5 6 2" xfId="6363" xr:uid="{00000000-0005-0000-0000-0000D7180000}"/>
    <cellStyle name="20% - 强调文字颜色 1 3 2 5 7" xfId="6364" xr:uid="{00000000-0005-0000-0000-0000D8180000}"/>
    <cellStyle name="20% - 强调文字颜色 1 3 2 5 8" xfId="6365" xr:uid="{00000000-0005-0000-0000-0000D9180000}"/>
    <cellStyle name="20% - 强调文字颜色 1 3 2 6" xfId="6366" xr:uid="{00000000-0005-0000-0000-0000DA180000}"/>
    <cellStyle name="20% - 强调文字颜色 1 3 2 7" xfId="6367" xr:uid="{00000000-0005-0000-0000-0000DB180000}"/>
    <cellStyle name="20% - 强调文字颜色 1 3 2 8" xfId="6368" xr:uid="{00000000-0005-0000-0000-0000DC180000}"/>
    <cellStyle name="20% - 强调文字颜色 1 3 2 9" xfId="6369" xr:uid="{00000000-0005-0000-0000-0000DD180000}"/>
    <cellStyle name="20% - 强调文字颜色 1 3 2 9 2" xfId="6370" xr:uid="{00000000-0005-0000-0000-0000DE180000}"/>
    <cellStyle name="20% - 强调文字颜色 1 3 3" xfId="6371" xr:uid="{00000000-0005-0000-0000-0000DF180000}"/>
    <cellStyle name="20% - 强调文字颜色 1 3 3 2" xfId="6372" xr:uid="{00000000-0005-0000-0000-0000E0180000}"/>
    <cellStyle name="20% - 强调文字颜色 1 3 3 2 2" xfId="6373" xr:uid="{00000000-0005-0000-0000-0000E1180000}"/>
    <cellStyle name="20% - 强调文字颜色 1 3 3 2 2 2" xfId="6374" xr:uid="{00000000-0005-0000-0000-0000E2180000}"/>
    <cellStyle name="20% - 强调文字颜色 1 3 3 2 2 3" xfId="6375" xr:uid="{00000000-0005-0000-0000-0000E3180000}"/>
    <cellStyle name="20% - 强调文字颜色 1 3 3 2 3" xfId="6376" xr:uid="{00000000-0005-0000-0000-0000E4180000}"/>
    <cellStyle name="20% - 强调文字颜色 1 3 3 2 4" xfId="6377" xr:uid="{00000000-0005-0000-0000-0000E5180000}"/>
    <cellStyle name="20% - 强调文字颜色 1 3 3 2 5" xfId="6378" xr:uid="{00000000-0005-0000-0000-0000E6180000}"/>
    <cellStyle name="20% - 强调文字颜色 1 3 3 2 6" xfId="6379" xr:uid="{00000000-0005-0000-0000-0000E7180000}"/>
    <cellStyle name="20% - 强调文字颜色 1 3 3 2 6 2" xfId="6380" xr:uid="{00000000-0005-0000-0000-0000E8180000}"/>
    <cellStyle name="20% - 强调文字颜色 1 3 3 2 7" xfId="6381" xr:uid="{00000000-0005-0000-0000-0000E9180000}"/>
    <cellStyle name="20% - 强调文字颜色 1 3 3 2 8" xfId="6382" xr:uid="{00000000-0005-0000-0000-0000EA180000}"/>
    <cellStyle name="20% - 强调文字颜色 1 3 3 3" xfId="6383" xr:uid="{00000000-0005-0000-0000-0000EB180000}"/>
    <cellStyle name="20% - 强调文字颜色 1 3 3 3 2" xfId="6384" xr:uid="{00000000-0005-0000-0000-0000EC180000}"/>
    <cellStyle name="20% - 强调文字颜色 1 3 3 3 3" xfId="6385" xr:uid="{00000000-0005-0000-0000-0000ED180000}"/>
    <cellStyle name="20% - 强调文字颜色 1 3 3 4" xfId="6386" xr:uid="{00000000-0005-0000-0000-0000EE180000}"/>
    <cellStyle name="20% - 强调文字颜色 1 3 3 5" xfId="6387" xr:uid="{00000000-0005-0000-0000-0000EF180000}"/>
    <cellStyle name="20% - 强调文字颜色 1 3 3 6" xfId="6388" xr:uid="{00000000-0005-0000-0000-0000F0180000}"/>
    <cellStyle name="20% - 强调文字颜色 1 3 3 7" xfId="6389" xr:uid="{00000000-0005-0000-0000-0000F1180000}"/>
    <cellStyle name="20% - 强调文字颜色 1 3 3 7 2" xfId="6390" xr:uid="{00000000-0005-0000-0000-0000F2180000}"/>
    <cellStyle name="20% - 强调文字颜色 1 3 3 8" xfId="6391" xr:uid="{00000000-0005-0000-0000-0000F3180000}"/>
    <cellStyle name="20% - 强调文字颜色 1 3 3 9" xfId="6392" xr:uid="{00000000-0005-0000-0000-0000F4180000}"/>
    <cellStyle name="20% - 强调文字颜色 1 3 4" xfId="6393" xr:uid="{00000000-0005-0000-0000-0000F5180000}"/>
    <cellStyle name="20% - 强调文字颜色 1 3 4 2" xfId="6394" xr:uid="{00000000-0005-0000-0000-0000F6180000}"/>
    <cellStyle name="20% - 强调文字颜色 1 3 4 2 2" xfId="6395" xr:uid="{00000000-0005-0000-0000-0000F7180000}"/>
    <cellStyle name="20% - 强调文字颜色 1 3 4 2 3" xfId="6396" xr:uid="{00000000-0005-0000-0000-0000F8180000}"/>
    <cellStyle name="20% - 强调文字颜色 1 3 4 3" xfId="6397" xr:uid="{00000000-0005-0000-0000-0000F9180000}"/>
    <cellStyle name="20% - 强调文字颜色 1 3 4 4" xfId="6398" xr:uid="{00000000-0005-0000-0000-0000FA180000}"/>
    <cellStyle name="20% - 强调文字颜色 1 3 4 5" xfId="6399" xr:uid="{00000000-0005-0000-0000-0000FB180000}"/>
    <cellStyle name="20% - 强调文字颜色 1 3 4 6" xfId="6400" xr:uid="{00000000-0005-0000-0000-0000FC180000}"/>
    <cellStyle name="20% - 强调文字颜色 1 3 4 6 2" xfId="6401" xr:uid="{00000000-0005-0000-0000-0000FD180000}"/>
    <cellStyle name="20% - 强调文字颜色 1 3 4 7" xfId="6402" xr:uid="{00000000-0005-0000-0000-0000FE180000}"/>
    <cellStyle name="20% - 强调文字颜色 1 3 4 8" xfId="6403" xr:uid="{00000000-0005-0000-0000-0000FF180000}"/>
    <cellStyle name="20% - 强调文字颜色 1 3 5" xfId="6404" xr:uid="{00000000-0005-0000-0000-000000190000}"/>
    <cellStyle name="20% - 强调文字颜色 1 3 5 2" xfId="6405" xr:uid="{00000000-0005-0000-0000-000001190000}"/>
    <cellStyle name="20% - 强调文字颜色 1 3 5 2 2" xfId="6406" xr:uid="{00000000-0005-0000-0000-000002190000}"/>
    <cellStyle name="20% - 强调文字颜色 1 3 5 2 3" xfId="6407" xr:uid="{00000000-0005-0000-0000-000003190000}"/>
    <cellStyle name="20% - 强调文字颜色 1 3 5 3" xfId="6408" xr:uid="{00000000-0005-0000-0000-000004190000}"/>
    <cellStyle name="20% - 强调文字颜色 1 3 5 4" xfId="6409" xr:uid="{00000000-0005-0000-0000-000005190000}"/>
    <cellStyle name="20% - 强调文字颜色 1 3 5 5" xfId="6410" xr:uid="{00000000-0005-0000-0000-000006190000}"/>
    <cellStyle name="20% - 强调文字颜色 1 3 5 6" xfId="6411" xr:uid="{00000000-0005-0000-0000-000007190000}"/>
    <cellStyle name="20% - 强调文字颜色 1 3 5 6 2" xfId="6412" xr:uid="{00000000-0005-0000-0000-000008190000}"/>
    <cellStyle name="20% - 强调文字颜色 1 3 5 7" xfId="6413" xr:uid="{00000000-0005-0000-0000-000009190000}"/>
    <cellStyle name="20% - 强调文字颜色 1 3 5 8" xfId="6414" xr:uid="{00000000-0005-0000-0000-00000A190000}"/>
    <cellStyle name="20% - 强调文字颜色 1 3 6" xfId="6415" xr:uid="{00000000-0005-0000-0000-00000B190000}"/>
    <cellStyle name="20% - 强调文字颜色 1 3 6 2" xfId="6416" xr:uid="{00000000-0005-0000-0000-00000C190000}"/>
    <cellStyle name="20% - 强调文字颜色 1 3 6 2 2" xfId="6417" xr:uid="{00000000-0005-0000-0000-00000D190000}"/>
    <cellStyle name="20% - 强调文字颜色 1 3 6 2 3" xfId="6418" xr:uid="{00000000-0005-0000-0000-00000E190000}"/>
    <cellStyle name="20% - 强调文字颜色 1 3 6 3" xfId="6419" xr:uid="{00000000-0005-0000-0000-00000F190000}"/>
    <cellStyle name="20% - 强调文字颜色 1 3 6 4" xfId="6420" xr:uid="{00000000-0005-0000-0000-000010190000}"/>
    <cellStyle name="20% - 强调文字颜色 1 3 6 5" xfId="6421" xr:uid="{00000000-0005-0000-0000-000011190000}"/>
    <cellStyle name="20% - 强调文字颜色 1 3 6 6" xfId="6422" xr:uid="{00000000-0005-0000-0000-000012190000}"/>
    <cellStyle name="20% - 强调文字颜色 1 3 6 6 2" xfId="6423" xr:uid="{00000000-0005-0000-0000-000013190000}"/>
    <cellStyle name="20% - 强调文字颜色 1 3 6 7" xfId="6424" xr:uid="{00000000-0005-0000-0000-000014190000}"/>
    <cellStyle name="20% - 强调文字颜色 1 3 6 8" xfId="6425" xr:uid="{00000000-0005-0000-0000-000015190000}"/>
    <cellStyle name="20% - 强调文字颜色 1 3 7" xfId="6426" xr:uid="{00000000-0005-0000-0000-000016190000}"/>
    <cellStyle name="20% - 强调文字颜色 1 3 8" xfId="6427" xr:uid="{00000000-0005-0000-0000-000017190000}"/>
    <cellStyle name="20% - 强调文字颜色 1 3 9" xfId="6428" xr:uid="{00000000-0005-0000-0000-000018190000}"/>
    <cellStyle name="20% - 强调文字颜色 1 3_AVL &amp; Mech BOM - Reno V1.6" xfId="6429" xr:uid="{00000000-0005-0000-0000-000019190000}"/>
    <cellStyle name="20% - 强调文字颜色 1 4" xfId="6430" xr:uid="{00000000-0005-0000-0000-00001A190000}"/>
    <cellStyle name="20% - 强调文字颜色 1 4 10" xfId="6431" xr:uid="{00000000-0005-0000-0000-00001B190000}"/>
    <cellStyle name="20% - 强调文字颜色 1 4 2" xfId="6432" xr:uid="{00000000-0005-0000-0000-00001C190000}"/>
    <cellStyle name="20% - 强调文字颜色 1 4 2 2" xfId="6433" xr:uid="{00000000-0005-0000-0000-00001D190000}"/>
    <cellStyle name="20% - 强调文字颜色 1 4 2 2 2" xfId="6434" xr:uid="{00000000-0005-0000-0000-00001E190000}"/>
    <cellStyle name="20% - 强调文字颜色 1 4 2 2 2 2" xfId="6435" xr:uid="{00000000-0005-0000-0000-00001F190000}"/>
    <cellStyle name="20% - 强调文字颜色 1 4 2 2 2 3" xfId="6436" xr:uid="{00000000-0005-0000-0000-000020190000}"/>
    <cellStyle name="20% - 强调文字颜色 1 4 2 2 3" xfId="6437" xr:uid="{00000000-0005-0000-0000-000021190000}"/>
    <cellStyle name="20% - 强调文字颜色 1 4 2 2 4" xfId="6438" xr:uid="{00000000-0005-0000-0000-000022190000}"/>
    <cellStyle name="20% - 强调文字颜色 1 4 2 2 5" xfId="6439" xr:uid="{00000000-0005-0000-0000-000023190000}"/>
    <cellStyle name="20% - 强调文字颜色 1 4 2 2 6" xfId="6440" xr:uid="{00000000-0005-0000-0000-000024190000}"/>
    <cellStyle name="20% - 强调文字颜色 1 4 2 2 6 2" xfId="6441" xr:uid="{00000000-0005-0000-0000-000025190000}"/>
    <cellStyle name="20% - 强调文字颜色 1 4 2 2 7" xfId="6442" xr:uid="{00000000-0005-0000-0000-000026190000}"/>
    <cellStyle name="20% - 强调文字颜色 1 4 2 2 8" xfId="6443" xr:uid="{00000000-0005-0000-0000-000027190000}"/>
    <cellStyle name="20% - 强调文字颜色 1 4 2 3" xfId="6444" xr:uid="{00000000-0005-0000-0000-000028190000}"/>
    <cellStyle name="20% - 强调文字颜色 1 4 2 3 2" xfId="6445" xr:uid="{00000000-0005-0000-0000-000029190000}"/>
    <cellStyle name="20% - 强调文字颜色 1 4 2 3 3" xfId="6446" xr:uid="{00000000-0005-0000-0000-00002A190000}"/>
    <cellStyle name="20% - 强调文字颜色 1 4 2 4" xfId="6447" xr:uid="{00000000-0005-0000-0000-00002B190000}"/>
    <cellStyle name="20% - 强调文字颜色 1 4 2 5" xfId="6448" xr:uid="{00000000-0005-0000-0000-00002C190000}"/>
    <cellStyle name="20% - 强调文字颜色 1 4 2 6" xfId="6449" xr:uid="{00000000-0005-0000-0000-00002D190000}"/>
    <cellStyle name="20% - 强调文字颜色 1 4 2 7" xfId="6450" xr:uid="{00000000-0005-0000-0000-00002E190000}"/>
    <cellStyle name="20% - 强调文字颜色 1 4 2 7 2" xfId="6451" xr:uid="{00000000-0005-0000-0000-00002F190000}"/>
    <cellStyle name="20% - 强调文字颜色 1 4 2 8" xfId="6452" xr:uid="{00000000-0005-0000-0000-000030190000}"/>
    <cellStyle name="20% - 强调文字颜色 1 4 2 9" xfId="6453" xr:uid="{00000000-0005-0000-0000-000031190000}"/>
    <cellStyle name="20% - 强调文字颜色 1 4 3" xfId="6454" xr:uid="{00000000-0005-0000-0000-000032190000}"/>
    <cellStyle name="20% - 强调文字颜色 1 4 3 2" xfId="6455" xr:uid="{00000000-0005-0000-0000-000033190000}"/>
    <cellStyle name="20% - 强调文字颜色 1 4 3 2 2" xfId="6456" xr:uid="{00000000-0005-0000-0000-000034190000}"/>
    <cellStyle name="20% - 强调文字颜色 1 4 3 2 3" xfId="6457" xr:uid="{00000000-0005-0000-0000-000035190000}"/>
    <cellStyle name="20% - 强调文字颜色 1 4 3 3" xfId="6458" xr:uid="{00000000-0005-0000-0000-000036190000}"/>
    <cellStyle name="20% - 强调文字颜色 1 4 3 4" xfId="6459" xr:uid="{00000000-0005-0000-0000-000037190000}"/>
    <cellStyle name="20% - 强调文字颜色 1 4 3 5" xfId="6460" xr:uid="{00000000-0005-0000-0000-000038190000}"/>
    <cellStyle name="20% - 强调文字颜色 1 4 3 6" xfId="6461" xr:uid="{00000000-0005-0000-0000-000039190000}"/>
    <cellStyle name="20% - 强调文字颜色 1 4 3 6 2" xfId="6462" xr:uid="{00000000-0005-0000-0000-00003A190000}"/>
    <cellStyle name="20% - 强调文字颜色 1 4 3 7" xfId="6463" xr:uid="{00000000-0005-0000-0000-00003B190000}"/>
    <cellStyle name="20% - 强调文字颜色 1 4 3 8" xfId="6464" xr:uid="{00000000-0005-0000-0000-00003C190000}"/>
    <cellStyle name="20% - 强调文字颜色 1 4 4" xfId="6465" xr:uid="{00000000-0005-0000-0000-00003D190000}"/>
    <cellStyle name="20% - 强调文字颜色 1 4 4 2" xfId="6466" xr:uid="{00000000-0005-0000-0000-00003E190000}"/>
    <cellStyle name="20% - 强调文字颜色 1 4 4 2 2" xfId="6467" xr:uid="{00000000-0005-0000-0000-00003F190000}"/>
    <cellStyle name="20% - 强调文字颜色 1 4 4 2 3" xfId="6468" xr:uid="{00000000-0005-0000-0000-000040190000}"/>
    <cellStyle name="20% - 强调文字颜色 1 4 4 3" xfId="6469" xr:uid="{00000000-0005-0000-0000-000041190000}"/>
    <cellStyle name="20% - 强调文字颜色 1 4 4 4" xfId="6470" xr:uid="{00000000-0005-0000-0000-000042190000}"/>
    <cellStyle name="20% - 强调文字颜色 1 4 4 5" xfId="6471" xr:uid="{00000000-0005-0000-0000-000043190000}"/>
    <cellStyle name="20% - 强调文字颜色 1 4 4 6" xfId="6472" xr:uid="{00000000-0005-0000-0000-000044190000}"/>
    <cellStyle name="20% - 强调文字颜色 1 4 4 6 2" xfId="6473" xr:uid="{00000000-0005-0000-0000-000045190000}"/>
    <cellStyle name="20% - 强调文字颜色 1 4 4 7" xfId="6474" xr:uid="{00000000-0005-0000-0000-000046190000}"/>
    <cellStyle name="20% - 强调文字颜色 1 4 4 8" xfId="6475" xr:uid="{00000000-0005-0000-0000-000047190000}"/>
    <cellStyle name="20% - 强调文字颜色 1 4 5" xfId="6476" xr:uid="{00000000-0005-0000-0000-000048190000}"/>
    <cellStyle name="20% - 强调文字颜色 1 4 5 2" xfId="6477" xr:uid="{00000000-0005-0000-0000-000049190000}"/>
    <cellStyle name="20% - 强调文字颜色 1 4 5 2 2" xfId="6478" xr:uid="{00000000-0005-0000-0000-00004A190000}"/>
    <cellStyle name="20% - 强调文字颜色 1 4 5 2 3" xfId="6479" xr:uid="{00000000-0005-0000-0000-00004B190000}"/>
    <cellStyle name="20% - 强调文字颜色 1 4 5 3" xfId="6480" xr:uid="{00000000-0005-0000-0000-00004C190000}"/>
    <cellStyle name="20% - 强调文字颜色 1 4 5 4" xfId="6481" xr:uid="{00000000-0005-0000-0000-00004D190000}"/>
    <cellStyle name="20% - 强调文字颜色 1 4 5 5" xfId="6482" xr:uid="{00000000-0005-0000-0000-00004E190000}"/>
    <cellStyle name="20% - 强调文字颜色 1 4 5 6" xfId="6483" xr:uid="{00000000-0005-0000-0000-00004F190000}"/>
    <cellStyle name="20% - 强调文字颜色 1 4 5 6 2" xfId="6484" xr:uid="{00000000-0005-0000-0000-000050190000}"/>
    <cellStyle name="20% - 强调文字颜色 1 4 5 7" xfId="6485" xr:uid="{00000000-0005-0000-0000-000051190000}"/>
    <cellStyle name="20% - 强调文字颜色 1 4 5 8" xfId="6486" xr:uid="{00000000-0005-0000-0000-000052190000}"/>
    <cellStyle name="20% - 强调文字颜色 1 4 6" xfId="6487" xr:uid="{00000000-0005-0000-0000-000053190000}"/>
    <cellStyle name="20% - 强调文字颜色 1 4 7" xfId="6488" xr:uid="{00000000-0005-0000-0000-000054190000}"/>
    <cellStyle name="20% - 强调文字颜色 1 4 8" xfId="6489" xr:uid="{00000000-0005-0000-0000-000055190000}"/>
    <cellStyle name="20% - 强调文字颜色 1 4 9" xfId="6490" xr:uid="{00000000-0005-0000-0000-000056190000}"/>
    <cellStyle name="20% - 强调文字颜色 1 4 9 2" xfId="6491" xr:uid="{00000000-0005-0000-0000-000057190000}"/>
    <cellStyle name="20% - 强调文字颜色 1 5" xfId="6492" xr:uid="{00000000-0005-0000-0000-000058190000}"/>
    <cellStyle name="20% - 强调文字颜色 1 5 2" xfId="6493" xr:uid="{00000000-0005-0000-0000-000059190000}"/>
    <cellStyle name="20% - 强调文字颜色 1 5 2 2" xfId="6494" xr:uid="{00000000-0005-0000-0000-00005A190000}"/>
    <cellStyle name="20% - 强调文字颜色 1 5 2 2 2" xfId="6495" xr:uid="{00000000-0005-0000-0000-00005B190000}"/>
    <cellStyle name="20% - 强调文字颜色 1 5 2 2 3" xfId="6496" xr:uid="{00000000-0005-0000-0000-00005C190000}"/>
    <cellStyle name="20% - 强调文字颜色 1 5 2 3" xfId="6497" xr:uid="{00000000-0005-0000-0000-00005D190000}"/>
    <cellStyle name="20% - 强调文字颜色 1 5 2 4" xfId="6498" xr:uid="{00000000-0005-0000-0000-00005E190000}"/>
    <cellStyle name="20% - 强调文字颜色 1 5 2 5" xfId="6499" xr:uid="{00000000-0005-0000-0000-00005F190000}"/>
    <cellStyle name="20% - 强调文字颜色 1 5 2 6" xfId="6500" xr:uid="{00000000-0005-0000-0000-000060190000}"/>
    <cellStyle name="20% - 强调文字颜色 1 5 2 6 2" xfId="6501" xr:uid="{00000000-0005-0000-0000-000061190000}"/>
    <cellStyle name="20% - 强调文字颜色 1 5 2 7" xfId="6502" xr:uid="{00000000-0005-0000-0000-000062190000}"/>
    <cellStyle name="20% - 强调文字颜色 1 5 2 8" xfId="6503" xr:uid="{00000000-0005-0000-0000-000063190000}"/>
    <cellStyle name="20% - 强调文字颜色 1 5 3" xfId="6504" xr:uid="{00000000-0005-0000-0000-000064190000}"/>
    <cellStyle name="20% - 强调文字颜色 1 5 4" xfId="6505" xr:uid="{00000000-0005-0000-0000-000065190000}"/>
    <cellStyle name="20% - 强调文字颜色 1 5 5" xfId="6506" xr:uid="{00000000-0005-0000-0000-000066190000}"/>
    <cellStyle name="20% - 强调文字颜色 1 5 6" xfId="6507" xr:uid="{00000000-0005-0000-0000-000067190000}"/>
    <cellStyle name="20% - 强调文字颜色 1 5 6 2" xfId="6508" xr:uid="{00000000-0005-0000-0000-000068190000}"/>
    <cellStyle name="20% - 强调文字颜色 1 5 7" xfId="6509" xr:uid="{00000000-0005-0000-0000-000069190000}"/>
    <cellStyle name="20% - 强调文字颜色 1 6" xfId="6510" xr:uid="{00000000-0005-0000-0000-00006A190000}"/>
    <cellStyle name="20% - 强调文字颜色 1 6 2" xfId="6511" xr:uid="{00000000-0005-0000-0000-00006B190000}"/>
    <cellStyle name="20% - 强调文字颜色 1 6 2 2" xfId="6512" xr:uid="{00000000-0005-0000-0000-00006C190000}"/>
    <cellStyle name="20% - 强调文字颜色 1 6 2 2 2" xfId="6513" xr:uid="{00000000-0005-0000-0000-00006D190000}"/>
    <cellStyle name="20% - 强调文字颜色 1 6 2 2 3" xfId="6514" xr:uid="{00000000-0005-0000-0000-00006E190000}"/>
    <cellStyle name="20% - 强调文字颜色 1 6 2 3" xfId="6515" xr:uid="{00000000-0005-0000-0000-00006F190000}"/>
    <cellStyle name="20% - 强调文字颜色 1 6 2 4" xfId="6516" xr:uid="{00000000-0005-0000-0000-000070190000}"/>
    <cellStyle name="20% - 强调文字颜色 1 6 2 5" xfId="6517" xr:uid="{00000000-0005-0000-0000-000071190000}"/>
    <cellStyle name="20% - 强调文字颜色 1 6 2 6" xfId="6518" xr:uid="{00000000-0005-0000-0000-000072190000}"/>
    <cellStyle name="20% - 强调文字颜色 1 6 2 6 2" xfId="6519" xr:uid="{00000000-0005-0000-0000-000073190000}"/>
    <cellStyle name="20% - 强调文字颜色 1 6 2 7" xfId="6520" xr:uid="{00000000-0005-0000-0000-000074190000}"/>
    <cellStyle name="20% - 强调文字颜色 1 6 2 8" xfId="6521" xr:uid="{00000000-0005-0000-0000-000075190000}"/>
    <cellStyle name="20% - 强调文字颜色 1 6 3" xfId="6522" xr:uid="{00000000-0005-0000-0000-000076190000}"/>
    <cellStyle name="20% - 强调文字颜色 1 6 3 2" xfId="6523" xr:uid="{00000000-0005-0000-0000-000077190000}"/>
    <cellStyle name="20% - 强调文字颜色 1 6 3 3" xfId="6524" xr:uid="{00000000-0005-0000-0000-000078190000}"/>
    <cellStyle name="20% - 强调文字颜色 1 6 4" xfId="6525" xr:uid="{00000000-0005-0000-0000-000079190000}"/>
    <cellStyle name="20% - 强调文字颜色 1 6 5" xfId="6526" xr:uid="{00000000-0005-0000-0000-00007A190000}"/>
    <cellStyle name="20% - 强调文字颜色 1 6 6" xfId="6527" xr:uid="{00000000-0005-0000-0000-00007B190000}"/>
    <cellStyle name="20% - 强调文字颜色 1 6 7" xfId="6528" xr:uid="{00000000-0005-0000-0000-00007C190000}"/>
    <cellStyle name="20% - 强调文字颜色 1 6 7 2" xfId="6529" xr:uid="{00000000-0005-0000-0000-00007D190000}"/>
    <cellStyle name="20% - 强调文字颜色 1 6 8" xfId="6530" xr:uid="{00000000-0005-0000-0000-00007E190000}"/>
    <cellStyle name="20% - 强调文字颜色 1 6 9" xfId="6531" xr:uid="{00000000-0005-0000-0000-00007F190000}"/>
    <cellStyle name="20% - 强调文字颜色 1 7" xfId="6532" xr:uid="{00000000-0005-0000-0000-000080190000}"/>
    <cellStyle name="20% - 强调文字颜色 1 7 2" xfId="6533" xr:uid="{00000000-0005-0000-0000-000081190000}"/>
    <cellStyle name="20% - 强调文字颜色 1 7 2 2" xfId="6534" xr:uid="{00000000-0005-0000-0000-000082190000}"/>
    <cellStyle name="20% - 强调文字颜色 1 7 2 3" xfId="6535" xr:uid="{00000000-0005-0000-0000-000083190000}"/>
    <cellStyle name="20% - 强调文字颜色 1 7 3" xfId="6536" xr:uid="{00000000-0005-0000-0000-000084190000}"/>
    <cellStyle name="20% - 强调文字颜色 1 7 4" xfId="6537" xr:uid="{00000000-0005-0000-0000-000085190000}"/>
    <cellStyle name="20% - 强调文字颜色 1 7 5" xfId="6538" xr:uid="{00000000-0005-0000-0000-000086190000}"/>
    <cellStyle name="20% - 强调文字颜色 1 7 6" xfId="6539" xr:uid="{00000000-0005-0000-0000-000087190000}"/>
    <cellStyle name="20% - 强调文字颜色 1 7 6 2" xfId="6540" xr:uid="{00000000-0005-0000-0000-000088190000}"/>
    <cellStyle name="20% - 强调文字颜色 1 7 7" xfId="6541" xr:uid="{00000000-0005-0000-0000-000089190000}"/>
    <cellStyle name="20% - 强调文字颜色 1 7 8" xfId="6542" xr:uid="{00000000-0005-0000-0000-00008A190000}"/>
    <cellStyle name="20% - 强调文字颜色 1 8" xfId="6543" xr:uid="{00000000-0005-0000-0000-00008B190000}"/>
    <cellStyle name="20% - 强调文字颜色 1 8 2" xfId="6544" xr:uid="{00000000-0005-0000-0000-00008C190000}"/>
    <cellStyle name="20% - 强调文字颜色 1 8 2 2" xfId="6545" xr:uid="{00000000-0005-0000-0000-00008D190000}"/>
    <cellStyle name="20% - 强调文字颜色 1 8 2 3" xfId="6546" xr:uid="{00000000-0005-0000-0000-00008E190000}"/>
    <cellStyle name="20% - 强调文字颜色 1 8 3" xfId="6547" xr:uid="{00000000-0005-0000-0000-00008F190000}"/>
    <cellStyle name="20% - 强调文字颜色 1 8 4" xfId="6548" xr:uid="{00000000-0005-0000-0000-000090190000}"/>
    <cellStyle name="20% - 强调文字颜色 1 8 5" xfId="6549" xr:uid="{00000000-0005-0000-0000-000091190000}"/>
    <cellStyle name="20% - 强调文字颜色 1 8 6" xfId="6550" xr:uid="{00000000-0005-0000-0000-000092190000}"/>
    <cellStyle name="20% - 强调文字颜色 1 8 6 2" xfId="6551" xr:uid="{00000000-0005-0000-0000-000093190000}"/>
    <cellStyle name="20% - 强调文字颜色 1 8 7" xfId="6552" xr:uid="{00000000-0005-0000-0000-000094190000}"/>
    <cellStyle name="20% - 强调文字颜色 1 8 8" xfId="6553" xr:uid="{00000000-0005-0000-0000-000095190000}"/>
    <cellStyle name="20% - 强调文字颜色 1 9" xfId="6554" xr:uid="{00000000-0005-0000-0000-000096190000}"/>
    <cellStyle name="20% - 强调文字颜色 1 9 2" xfId="6555" xr:uid="{00000000-0005-0000-0000-000097190000}"/>
    <cellStyle name="20% - 强调文字颜色 1 9 3" xfId="6556" xr:uid="{00000000-0005-0000-0000-000098190000}"/>
    <cellStyle name="20% - 强调文字颜色 1 9 4" xfId="6557" xr:uid="{00000000-0005-0000-0000-000099190000}"/>
    <cellStyle name="20% - 强调文字颜色 1 9 5" xfId="6558" xr:uid="{00000000-0005-0000-0000-00009A190000}"/>
    <cellStyle name="20% - 强调文字颜色 1 9 5 2" xfId="6559" xr:uid="{00000000-0005-0000-0000-00009B190000}"/>
    <cellStyle name="20% - 强调文字颜色 1 9 6" xfId="6560" xr:uid="{00000000-0005-0000-0000-00009C190000}"/>
    <cellStyle name="20% - 强调文字颜色 1 9 7" xfId="6561" xr:uid="{00000000-0005-0000-0000-00009D190000}"/>
    <cellStyle name="20% - 强调文字颜色 2" xfId="6562" xr:uid="{00000000-0005-0000-0000-00009E190000}"/>
    <cellStyle name="20% - 强调文字颜色 2 10" xfId="6563" xr:uid="{00000000-0005-0000-0000-00009F190000}"/>
    <cellStyle name="20% - 强调文字颜色 2 10 2" xfId="6564" xr:uid="{00000000-0005-0000-0000-0000A0190000}"/>
    <cellStyle name="20% - 强调文字颜色 2 10 3" xfId="6565" xr:uid="{00000000-0005-0000-0000-0000A1190000}"/>
    <cellStyle name="20% - 强调文字颜色 2 10 4" xfId="6566" xr:uid="{00000000-0005-0000-0000-0000A2190000}"/>
    <cellStyle name="20% - 强调文字颜色 2 10 5" xfId="6567" xr:uid="{00000000-0005-0000-0000-0000A3190000}"/>
    <cellStyle name="20% - 强调文字颜色 2 10 5 2" xfId="6568" xr:uid="{00000000-0005-0000-0000-0000A4190000}"/>
    <cellStyle name="20% - 强调文字颜色 2 10 6" xfId="6569" xr:uid="{00000000-0005-0000-0000-0000A5190000}"/>
    <cellStyle name="20% - 强调文字颜色 2 10 7" xfId="6570" xr:uid="{00000000-0005-0000-0000-0000A6190000}"/>
    <cellStyle name="20% - 强调文字颜色 2 11" xfId="6571" xr:uid="{00000000-0005-0000-0000-0000A7190000}"/>
    <cellStyle name="20% - 强调文字颜色 2 11 2" xfId="6572" xr:uid="{00000000-0005-0000-0000-0000A8190000}"/>
    <cellStyle name="20% - 强调文字颜色 2 11 3" xfId="6573" xr:uid="{00000000-0005-0000-0000-0000A9190000}"/>
    <cellStyle name="20% - 强调文字颜色 2 12" xfId="6574" xr:uid="{00000000-0005-0000-0000-0000AA190000}"/>
    <cellStyle name="20% - 强调文字颜色 2 13" xfId="6575" xr:uid="{00000000-0005-0000-0000-0000AB190000}"/>
    <cellStyle name="20% - 强调文字颜色 2 14" xfId="6576" xr:uid="{00000000-0005-0000-0000-0000AC190000}"/>
    <cellStyle name="20% - 强调文字颜色 2 2" xfId="6577" xr:uid="{00000000-0005-0000-0000-0000AD190000}"/>
    <cellStyle name="20% - 强调文字颜色 2 2 10" xfId="6578" xr:uid="{00000000-0005-0000-0000-0000AE190000}"/>
    <cellStyle name="20% - 强调文字颜色 2 2 11" xfId="6579" xr:uid="{00000000-0005-0000-0000-0000AF190000}"/>
    <cellStyle name="20% - 强调文字颜色 2 2 11 2" xfId="6580" xr:uid="{00000000-0005-0000-0000-0000B0190000}"/>
    <cellStyle name="20% - 强调文字颜色 2 2 12" xfId="6581" xr:uid="{00000000-0005-0000-0000-0000B1190000}"/>
    <cellStyle name="20% - 强调文字颜色 2 2 2" xfId="6582" xr:uid="{00000000-0005-0000-0000-0000B2190000}"/>
    <cellStyle name="20% - 强调文字颜色 2 2 2 10" xfId="6583" xr:uid="{00000000-0005-0000-0000-0000B3190000}"/>
    <cellStyle name="20% - 强调文字颜色 2 2 2 10 2" xfId="6584" xr:uid="{00000000-0005-0000-0000-0000B4190000}"/>
    <cellStyle name="20% - 强调文字颜色 2 2 2 11" xfId="6585" xr:uid="{00000000-0005-0000-0000-0000B5190000}"/>
    <cellStyle name="20% - 强调文字颜色 2 2 2 2" xfId="6586" xr:uid="{00000000-0005-0000-0000-0000B6190000}"/>
    <cellStyle name="20% - 强调文字颜色 2 2 2 2 10" xfId="6587" xr:uid="{00000000-0005-0000-0000-0000B7190000}"/>
    <cellStyle name="20% - 强调文字颜色 2 2 2 2 2" xfId="6588" xr:uid="{00000000-0005-0000-0000-0000B8190000}"/>
    <cellStyle name="20% - 强调文字颜色 2 2 2 2 2 2" xfId="6589" xr:uid="{00000000-0005-0000-0000-0000B9190000}"/>
    <cellStyle name="20% - 强调文字颜色 2 2 2 2 2 2 2" xfId="6590" xr:uid="{00000000-0005-0000-0000-0000BA190000}"/>
    <cellStyle name="20% - 强调文字颜色 2 2 2 2 2 2 2 2" xfId="6591" xr:uid="{00000000-0005-0000-0000-0000BB190000}"/>
    <cellStyle name="20% - 强调文字颜色 2 2 2 2 2 2 2 3" xfId="6592" xr:uid="{00000000-0005-0000-0000-0000BC190000}"/>
    <cellStyle name="20% - 强调文字颜色 2 2 2 2 2 2 3" xfId="6593" xr:uid="{00000000-0005-0000-0000-0000BD190000}"/>
    <cellStyle name="20% - 强调文字颜色 2 2 2 2 2 2 4" xfId="6594" xr:uid="{00000000-0005-0000-0000-0000BE190000}"/>
    <cellStyle name="20% - 强调文字颜色 2 2 2 2 2 2 5" xfId="6595" xr:uid="{00000000-0005-0000-0000-0000BF190000}"/>
    <cellStyle name="20% - 强调文字颜色 2 2 2 2 2 2 6" xfId="6596" xr:uid="{00000000-0005-0000-0000-0000C0190000}"/>
    <cellStyle name="20% - 强调文字颜色 2 2 2 2 2 2 6 2" xfId="6597" xr:uid="{00000000-0005-0000-0000-0000C1190000}"/>
    <cellStyle name="20% - 强调文字颜色 2 2 2 2 2 2 7" xfId="6598" xr:uid="{00000000-0005-0000-0000-0000C2190000}"/>
    <cellStyle name="20% - 强调文字颜色 2 2 2 2 2 2 8" xfId="6599" xr:uid="{00000000-0005-0000-0000-0000C3190000}"/>
    <cellStyle name="20% - 强调文字颜色 2 2 2 2 2 3" xfId="6600" xr:uid="{00000000-0005-0000-0000-0000C4190000}"/>
    <cellStyle name="20% - 强调文字颜色 2 2 2 2 2 3 2" xfId="6601" xr:uid="{00000000-0005-0000-0000-0000C5190000}"/>
    <cellStyle name="20% - 强调文字颜色 2 2 2 2 2 3 3" xfId="6602" xr:uid="{00000000-0005-0000-0000-0000C6190000}"/>
    <cellStyle name="20% - 强调文字颜色 2 2 2 2 2 4" xfId="6603" xr:uid="{00000000-0005-0000-0000-0000C7190000}"/>
    <cellStyle name="20% - 强调文字颜色 2 2 2 2 2 5" xfId="6604" xr:uid="{00000000-0005-0000-0000-0000C8190000}"/>
    <cellStyle name="20% - 强调文字颜色 2 2 2 2 2 6" xfId="6605" xr:uid="{00000000-0005-0000-0000-0000C9190000}"/>
    <cellStyle name="20% - 强调文字颜色 2 2 2 2 2 7" xfId="6606" xr:uid="{00000000-0005-0000-0000-0000CA190000}"/>
    <cellStyle name="20% - 强调文字颜色 2 2 2 2 2 7 2" xfId="6607" xr:uid="{00000000-0005-0000-0000-0000CB190000}"/>
    <cellStyle name="20% - 强调文字颜色 2 2 2 2 2 8" xfId="6608" xr:uid="{00000000-0005-0000-0000-0000CC190000}"/>
    <cellStyle name="20% - 强调文字颜色 2 2 2 2 2 9" xfId="6609" xr:uid="{00000000-0005-0000-0000-0000CD190000}"/>
    <cellStyle name="20% - 强调文字颜色 2 2 2 2 3" xfId="6610" xr:uid="{00000000-0005-0000-0000-0000CE190000}"/>
    <cellStyle name="20% - 强调文字颜色 2 2 2 2 3 2" xfId="6611" xr:uid="{00000000-0005-0000-0000-0000CF190000}"/>
    <cellStyle name="20% - 强调文字颜色 2 2 2 2 3 2 2" xfId="6612" xr:uid="{00000000-0005-0000-0000-0000D0190000}"/>
    <cellStyle name="20% - 强调文字颜色 2 2 2 2 3 2 3" xfId="6613" xr:uid="{00000000-0005-0000-0000-0000D1190000}"/>
    <cellStyle name="20% - 强调文字颜色 2 2 2 2 3 3" xfId="6614" xr:uid="{00000000-0005-0000-0000-0000D2190000}"/>
    <cellStyle name="20% - 强调文字颜色 2 2 2 2 3 4" xfId="6615" xr:uid="{00000000-0005-0000-0000-0000D3190000}"/>
    <cellStyle name="20% - 强调文字颜色 2 2 2 2 3 5" xfId="6616" xr:uid="{00000000-0005-0000-0000-0000D4190000}"/>
    <cellStyle name="20% - 强调文字颜色 2 2 2 2 3 6" xfId="6617" xr:uid="{00000000-0005-0000-0000-0000D5190000}"/>
    <cellStyle name="20% - 强调文字颜色 2 2 2 2 3 6 2" xfId="6618" xr:uid="{00000000-0005-0000-0000-0000D6190000}"/>
    <cellStyle name="20% - 强调文字颜色 2 2 2 2 3 7" xfId="6619" xr:uid="{00000000-0005-0000-0000-0000D7190000}"/>
    <cellStyle name="20% - 强调文字颜色 2 2 2 2 3 8" xfId="6620" xr:uid="{00000000-0005-0000-0000-0000D8190000}"/>
    <cellStyle name="20% - 强调文字颜色 2 2 2 2 4" xfId="6621" xr:uid="{00000000-0005-0000-0000-0000D9190000}"/>
    <cellStyle name="20% - 强调文字颜色 2 2 2 2 4 2" xfId="6622" xr:uid="{00000000-0005-0000-0000-0000DA190000}"/>
    <cellStyle name="20% - 强调文字颜色 2 2 2 2 4 2 2" xfId="6623" xr:uid="{00000000-0005-0000-0000-0000DB190000}"/>
    <cellStyle name="20% - 强调文字颜色 2 2 2 2 4 2 3" xfId="6624" xr:uid="{00000000-0005-0000-0000-0000DC190000}"/>
    <cellStyle name="20% - 强调文字颜色 2 2 2 2 4 3" xfId="6625" xr:uid="{00000000-0005-0000-0000-0000DD190000}"/>
    <cellStyle name="20% - 强调文字颜色 2 2 2 2 4 4" xfId="6626" xr:uid="{00000000-0005-0000-0000-0000DE190000}"/>
    <cellStyle name="20% - 强调文字颜色 2 2 2 2 4 5" xfId="6627" xr:uid="{00000000-0005-0000-0000-0000DF190000}"/>
    <cellStyle name="20% - 强调文字颜色 2 2 2 2 4 6" xfId="6628" xr:uid="{00000000-0005-0000-0000-0000E0190000}"/>
    <cellStyle name="20% - 强调文字颜色 2 2 2 2 4 6 2" xfId="6629" xr:uid="{00000000-0005-0000-0000-0000E1190000}"/>
    <cellStyle name="20% - 强调文字颜色 2 2 2 2 4 7" xfId="6630" xr:uid="{00000000-0005-0000-0000-0000E2190000}"/>
    <cellStyle name="20% - 强调文字颜色 2 2 2 2 4 8" xfId="6631" xr:uid="{00000000-0005-0000-0000-0000E3190000}"/>
    <cellStyle name="20% - 强调文字颜色 2 2 2 2 5" xfId="6632" xr:uid="{00000000-0005-0000-0000-0000E4190000}"/>
    <cellStyle name="20% - 强调文字颜色 2 2 2 2 5 2" xfId="6633" xr:uid="{00000000-0005-0000-0000-0000E5190000}"/>
    <cellStyle name="20% - 强调文字颜色 2 2 2 2 5 2 2" xfId="6634" xr:uid="{00000000-0005-0000-0000-0000E6190000}"/>
    <cellStyle name="20% - 强调文字颜色 2 2 2 2 5 2 3" xfId="6635" xr:uid="{00000000-0005-0000-0000-0000E7190000}"/>
    <cellStyle name="20% - 强调文字颜色 2 2 2 2 5 3" xfId="6636" xr:uid="{00000000-0005-0000-0000-0000E8190000}"/>
    <cellStyle name="20% - 强调文字颜色 2 2 2 2 5 4" xfId="6637" xr:uid="{00000000-0005-0000-0000-0000E9190000}"/>
    <cellStyle name="20% - 强调文字颜色 2 2 2 2 5 5" xfId="6638" xr:uid="{00000000-0005-0000-0000-0000EA190000}"/>
    <cellStyle name="20% - 强调文字颜色 2 2 2 2 5 6" xfId="6639" xr:uid="{00000000-0005-0000-0000-0000EB190000}"/>
    <cellStyle name="20% - 强调文字颜色 2 2 2 2 5 6 2" xfId="6640" xr:uid="{00000000-0005-0000-0000-0000EC190000}"/>
    <cellStyle name="20% - 强调文字颜色 2 2 2 2 5 7" xfId="6641" xr:uid="{00000000-0005-0000-0000-0000ED190000}"/>
    <cellStyle name="20% - 强调文字颜色 2 2 2 2 5 8" xfId="6642" xr:uid="{00000000-0005-0000-0000-0000EE190000}"/>
    <cellStyle name="20% - 强调文字颜色 2 2 2 2 6" xfId="6643" xr:uid="{00000000-0005-0000-0000-0000EF190000}"/>
    <cellStyle name="20% - 强调文字颜色 2 2 2 2 7" xfId="6644" xr:uid="{00000000-0005-0000-0000-0000F0190000}"/>
    <cellStyle name="20% - 强调文字颜色 2 2 2 2 8" xfId="6645" xr:uid="{00000000-0005-0000-0000-0000F1190000}"/>
    <cellStyle name="20% - 强调文字颜色 2 2 2 2 9" xfId="6646" xr:uid="{00000000-0005-0000-0000-0000F2190000}"/>
    <cellStyle name="20% - 强调文字颜色 2 2 2 2 9 2" xfId="6647" xr:uid="{00000000-0005-0000-0000-0000F3190000}"/>
    <cellStyle name="20% - 强调文字颜色 2 2 2 3" xfId="6648" xr:uid="{00000000-0005-0000-0000-0000F4190000}"/>
    <cellStyle name="20% - 强调文字颜色 2 2 2 3 2" xfId="6649" xr:uid="{00000000-0005-0000-0000-0000F5190000}"/>
    <cellStyle name="20% - 强调文字颜色 2 2 2 3 2 2" xfId="6650" xr:uid="{00000000-0005-0000-0000-0000F6190000}"/>
    <cellStyle name="20% - 强调文字颜色 2 2 2 3 2 2 2" xfId="6651" xr:uid="{00000000-0005-0000-0000-0000F7190000}"/>
    <cellStyle name="20% - 强调文字颜色 2 2 2 3 2 2 3" xfId="6652" xr:uid="{00000000-0005-0000-0000-0000F8190000}"/>
    <cellStyle name="20% - 强调文字颜色 2 2 2 3 2 3" xfId="6653" xr:uid="{00000000-0005-0000-0000-0000F9190000}"/>
    <cellStyle name="20% - 强调文字颜色 2 2 2 3 2 4" xfId="6654" xr:uid="{00000000-0005-0000-0000-0000FA190000}"/>
    <cellStyle name="20% - 强调文字颜色 2 2 2 3 2 5" xfId="6655" xr:uid="{00000000-0005-0000-0000-0000FB190000}"/>
    <cellStyle name="20% - 强调文字颜色 2 2 2 3 2 6" xfId="6656" xr:uid="{00000000-0005-0000-0000-0000FC190000}"/>
    <cellStyle name="20% - 强调文字颜色 2 2 2 3 2 6 2" xfId="6657" xr:uid="{00000000-0005-0000-0000-0000FD190000}"/>
    <cellStyle name="20% - 强调文字颜色 2 2 2 3 2 7" xfId="6658" xr:uid="{00000000-0005-0000-0000-0000FE190000}"/>
    <cellStyle name="20% - 强调文字颜色 2 2 2 3 2 8" xfId="6659" xr:uid="{00000000-0005-0000-0000-0000FF190000}"/>
    <cellStyle name="20% - 强调文字颜色 2 2 2 3 3" xfId="6660" xr:uid="{00000000-0005-0000-0000-0000001A0000}"/>
    <cellStyle name="20% - 强调文字颜色 2 2 2 3 3 2" xfId="6661" xr:uid="{00000000-0005-0000-0000-0000011A0000}"/>
    <cellStyle name="20% - 强调文字颜色 2 2 2 3 3 3" xfId="6662" xr:uid="{00000000-0005-0000-0000-0000021A0000}"/>
    <cellStyle name="20% - 强调文字颜色 2 2 2 3 4" xfId="6663" xr:uid="{00000000-0005-0000-0000-0000031A0000}"/>
    <cellStyle name="20% - 强调文字颜色 2 2 2 3 5" xfId="6664" xr:uid="{00000000-0005-0000-0000-0000041A0000}"/>
    <cellStyle name="20% - 强调文字颜色 2 2 2 3 6" xfId="6665" xr:uid="{00000000-0005-0000-0000-0000051A0000}"/>
    <cellStyle name="20% - 强调文字颜色 2 2 2 3 7" xfId="6666" xr:uid="{00000000-0005-0000-0000-0000061A0000}"/>
    <cellStyle name="20% - 强调文字颜色 2 2 2 3 7 2" xfId="6667" xr:uid="{00000000-0005-0000-0000-0000071A0000}"/>
    <cellStyle name="20% - 强调文字颜色 2 2 2 3 8" xfId="6668" xr:uid="{00000000-0005-0000-0000-0000081A0000}"/>
    <cellStyle name="20% - 强调文字颜色 2 2 2 3 9" xfId="6669" xr:uid="{00000000-0005-0000-0000-0000091A0000}"/>
    <cellStyle name="20% - 强调文字颜色 2 2 2 4" xfId="6670" xr:uid="{00000000-0005-0000-0000-00000A1A0000}"/>
    <cellStyle name="20% - 强调文字颜色 2 2 2 4 2" xfId="6671" xr:uid="{00000000-0005-0000-0000-00000B1A0000}"/>
    <cellStyle name="20% - 强调文字颜色 2 2 2 4 2 2" xfId="6672" xr:uid="{00000000-0005-0000-0000-00000C1A0000}"/>
    <cellStyle name="20% - 强调文字颜色 2 2 2 4 2 3" xfId="6673" xr:uid="{00000000-0005-0000-0000-00000D1A0000}"/>
    <cellStyle name="20% - 强调文字颜色 2 2 2 4 3" xfId="6674" xr:uid="{00000000-0005-0000-0000-00000E1A0000}"/>
    <cellStyle name="20% - 强调文字颜色 2 2 2 4 4" xfId="6675" xr:uid="{00000000-0005-0000-0000-00000F1A0000}"/>
    <cellStyle name="20% - 强调文字颜色 2 2 2 4 5" xfId="6676" xr:uid="{00000000-0005-0000-0000-0000101A0000}"/>
    <cellStyle name="20% - 强调文字颜色 2 2 2 4 6" xfId="6677" xr:uid="{00000000-0005-0000-0000-0000111A0000}"/>
    <cellStyle name="20% - 强调文字颜色 2 2 2 4 6 2" xfId="6678" xr:uid="{00000000-0005-0000-0000-0000121A0000}"/>
    <cellStyle name="20% - 强调文字颜色 2 2 2 4 7" xfId="6679" xr:uid="{00000000-0005-0000-0000-0000131A0000}"/>
    <cellStyle name="20% - 强调文字颜色 2 2 2 4 8" xfId="6680" xr:uid="{00000000-0005-0000-0000-0000141A0000}"/>
    <cellStyle name="20% - 强调文字颜色 2 2 2 5" xfId="6681" xr:uid="{00000000-0005-0000-0000-0000151A0000}"/>
    <cellStyle name="20% - 强调文字颜色 2 2 2 5 2" xfId="6682" xr:uid="{00000000-0005-0000-0000-0000161A0000}"/>
    <cellStyle name="20% - 强调文字颜色 2 2 2 5 2 2" xfId="6683" xr:uid="{00000000-0005-0000-0000-0000171A0000}"/>
    <cellStyle name="20% - 强调文字颜色 2 2 2 5 2 3" xfId="6684" xr:uid="{00000000-0005-0000-0000-0000181A0000}"/>
    <cellStyle name="20% - 强调文字颜色 2 2 2 5 3" xfId="6685" xr:uid="{00000000-0005-0000-0000-0000191A0000}"/>
    <cellStyle name="20% - 强调文字颜色 2 2 2 5 4" xfId="6686" xr:uid="{00000000-0005-0000-0000-00001A1A0000}"/>
    <cellStyle name="20% - 强调文字颜色 2 2 2 5 5" xfId="6687" xr:uid="{00000000-0005-0000-0000-00001B1A0000}"/>
    <cellStyle name="20% - 强调文字颜色 2 2 2 5 6" xfId="6688" xr:uid="{00000000-0005-0000-0000-00001C1A0000}"/>
    <cellStyle name="20% - 强调文字颜色 2 2 2 5 6 2" xfId="6689" xr:uid="{00000000-0005-0000-0000-00001D1A0000}"/>
    <cellStyle name="20% - 强调文字颜色 2 2 2 5 7" xfId="6690" xr:uid="{00000000-0005-0000-0000-00001E1A0000}"/>
    <cellStyle name="20% - 强调文字颜色 2 2 2 5 8" xfId="6691" xr:uid="{00000000-0005-0000-0000-00001F1A0000}"/>
    <cellStyle name="20% - 强调文字颜色 2 2 2 6" xfId="6692" xr:uid="{00000000-0005-0000-0000-0000201A0000}"/>
    <cellStyle name="20% - 强调文字颜色 2 2 2 6 2" xfId="6693" xr:uid="{00000000-0005-0000-0000-0000211A0000}"/>
    <cellStyle name="20% - 强调文字颜色 2 2 2 6 2 2" xfId="6694" xr:uid="{00000000-0005-0000-0000-0000221A0000}"/>
    <cellStyle name="20% - 强调文字颜色 2 2 2 6 2 3" xfId="6695" xr:uid="{00000000-0005-0000-0000-0000231A0000}"/>
    <cellStyle name="20% - 强调文字颜色 2 2 2 6 3" xfId="6696" xr:uid="{00000000-0005-0000-0000-0000241A0000}"/>
    <cellStyle name="20% - 强调文字颜色 2 2 2 6 4" xfId="6697" xr:uid="{00000000-0005-0000-0000-0000251A0000}"/>
    <cellStyle name="20% - 强调文字颜色 2 2 2 6 5" xfId="6698" xr:uid="{00000000-0005-0000-0000-0000261A0000}"/>
    <cellStyle name="20% - 强调文字颜色 2 2 2 6 6" xfId="6699" xr:uid="{00000000-0005-0000-0000-0000271A0000}"/>
    <cellStyle name="20% - 强调文字颜色 2 2 2 6 6 2" xfId="6700" xr:uid="{00000000-0005-0000-0000-0000281A0000}"/>
    <cellStyle name="20% - 强调文字颜色 2 2 2 6 7" xfId="6701" xr:uid="{00000000-0005-0000-0000-0000291A0000}"/>
    <cellStyle name="20% - 强调文字颜色 2 2 2 6 8" xfId="6702" xr:uid="{00000000-0005-0000-0000-00002A1A0000}"/>
    <cellStyle name="20% - 强调文字颜色 2 2 2 7" xfId="6703" xr:uid="{00000000-0005-0000-0000-00002B1A0000}"/>
    <cellStyle name="20% - 强调文字颜色 2 2 2 8" xfId="6704" xr:uid="{00000000-0005-0000-0000-00002C1A0000}"/>
    <cellStyle name="20% - 强调文字颜色 2 2 2 9" xfId="6705" xr:uid="{00000000-0005-0000-0000-00002D1A0000}"/>
    <cellStyle name="20% - 强调文字颜色 2 2 2_AVL &amp; Mech BOM - Reno V1.6" xfId="6706" xr:uid="{00000000-0005-0000-0000-00002E1A0000}"/>
    <cellStyle name="20% - 强调文字颜色 2 2 3" xfId="6707" xr:uid="{00000000-0005-0000-0000-00002F1A0000}"/>
    <cellStyle name="20% - 强调文字颜色 2 2 3 10" xfId="6708" xr:uid="{00000000-0005-0000-0000-0000301A0000}"/>
    <cellStyle name="20% - 强调文字颜色 2 2 3 2" xfId="6709" xr:uid="{00000000-0005-0000-0000-0000311A0000}"/>
    <cellStyle name="20% - 强调文字颜色 2 2 3 2 2" xfId="6710" xr:uid="{00000000-0005-0000-0000-0000321A0000}"/>
    <cellStyle name="20% - 强调文字颜色 2 2 3 2 2 2" xfId="6711" xr:uid="{00000000-0005-0000-0000-0000331A0000}"/>
    <cellStyle name="20% - 强调文字颜色 2 2 3 2 2 2 2" xfId="6712" xr:uid="{00000000-0005-0000-0000-0000341A0000}"/>
    <cellStyle name="20% - 强调文字颜色 2 2 3 2 2 2 3" xfId="6713" xr:uid="{00000000-0005-0000-0000-0000351A0000}"/>
    <cellStyle name="20% - 强调文字颜色 2 2 3 2 2 3" xfId="6714" xr:uid="{00000000-0005-0000-0000-0000361A0000}"/>
    <cellStyle name="20% - 强调文字颜色 2 2 3 2 2 4" xfId="6715" xr:uid="{00000000-0005-0000-0000-0000371A0000}"/>
    <cellStyle name="20% - 强调文字颜色 2 2 3 2 2 5" xfId="6716" xr:uid="{00000000-0005-0000-0000-0000381A0000}"/>
    <cellStyle name="20% - 强调文字颜色 2 2 3 2 2 6" xfId="6717" xr:uid="{00000000-0005-0000-0000-0000391A0000}"/>
    <cellStyle name="20% - 强调文字颜色 2 2 3 2 2 6 2" xfId="6718" xr:uid="{00000000-0005-0000-0000-00003A1A0000}"/>
    <cellStyle name="20% - 强调文字颜色 2 2 3 2 2 7" xfId="6719" xr:uid="{00000000-0005-0000-0000-00003B1A0000}"/>
    <cellStyle name="20% - 强调文字颜色 2 2 3 2 2 8" xfId="6720" xr:uid="{00000000-0005-0000-0000-00003C1A0000}"/>
    <cellStyle name="20% - 强调文字颜色 2 2 3 2 3" xfId="6721" xr:uid="{00000000-0005-0000-0000-00003D1A0000}"/>
    <cellStyle name="20% - 强调文字颜色 2 2 3 2 3 2" xfId="6722" xr:uid="{00000000-0005-0000-0000-00003E1A0000}"/>
    <cellStyle name="20% - 强调文字颜色 2 2 3 2 3 3" xfId="6723" xr:uid="{00000000-0005-0000-0000-00003F1A0000}"/>
    <cellStyle name="20% - 强调文字颜色 2 2 3 2 4" xfId="6724" xr:uid="{00000000-0005-0000-0000-0000401A0000}"/>
    <cellStyle name="20% - 强调文字颜色 2 2 3 2 5" xfId="6725" xr:uid="{00000000-0005-0000-0000-0000411A0000}"/>
    <cellStyle name="20% - 强调文字颜色 2 2 3 2 6" xfId="6726" xr:uid="{00000000-0005-0000-0000-0000421A0000}"/>
    <cellStyle name="20% - 强调文字颜色 2 2 3 2 7" xfId="6727" xr:uid="{00000000-0005-0000-0000-0000431A0000}"/>
    <cellStyle name="20% - 强调文字颜色 2 2 3 2 7 2" xfId="6728" xr:uid="{00000000-0005-0000-0000-0000441A0000}"/>
    <cellStyle name="20% - 强调文字颜色 2 2 3 2 8" xfId="6729" xr:uid="{00000000-0005-0000-0000-0000451A0000}"/>
    <cellStyle name="20% - 强调文字颜色 2 2 3 2 9" xfId="6730" xr:uid="{00000000-0005-0000-0000-0000461A0000}"/>
    <cellStyle name="20% - 强调文字颜色 2 2 3 3" xfId="6731" xr:uid="{00000000-0005-0000-0000-0000471A0000}"/>
    <cellStyle name="20% - 强调文字颜色 2 2 3 3 2" xfId="6732" xr:uid="{00000000-0005-0000-0000-0000481A0000}"/>
    <cellStyle name="20% - 强调文字颜色 2 2 3 3 2 2" xfId="6733" xr:uid="{00000000-0005-0000-0000-0000491A0000}"/>
    <cellStyle name="20% - 强调文字颜色 2 2 3 3 2 3" xfId="6734" xr:uid="{00000000-0005-0000-0000-00004A1A0000}"/>
    <cellStyle name="20% - 强调文字颜色 2 2 3 3 3" xfId="6735" xr:uid="{00000000-0005-0000-0000-00004B1A0000}"/>
    <cellStyle name="20% - 强调文字颜色 2 2 3 3 4" xfId="6736" xr:uid="{00000000-0005-0000-0000-00004C1A0000}"/>
    <cellStyle name="20% - 强调文字颜色 2 2 3 3 5" xfId="6737" xr:uid="{00000000-0005-0000-0000-00004D1A0000}"/>
    <cellStyle name="20% - 强调文字颜色 2 2 3 3 6" xfId="6738" xr:uid="{00000000-0005-0000-0000-00004E1A0000}"/>
    <cellStyle name="20% - 强调文字颜色 2 2 3 3 6 2" xfId="6739" xr:uid="{00000000-0005-0000-0000-00004F1A0000}"/>
    <cellStyle name="20% - 强调文字颜色 2 2 3 3 7" xfId="6740" xr:uid="{00000000-0005-0000-0000-0000501A0000}"/>
    <cellStyle name="20% - 强调文字颜色 2 2 3 3 8" xfId="6741" xr:uid="{00000000-0005-0000-0000-0000511A0000}"/>
    <cellStyle name="20% - 强调文字颜色 2 2 3 4" xfId="6742" xr:uid="{00000000-0005-0000-0000-0000521A0000}"/>
    <cellStyle name="20% - 强调文字颜色 2 2 3 4 2" xfId="6743" xr:uid="{00000000-0005-0000-0000-0000531A0000}"/>
    <cellStyle name="20% - 强调文字颜色 2 2 3 4 2 2" xfId="6744" xr:uid="{00000000-0005-0000-0000-0000541A0000}"/>
    <cellStyle name="20% - 强调文字颜色 2 2 3 4 2 3" xfId="6745" xr:uid="{00000000-0005-0000-0000-0000551A0000}"/>
    <cellStyle name="20% - 强调文字颜色 2 2 3 4 3" xfId="6746" xr:uid="{00000000-0005-0000-0000-0000561A0000}"/>
    <cellStyle name="20% - 强调文字颜色 2 2 3 4 4" xfId="6747" xr:uid="{00000000-0005-0000-0000-0000571A0000}"/>
    <cellStyle name="20% - 强调文字颜色 2 2 3 4 5" xfId="6748" xr:uid="{00000000-0005-0000-0000-0000581A0000}"/>
    <cellStyle name="20% - 强调文字颜色 2 2 3 4 6" xfId="6749" xr:uid="{00000000-0005-0000-0000-0000591A0000}"/>
    <cellStyle name="20% - 强调文字颜色 2 2 3 4 6 2" xfId="6750" xr:uid="{00000000-0005-0000-0000-00005A1A0000}"/>
    <cellStyle name="20% - 强调文字颜色 2 2 3 4 7" xfId="6751" xr:uid="{00000000-0005-0000-0000-00005B1A0000}"/>
    <cellStyle name="20% - 强调文字颜色 2 2 3 4 8" xfId="6752" xr:uid="{00000000-0005-0000-0000-00005C1A0000}"/>
    <cellStyle name="20% - 强调文字颜色 2 2 3 5" xfId="6753" xr:uid="{00000000-0005-0000-0000-00005D1A0000}"/>
    <cellStyle name="20% - 强调文字颜色 2 2 3 5 2" xfId="6754" xr:uid="{00000000-0005-0000-0000-00005E1A0000}"/>
    <cellStyle name="20% - 强调文字颜色 2 2 3 5 2 2" xfId="6755" xr:uid="{00000000-0005-0000-0000-00005F1A0000}"/>
    <cellStyle name="20% - 强调文字颜色 2 2 3 5 2 3" xfId="6756" xr:uid="{00000000-0005-0000-0000-0000601A0000}"/>
    <cellStyle name="20% - 强调文字颜色 2 2 3 5 3" xfId="6757" xr:uid="{00000000-0005-0000-0000-0000611A0000}"/>
    <cellStyle name="20% - 强调文字颜色 2 2 3 5 4" xfId="6758" xr:uid="{00000000-0005-0000-0000-0000621A0000}"/>
    <cellStyle name="20% - 强调文字颜色 2 2 3 5 5" xfId="6759" xr:uid="{00000000-0005-0000-0000-0000631A0000}"/>
    <cellStyle name="20% - 强调文字颜色 2 2 3 5 6" xfId="6760" xr:uid="{00000000-0005-0000-0000-0000641A0000}"/>
    <cellStyle name="20% - 强调文字颜色 2 2 3 5 6 2" xfId="6761" xr:uid="{00000000-0005-0000-0000-0000651A0000}"/>
    <cellStyle name="20% - 强调文字颜色 2 2 3 5 7" xfId="6762" xr:uid="{00000000-0005-0000-0000-0000661A0000}"/>
    <cellStyle name="20% - 强调文字颜色 2 2 3 5 8" xfId="6763" xr:uid="{00000000-0005-0000-0000-0000671A0000}"/>
    <cellStyle name="20% - 强调文字颜色 2 2 3 6" xfId="6764" xr:uid="{00000000-0005-0000-0000-0000681A0000}"/>
    <cellStyle name="20% - 强调文字颜色 2 2 3 7" xfId="6765" xr:uid="{00000000-0005-0000-0000-0000691A0000}"/>
    <cellStyle name="20% - 强调文字颜色 2 2 3 8" xfId="6766" xr:uid="{00000000-0005-0000-0000-00006A1A0000}"/>
    <cellStyle name="20% - 强调文字颜色 2 2 3 9" xfId="6767" xr:uid="{00000000-0005-0000-0000-00006B1A0000}"/>
    <cellStyle name="20% - 强调文字颜色 2 2 3 9 2" xfId="6768" xr:uid="{00000000-0005-0000-0000-00006C1A0000}"/>
    <cellStyle name="20% - 强调文字颜色 2 2 4" xfId="6769" xr:uid="{00000000-0005-0000-0000-00006D1A0000}"/>
    <cellStyle name="20% - 强调文字颜色 2 2 4 2" xfId="6770" xr:uid="{00000000-0005-0000-0000-00006E1A0000}"/>
    <cellStyle name="20% - 强调文字颜色 2 2 4 2 2" xfId="6771" xr:uid="{00000000-0005-0000-0000-00006F1A0000}"/>
    <cellStyle name="20% - 强调文字颜色 2 2 4 2 2 2" xfId="6772" xr:uid="{00000000-0005-0000-0000-0000701A0000}"/>
    <cellStyle name="20% - 强调文字颜色 2 2 4 2 2 3" xfId="6773" xr:uid="{00000000-0005-0000-0000-0000711A0000}"/>
    <cellStyle name="20% - 强调文字颜色 2 2 4 2 3" xfId="6774" xr:uid="{00000000-0005-0000-0000-0000721A0000}"/>
    <cellStyle name="20% - 强调文字颜色 2 2 4 2 4" xfId="6775" xr:uid="{00000000-0005-0000-0000-0000731A0000}"/>
    <cellStyle name="20% - 强调文字颜色 2 2 4 2 5" xfId="6776" xr:uid="{00000000-0005-0000-0000-0000741A0000}"/>
    <cellStyle name="20% - 强调文字颜色 2 2 4 2 6" xfId="6777" xr:uid="{00000000-0005-0000-0000-0000751A0000}"/>
    <cellStyle name="20% - 强调文字颜色 2 2 4 2 6 2" xfId="6778" xr:uid="{00000000-0005-0000-0000-0000761A0000}"/>
    <cellStyle name="20% - 强调文字颜色 2 2 4 2 7" xfId="6779" xr:uid="{00000000-0005-0000-0000-0000771A0000}"/>
    <cellStyle name="20% - 强调文字颜色 2 2 4 2 8" xfId="6780" xr:uid="{00000000-0005-0000-0000-0000781A0000}"/>
    <cellStyle name="20% - 强调文字颜色 2 2 4 3" xfId="6781" xr:uid="{00000000-0005-0000-0000-0000791A0000}"/>
    <cellStyle name="20% - 强调文字颜色 2 2 4 3 2" xfId="6782" xr:uid="{00000000-0005-0000-0000-00007A1A0000}"/>
    <cellStyle name="20% - 强调文字颜色 2 2 4 3 3" xfId="6783" xr:uid="{00000000-0005-0000-0000-00007B1A0000}"/>
    <cellStyle name="20% - 强调文字颜色 2 2 4 4" xfId="6784" xr:uid="{00000000-0005-0000-0000-00007C1A0000}"/>
    <cellStyle name="20% - 强调文字颜色 2 2 4 5" xfId="6785" xr:uid="{00000000-0005-0000-0000-00007D1A0000}"/>
    <cellStyle name="20% - 强调文字颜色 2 2 4 6" xfId="6786" xr:uid="{00000000-0005-0000-0000-00007E1A0000}"/>
    <cellStyle name="20% - 强调文字颜色 2 2 4 7" xfId="6787" xr:uid="{00000000-0005-0000-0000-00007F1A0000}"/>
    <cellStyle name="20% - 强调文字颜色 2 2 4 7 2" xfId="6788" xr:uid="{00000000-0005-0000-0000-0000801A0000}"/>
    <cellStyle name="20% - 强调文字颜色 2 2 4 8" xfId="6789" xr:uid="{00000000-0005-0000-0000-0000811A0000}"/>
    <cellStyle name="20% - 强调文字颜色 2 2 4 9" xfId="6790" xr:uid="{00000000-0005-0000-0000-0000821A0000}"/>
    <cellStyle name="20% - 强调文字颜色 2 2 5" xfId="6791" xr:uid="{00000000-0005-0000-0000-0000831A0000}"/>
    <cellStyle name="20% - 强调文字颜色 2 2 5 2" xfId="6792" xr:uid="{00000000-0005-0000-0000-0000841A0000}"/>
    <cellStyle name="20% - 强调文字颜色 2 2 5 2 2" xfId="6793" xr:uid="{00000000-0005-0000-0000-0000851A0000}"/>
    <cellStyle name="20% - 强调文字颜色 2 2 5 2 3" xfId="6794" xr:uid="{00000000-0005-0000-0000-0000861A0000}"/>
    <cellStyle name="20% - 强调文字颜色 2 2 5 3" xfId="6795" xr:uid="{00000000-0005-0000-0000-0000871A0000}"/>
    <cellStyle name="20% - 强调文字颜色 2 2 5 4" xfId="6796" xr:uid="{00000000-0005-0000-0000-0000881A0000}"/>
    <cellStyle name="20% - 强调文字颜色 2 2 5 5" xfId="6797" xr:uid="{00000000-0005-0000-0000-0000891A0000}"/>
    <cellStyle name="20% - 强调文字颜色 2 2 5 6" xfId="6798" xr:uid="{00000000-0005-0000-0000-00008A1A0000}"/>
    <cellStyle name="20% - 强调文字颜色 2 2 5 6 2" xfId="6799" xr:uid="{00000000-0005-0000-0000-00008B1A0000}"/>
    <cellStyle name="20% - 强调文字颜色 2 2 5 7" xfId="6800" xr:uid="{00000000-0005-0000-0000-00008C1A0000}"/>
    <cellStyle name="20% - 强调文字颜色 2 2 5 8" xfId="6801" xr:uid="{00000000-0005-0000-0000-00008D1A0000}"/>
    <cellStyle name="20% - 强调文字颜色 2 2 6" xfId="6802" xr:uid="{00000000-0005-0000-0000-00008E1A0000}"/>
    <cellStyle name="20% - 强调文字颜色 2 2 6 2" xfId="6803" xr:uid="{00000000-0005-0000-0000-00008F1A0000}"/>
    <cellStyle name="20% - 强调文字颜色 2 2 6 2 2" xfId="6804" xr:uid="{00000000-0005-0000-0000-0000901A0000}"/>
    <cellStyle name="20% - 强调文字颜色 2 2 6 2 3" xfId="6805" xr:uid="{00000000-0005-0000-0000-0000911A0000}"/>
    <cellStyle name="20% - 强调文字颜色 2 2 6 3" xfId="6806" xr:uid="{00000000-0005-0000-0000-0000921A0000}"/>
    <cellStyle name="20% - 强调文字颜色 2 2 6 4" xfId="6807" xr:uid="{00000000-0005-0000-0000-0000931A0000}"/>
    <cellStyle name="20% - 强调文字颜色 2 2 6 5" xfId="6808" xr:uid="{00000000-0005-0000-0000-0000941A0000}"/>
    <cellStyle name="20% - 强调文字颜色 2 2 6 6" xfId="6809" xr:uid="{00000000-0005-0000-0000-0000951A0000}"/>
    <cellStyle name="20% - 强调文字颜色 2 2 6 6 2" xfId="6810" xr:uid="{00000000-0005-0000-0000-0000961A0000}"/>
    <cellStyle name="20% - 强调文字颜色 2 2 6 7" xfId="6811" xr:uid="{00000000-0005-0000-0000-0000971A0000}"/>
    <cellStyle name="20% - 强调文字颜色 2 2 6 8" xfId="6812" xr:uid="{00000000-0005-0000-0000-0000981A0000}"/>
    <cellStyle name="20% - 强调文字颜色 2 2 7" xfId="6813" xr:uid="{00000000-0005-0000-0000-0000991A0000}"/>
    <cellStyle name="20% - 强调文字颜色 2 2 7 2" xfId="6814" xr:uid="{00000000-0005-0000-0000-00009A1A0000}"/>
    <cellStyle name="20% - 强调文字颜色 2 2 7 2 2" xfId="6815" xr:uid="{00000000-0005-0000-0000-00009B1A0000}"/>
    <cellStyle name="20% - 强调文字颜色 2 2 7 2 3" xfId="6816" xr:uid="{00000000-0005-0000-0000-00009C1A0000}"/>
    <cellStyle name="20% - 强调文字颜色 2 2 7 3" xfId="6817" xr:uid="{00000000-0005-0000-0000-00009D1A0000}"/>
    <cellStyle name="20% - 强调文字颜色 2 2 7 4" xfId="6818" xr:uid="{00000000-0005-0000-0000-00009E1A0000}"/>
    <cellStyle name="20% - 强调文字颜色 2 2 7 5" xfId="6819" xr:uid="{00000000-0005-0000-0000-00009F1A0000}"/>
    <cellStyle name="20% - 强调文字颜色 2 2 7 6" xfId="6820" xr:uid="{00000000-0005-0000-0000-0000A01A0000}"/>
    <cellStyle name="20% - 强调文字颜色 2 2 7 6 2" xfId="6821" xr:uid="{00000000-0005-0000-0000-0000A11A0000}"/>
    <cellStyle name="20% - 强调文字颜色 2 2 7 7" xfId="6822" xr:uid="{00000000-0005-0000-0000-0000A21A0000}"/>
    <cellStyle name="20% - 强调文字颜色 2 2 7 8" xfId="6823" xr:uid="{00000000-0005-0000-0000-0000A31A0000}"/>
    <cellStyle name="20% - 强调文字颜色 2 2 8" xfId="6824" xr:uid="{00000000-0005-0000-0000-0000A41A0000}"/>
    <cellStyle name="20% - 强调文字颜色 2 2 9" xfId="6825" xr:uid="{00000000-0005-0000-0000-0000A51A0000}"/>
    <cellStyle name="20% - 强调文字颜色 2 2_AVL &amp; Mech BOM - Raleigh V1.6 pre" xfId="6826" xr:uid="{00000000-0005-0000-0000-0000A61A0000}"/>
    <cellStyle name="20% - 强调文字颜色 2 3" xfId="6827" xr:uid="{00000000-0005-0000-0000-0000A71A0000}"/>
    <cellStyle name="20% - 强调文字颜色 2 3 10" xfId="6828" xr:uid="{00000000-0005-0000-0000-0000A81A0000}"/>
    <cellStyle name="20% - 强调文字颜色 2 3 10 2" xfId="6829" xr:uid="{00000000-0005-0000-0000-0000A91A0000}"/>
    <cellStyle name="20% - 强调文字颜色 2 3 11" xfId="6830" xr:uid="{00000000-0005-0000-0000-0000AA1A0000}"/>
    <cellStyle name="20% - 强调文字颜色 2 3 2" xfId="6831" xr:uid="{00000000-0005-0000-0000-0000AB1A0000}"/>
    <cellStyle name="20% - 强调文字颜色 2 3 2 10" xfId="6832" xr:uid="{00000000-0005-0000-0000-0000AC1A0000}"/>
    <cellStyle name="20% - 强调文字颜色 2 3 2 2" xfId="6833" xr:uid="{00000000-0005-0000-0000-0000AD1A0000}"/>
    <cellStyle name="20% - 强调文字颜色 2 3 2 2 2" xfId="6834" xr:uid="{00000000-0005-0000-0000-0000AE1A0000}"/>
    <cellStyle name="20% - 强调文字颜色 2 3 2 2 2 2" xfId="6835" xr:uid="{00000000-0005-0000-0000-0000AF1A0000}"/>
    <cellStyle name="20% - 强调文字颜色 2 3 2 2 2 2 2" xfId="6836" xr:uid="{00000000-0005-0000-0000-0000B01A0000}"/>
    <cellStyle name="20% - 强调文字颜色 2 3 2 2 2 2 3" xfId="6837" xr:uid="{00000000-0005-0000-0000-0000B11A0000}"/>
    <cellStyle name="20% - 强调文字颜色 2 3 2 2 2 3" xfId="6838" xr:uid="{00000000-0005-0000-0000-0000B21A0000}"/>
    <cellStyle name="20% - 强调文字颜色 2 3 2 2 2 4" xfId="6839" xr:uid="{00000000-0005-0000-0000-0000B31A0000}"/>
    <cellStyle name="20% - 强调文字颜色 2 3 2 2 2 5" xfId="6840" xr:uid="{00000000-0005-0000-0000-0000B41A0000}"/>
    <cellStyle name="20% - 强调文字颜色 2 3 2 2 2 6" xfId="6841" xr:uid="{00000000-0005-0000-0000-0000B51A0000}"/>
    <cellStyle name="20% - 强调文字颜色 2 3 2 2 2 6 2" xfId="6842" xr:uid="{00000000-0005-0000-0000-0000B61A0000}"/>
    <cellStyle name="20% - 强调文字颜色 2 3 2 2 2 7" xfId="6843" xr:uid="{00000000-0005-0000-0000-0000B71A0000}"/>
    <cellStyle name="20% - 强调文字颜色 2 3 2 2 2 8" xfId="6844" xr:uid="{00000000-0005-0000-0000-0000B81A0000}"/>
    <cellStyle name="20% - 强调文字颜色 2 3 2 2 3" xfId="6845" xr:uid="{00000000-0005-0000-0000-0000B91A0000}"/>
    <cellStyle name="20% - 强调文字颜色 2 3 2 2 3 2" xfId="6846" xr:uid="{00000000-0005-0000-0000-0000BA1A0000}"/>
    <cellStyle name="20% - 强调文字颜色 2 3 2 2 3 3" xfId="6847" xr:uid="{00000000-0005-0000-0000-0000BB1A0000}"/>
    <cellStyle name="20% - 强调文字颜色 2 3 2 2 4" xfId="6848" xr:uid="{00000000-0005-0000-0000-0000BC1A0000}"/>
    <cellStyle name="20% - 强调文字颜色 2 3 2 2 5" xfId="6849" xr:uid="{00000000-0005-0000-0000-0000BD1A0000}"/>
    <cellStyle name="20% - 强调文字颜色 2 3 2 2 6" xfId="6850" xr:uid="{00000000-0005-0000-0000-0000BE1A0000}"/>
    <cellStyle name="20% - 强调文字颜色 2 3 2 2 7" xfId="6851" xr:uid="{00000000-0005-0000-0000-0000BF1A0000}"/>
    <cellStyle name="20% - 强调文字颜色 2 3 2 2 7 2" xfId="6852" xr:uid="{00000000-0005-0000-0000-0000C01A0000}"/>
    <cellStyle name="20% - 强调文字颜色 2 3 2 2 8" xfId="6853" xr:uid="{00000000-0005-0000-0000-0000C11A0000}"/>
    <cellStyle name="20% - 强调文字颜色 2 3 2 2 9" xfId="6854" xr:uid="{00000000-0005-0000-0000-0000C21A0000}"/>
    <cellStyle name="20% - 强调文字颜色 2 3 2 3" xfId="6855" xr:uid="{00000000-0005-0000-0000-0000C31A0000}"/>
    <cellStyle name="20% - 强调文字颜色 2 3 2 3 2" xfId="6856" xr:uid="{00000000-0005-0000-0000-0000C41A0000}"/>
    <cellStyle name="20% - 强调文字颜色 2 3 2 3 2 2" xfId="6857" xr:uid="{00000000-0005-0000-0000-0000C51A0000}"/>
    <cellStyle name="20% - 强调文字颜色 2 3 2 3 2 3" xfId="6858" xr:uid="{00000000-0005-0000-0000-0000C61A0000}"/>
    <cellStyle name="20% - 强调文字颜色 2 3 2 3 3" xfId="6859" xr:uid="{00000000-0005-0000-0000-0000C71A0000}"/>
    <cellStyle name="20% - 强调文字颜色 2 3 2 3 4" xfId="6860" xr:uid="{00000000-0005-0000-0000-0000C81A0000}"/>
    <cellStyle name="20% - 强调文字颜色 2 3 2 3 5" xfId="6861" xr:uid="{00000000-0005-0000-0000-0000C91A0000}"/>
    <cellStyle name="20% - 强调文字颜色 2 3 2 3 6" xfId="6862" xr:uid="{00000000-0005-0000-0000-0000CA1A0000}"/>
    <cellStyle name="20% - 强调文字颜色 2 3 2 3 6 2" xfId="6863" xr:uid="{00000000-0005-0000-0000-0000CB1A0000}"/>
    <cellStyle name="20% - 强调文字颜色 2 3 2 3 7" xfId="6864" xr:uid="{00000000-0005-0000-0000-0000CC1A0000}"/>
    <cellStyle name="20% - 强调文字颜色 2 3 2 3 8" xfId="6865" xr:uid="{00000000-0005-0000-0000-0000CD1A0000}"/>
    <cellStyle name="20% - 强调文字颜色 2 3 2 4" xfId="6866" xr:uid="{00000000-0005-0000-0000-0000CE1A0000}"/>
    <cellStyle name="20% - 强调文字颜色 2 3 2 4 2" xfId="6867" xr:uid="{00000000-0005-0000-0000-0000CF1A0000}"/>
    <cellStyle name="20% - 强调文字颜色 2 3 2 4 2 2" xfId="6868" xr:uid="{00000000-0005-0000-0000-0000D01A0000}"/>
    <cellStyle name="20% - 强调文字颜色 2 3 2 4 2 3" xfId="6869" xr:uid="{00000000-0005-0000-0000-0000D11A0000}"/>
    <cellStyle name="20% - 强调文字颜色 2 3 2 4 3" xfId="6870" xr:uid="{00000000-0005-0000-0000-0000D21A0000}"/>
    <cellStyle name="20% - 强调文字颜色 2 3 2 4 4" xfId="6871" xr:uid="{00000000-0005-0000-0000-0000D31A0000}"/>
    <cellStyle name="20% - 强调文字颜色 2 3 2 4 5" xfId="6872" xr:uid="{00000000-0005-0000-0000-0000D41A0000}"/>
    <cellStyle name="20% - 强调文字颜色 2 3 2 4 6" xfId="6873" xr:uid="{00000000-0005-0000-0000-0000D51A0000}"/>
    <cellStyle name="20% - 强调文字颜色 2 3 2 4 6 2" xfId="6874" xr:uid="{00000000-0005-0000-0000-0000D61A0000}"/>
    <cellStyle name="20% - 强调文字颜色 2 3 2 4 7" xfId="6875" xr:uid="{00000000-0005-0000-0000-0000D71A0000}"/>
    <cellStyle name="20% - 强调文字颜色 2 3 2 4 8" xfId="6876" xr:uid="{00000000-0005-0000-0000-0000D81A0000}"/>
    <cellStyle name="20% - 强调文字颜色 2 3 2 5" xfId="6877" xr:uid="{00000000-0005-0000-0000-0000D91A0000}"/>
    <cellStyle name="20% - 强调文字颜色 2 3 2 5 2" xfId="6878" xr:uid="{00000000-0005-0000-0000-0000DA1A0000}"/>
    <cellStyle name="20% - 强调文字颜色 2 3 2 5 2 2" xfId="6879" xr:uid="{00000000-0005-0000-0000-0000DB1A0000}"/>
    <cellStyle name="20% - 强调文字颜色 2 3 2 5 2 3" xfId="6880" xr:uid="{00000000-0005-0000-0000-0000DC1A0000}"/>
    <cellStyle name="20% - 强调文字颜色 2 3 2 5 3" xfId="6881" xr:uid="{00000000-0005-0000-0000-0000DD1A0000}"/>
    <cellStyle name="20% - 强调文字颜色 2 3 2 5 4" xfId="6882" xr:uid="{00000000-0005-0000-0000-0000DE1A0000}"/>
    <cellStyle name="20% - 强调文字颜色 2 3 2 5 5" xfId="6883" xr:uid="{00000000-0005-0000-0000-0000DF1A0000}"/>
    <cellStyle name="20% - 强调文字颜色 2 3 2 5 6" xfId="6884" xr:uid="{00000000-0005-0000-0000-0000E01A0000}"/>
    <cellStyle name="20% - 强调文字颜色 2 3 2 5 6 2" xfId="6885" xr:uid="{00000000-0005-0000-0000-0000E11A0000}"/>
    <cellStyle name="20% - 强调文字颜色 2 3 2 5 7" xfId="6886" xr:uid="{00000000-0005-0000-0000-0000E21A0000}"/>
    <cellStyle name="20% - 强调文字颜色 2 3 2 5 8" xfId="6887" xr:uid="{00000000-0005-0000-0000-0000E31A0000}"/>
    <cellStyle name="20% - 强调文字颜色 2 3 2 6" xfId="6888" xr:uid="{00000000-0005-0000-0000-0000E41A0000}"/>
    <cellStyle name="20% - 强调文字颜色 2 3 2 7" xfId="6889" xr:uid="{00000000-0005-0000-0000-0000E51A0000}"/>
    <cellStyle name="20% - 强调文字颜色 2 3 2 8" xfId="6890" xr:uid="{00000000-0005-0000-0000-0000E61A0000}"/>
    <cellStyle name="20% - 强调文字颜色 2 3 2 9" xfId="6891" xr:uid="{00000000-0005-0000-0000-0000E71A0000}"/>
    <cellStyle name="20% - 强调文字颜色 2 3 2 9 2" xfId="6892" xr:uid="{00000000-0005-0000-0000-0000E81A0000}"/>
    <cellStyle name="20% - 强调文字颜色 2 3 3" xfId="6893" xr:uid="{00000000-0005-0000-0000-0000E91A0000}"/>
    <cellStyle name="20% - 强调文字颜色 2 3 3 2" xfId="6894" xr:uid="{00000000-0005-0000-0000-0000EA1A0000}"/>
    <cellStyle name="20% - 强调文字颜色 2 3 3 2 2" xfId="6895" xr:uid="{00000000-0005-0000-0000-0000EB1A0000}"/>
    <cellStyle name="20% - 强调文字颜色 2 3 3 2 2 2" xfId="6896" xr:uid="{00000000-0005-0000-0000-0000EC1A0000}"/>
    <cellStyle name="20% - 强调文字颜色 2 3 3 2 2 3" xfId="6897" xr:uid="{00000000-0005-0000-0000-0000ED1A0000}"/>
    <cellStyle name="20% - 强调文字颜色 2 3 3 2 3" xfId="6898" xr:uid="{00000000-0005-0000-0000-0000EE1A0000}"/>
    <cellStyle name="20% - 强调文字颜色 2 3 3 2 4" xfId="6899" xr:uid="{00000000-0005-0000-0000-0000EF1A0000}"/>
    <cellStyle name="20% - 强调文字颜色 2 3 3 2 5" xfId="6900" xr:uid="{00000000-0005-0000-0000-0000F01A0000}"/>
    <cellStyle name="20% - 强调文字颜色 2 3 3 2 6" xfId="6901" xr:uid="{00000000-0005-0000-0000-0000F11A0000}"/>
    <cellStyle name="20% - 强调文字颜色 2 3 3 2 6 2" xfId="6902" xr:uid="{00000000-0005-0000-0000-0000F21A0000}"/>
    <cellStyle name="20% - 强调文字颜色 2 3 3 2 7" xfId="6903" xr:uid="{00000000-0005-0000-0000-0000F31A0000}"/>
    <cellStyle name="20% - 强调文字颜色 2 3 3 2 8" xfId="6904" xr:uid="{00000000-0005-0000-0000-0000F41A0000}"/>
    <cellStyle name="20% - 强调文字颜色 2 3 3 3" xfId="6905" xr:uid="{00000000-0005-0000-0000-0000F51A0000}"/>
    <cellStyle name="20% - 强调文字颜色 2 3 3 3 2" xfId="6906" xr:uid="{00000000-0005-0000-0000-0000F61A0000}"/>
    <cellStyle name="20% - 强调文字颜色 2 3 3 3 3" xfId="6907" xr:uid="{00000000-0005-0000-0000-0000F71A0000}"/>
    <cellStyle name="20% - 强调文字颜色 2 3 3 4" xfId="6908" xr:uid="{00000000-0005-0000-0000-0000F81A0000}"/>
    <cellStyle name="20% - 强调文字颜色 2 3 3 5" xfId="6909" xr:uid="{00000000-0005-0000-0000-0000F91A0000}"/>
    <cellStyle name="20% - 强调文字颜色 2 3 3 6" xfId="6910" xr:uid="{00000000-0005-0000-0000-0000FA1A0000}"/>
    <cellStyle name="20% - 强调文字颜色 2 3 3 7" xfId="6911" xr:uid="{00000000-0005-0000-0000-0000FB1A0000}"/>
    <cellStyle name="20% - 强调文字颜色 2 3 3 7 2" xfId="6912" xr:uid="{00000000-0005-0000-0000-0000FC1A0000}"/>
    <cellStyle name="20% - 强调文字颜色 2 3 3 8" xfId="6913" xr:uid="{00000000-0005-0000-0000-0000FD1A0000}"/>
    <cellStyle name="20% - 强调文字颜色 2 3 3 9" xfId="6914" xr:uid="{00000000-0005-0000-0000-0000FE1A0000}"/>
    <cellStyle name="20% - 强调文字颜色 2 3 4" xfId="6915" xr:uid="{00000000-0005-0000-0000-0000FF1A0000}"/>
    <cellStyle name="20% - 强调文字颜色 2 3 4 2" xfId="6916" xr:uid="{00000000-0005-0000-0000-0000001B0000}"/>
    <cellStyle name="20% - 强调文字颜色 2 3 4 2 2" xfId="6917" xr:uid="{00000000-0005-0000-0000-0000011B0000}"/>
    <cellStyle name="20% - 强调文字颜色 2 3 4 2 3" xfId="6918" xr:uid="{00000000-0005-0000-0000-0000021B0000}"/>
    <cellStyle name="20% - 强调文字颜色 2 3 4 3" xfId="6919" xr:uid="{00000000-0005-0000-0000-0000031B0000}"/>
    <cellStyle name="20% - 强调文字颜色 2 3 4 4" xfId="6920" xr:uid="{00000000-0005-0000-0000-0000041B0000}"/>
    <cellStyle name="20% - 强调文字颜色 2 3 4 5" xfId="6921" xr:uid="{00000000-0005-0000-0000-0000051B0000}"/>
    <cellStyle name="20% - 强调文字颜色 2 3 4 6" xfId="6922" xr:uid="{00000000-0005-0000-0000-0000061B0000}"/>
    <cellStyle name="20% - 强调文字颜色 2 3 4 6 2" xfId="6923" xr:uid="{00000000-0005-0000-0000-0000071B0000}"/>
    <cellStyle name="20% - 强调文字颜色 2 3 4 7" xfId="6924" xr:uid="{00000000-0005-0000-0000-0000081B0000}"/>
    <cellStyle name="20% - 强调文字颜色 2 3 4 8" xfId="6925" xr:uid="{00000000-0005-0000-0000-0000091B0000}"/>
    <cellStyle name="20% - 强调文字颜色 2 3 5" xfId="6926" xr:uid="{00000000-0005-0000-0000-00000A1B0000}"/>
    <cellStyle name="20% - 强调文字颜色 2 3 5 2" xfId="6927" xr:uid="{00000000-0005-0000-0000-00000B1B0000}"/>
    <cellStyle name="20% - 强调文字颜色 2 3 5 2 2" xfId="6928" xr:uid="{00000000-0005-0000-0000-00000C1B0000}"/>
    <cellStyle name="20% - 强调文字颜色 2 3 5 2 3" xfId="6929" xr:uid="{00000000-0005-0000-0000-00000D1B0000}"/>
    <cellStyle name="20% - 强调文字颜色 2 3 5 3" xfId="6930" xr:uid="{00000000-0005-0000-0000-00000E1B0000}"/>
    <cellStyle name="20% - 强调文字颜色 2 3 5 4" xfId="6931" xr:uid="{00000000-0005-0000-0000-00000F1B0000}"/>
    <cellStyle name="20% - 强调文字颜色 2 3 5 5" xfId="6932" xr:uid="{00000000-0005-0000-0000-0000101B0000}"/>
    <cellStyle name="20% - 强调文字颜色 2 3 5 6" xfId="6933" xr:uid="{00000000-0005-0000-0000-0000111B0000}"/>
    <cellStyle name="20% - 强调文字颜色 2 3 5 6 2" xfId="6934" xr:uid="{00000000-0005-0000-0000-0000121B0000}"/>
    <cellStyle name="20% - 强调文字颜色 2 3 5 7" xfId="6935" xr:uid="{00000000-0005-0000-0000-0000131B0000}"/>
    <cellStyle name="20% - 强调文字颜色 2 3 5 8" xfId="6936" xr:uid="{00000000-0005-0000-0000-0000141B0000}"/>
    <cellStyle name="20% - 强调文字颜色 2 3 6" xfId="6937" xr:uid="{00000000-0005-0000-0000-0000151B0000}"/>
    <cellStyle name="20% - 强调文字颜色 2 3 6 2" xfId="6938" xr:uid="{00000000-0005-0000-0000-0000161B0000}"/>
    <cellStyle name="20% - 强调文字颜色 2 3 6 2 2" xfId="6939" xr:uid="{00000000-0005-0000-0000-0000171B0000}"/>
    <cellStyle name="20% - 强调文字颜色 2 3 6 2 3" xfId="6940" xr:uid="{00000000-0005-0000-0000-0000181B0000}"/>
    <cellStyle name="20% - 强调文字颜色 2 3 6 3" xfId="6941" xr:uid="{00000000-0005-0000-0000-0000191B0000}"/>
    <cellStyle name="20% - 强调文字颜色 2 3 6 4" xfId="6942" xr:uid="{00000000-0005-0000-0000-00001A1B0000}"/>
    <cellStyle name="20% - 强调文字颜色 2 3 6 5" xfId="6943" xr:uid="{00000000-0005-0000-0000-00001B1B0000}"/>
    <cellStyle name="20% - 强调文字颜色 2 3 6 6" xfId="6944" xr:uid="{00000000-0005-0000-0000-00001C1B0000}"/>
    <cellStyle name="20% - 强调文字颜色 2 3 6 6 2" xfId="6945" xr:uid="{00000000-0005-0000-0000-00001D1B0000}"/>
    <cellStyle name="20% - 强调文字颜色 2 3 6 7" xfId="6946" xr:uid="{00000000-0005-0000-0000-00001E1B0000}"/>
    <cellStyle name="20% - 强调文字颜色 2 3 6 8" xfId="6947" xr:uid="{00000000-0005-0000-0000-00001F1B0000}"/>
    <cellStyle name="20% - 强调文字颜色 2 3 7" xfId="6948" xr:uid="{00000000-0005-0000-0000-0000201B0000}"/>
    <cellStyle name="20% - 强调文字颜色 2 3 8" xfId="6949" xr:uid="{00000000-0005-0000-0000-0000211B0000}"/>
    <cellStyle name="20% - 强调文字颜色 2 3 9" xfId="6950" xr:uid="{00000000-0005-0000-0000-0000221B0000}"/>
    <cellStyle name="20% - 强调文字颜色 2 3_AVL &amp; Mech BOM - Reno V1.6" xfId="6951" xr:uid="{00000000-0005-0000-0000-0000231B0000}"/>
    <cellStyle name="20% - 强调文字颜色 2 4" xfId="6952" xr:uid="{00000000-0005-0000-0000-0000241B0000}"/>
    <cellStyle name="20% - 强调文字颜色 2 4 10" xfId="6953" xr:uid="{00000000-0005-0000-0000-0000251B0000}"/>
    <cellStyle name="20% - 强调文字颜色 2 4 2" xfId="6954" xr:uid="{00000000-0005-0000-0000-0000261B0000}"/>
    <cellStyle name="20% - 强调文字颜色 2 4 2 2" xfId="6955" xr:uid="{00000000-0005-0000-0000-0000271B0000}"/>
    <cellStyle name="20% - 强调文字颜色 2 4 2 2 2" xfId="6956" xr:uid="{00000000-0005-0000-0000-0000281B0000}"/>
    <cellStyle name="20% - 强调文字颜色 2 4 2 2 2 2" xfId="6957" xr:uid="{00000000-0005-0000-0000-0000291B0000}"/>
    <cellStyle name="20% - 强调文字颜色 2 4 2 2 2 3" xfId="6958" xr:uid="{00000000-0005-0000-0000-00002A1B0000}"/>
    <cellStyle name="20% - 强调文字颜色 2 4 2 2 3" xfId="6959" xr:uid="{00000000-0005-0000-0000-00002B1B0000}"/>
    <cellStyle name="20% - 强调文字颜色 2 4 2 2 4" xfId="6960" xr:uid="{00000000-0005-0000-0000-00002C1B0000}"/>
    <cellStyle name="20% - 强调文字颜色 2 4 2 2 5" xfId="6961" xr:uid="{00000000-0005-0000-0000-00002D1B0000}"/>
    <cellStyle name="20% - 强调文字颜色 2 4 2 2 6" xfId="6962" xr:uid="{00000000-0005-0000-0000-00002E1B0000}"/>
    <cellStyle name="20% - 强调文字颜色 2 4 2 2 6 2" xfId="6963" xr:uid="{00000000-0005-0000-0000-00002F1B0000}"/>
    <cellStyle name="20% - 强调文字颜色 2 4 2 2 7" xfId="6964" xr:uid="{00000000-0005-0000-0000-0000301B0000}"/>
    <cellStyle name="20% - 强调文字颜色 2 4 2 2 8" xfId="6965" xr:uid="{00000000-0005-0000-0000-0000311B0000}"/>
    <cellStyle name="20% - 强调文字颜色 2 4 2 3" xfId="6966" xr:uid="{00000000-0005-0000-0000-0000321B0000}"/>
    <cellStyle name="20% - 强调文字颜色 2 4 2 3 2" xfId="6967" xr:uid="{00000000-0005-0000-0000-0000331B0000}"/>
    <cellStyle name="20% - 强调文字颜色 2 4 2 3 3" xfId="6968" xr:uid="{00000000-0005-0000-0000-0000341B0000}"/>
    <cellStyle name="20% - 强调文字颜色 2 4 2 4" xfId="6969" xr:uid="{00000000-0005-0000-0000-0000351B0000}"/>
    <cellStyle name="20% - 强调文字颜色 2 4 2 5" xfId="6970" xr:uid="{00000000-0005-0000-0000-0000361B0000}"/>
    <cellStyle name="20% - 强调文字颜色 2 4 2 6" xfId="6971" xr:uid="{00000000-0005-0000-0000-0000371B0000}"/>
    <cellStyle name="20% - 强调文字颜色 2 4 2 7" xfId="6972" xr:uid="{00000000-0005-0000-0000-0000381B0000}"/>
    <cellStyle name="20% - 强调文字颜色 2 4 2 7 2" xfId="6973" xr:uid="{00000000-0005-0000-0000-0000391B0000}"/>
    <cellStyle name="20% - 强调文字颜色 2 4 2 8" xfId="6974" xr:uid="{00000000-0005-0000-0000-00003A1B0000}"/>
    <cellStyle name="20% - 强调文字颜色 2 4 2 9" xfId="6975" xr:uid="{00000000-0005-0000-0000-00003B1B0000}"/>
    <cellStyle name="20% - 强调文字颜色 2 4 3" xfId="6976" xr:uid="{00000000-0005-0000-0000-00003C1B0000}"/>
    <cellStyle name="20% - 强调文字颜色 2 4 3 2" xfId="6977" xr:uid="{00000000-0005-0000-0000-00003D1B0000}"/>
    <cellStyle name="20% - 强调文字颜色 2 4 3 2 2" xfId="6978" xr:uid="{00000000-0005-0000-0000-00003E1B0000}"/>
    <cellStyle name="20% - 强调文字颜色 2 4 3 2 3" xfId="6979" xr:uid="{00000000-0005-0000-0000-00003F1B0000}"/>
    <cellStyle name="20% - 强调文字颜色 2 4 3 3" xfId="6980" xr:uid="{00000000-0005-0000-0000-0000401B0000}"/>
    <cellStyle name="20% - 强调文字颜色 2 4 3 4" xfId="6981" xr:uid="{00000000-0005-0000-0000-0000411B0000}"/>
    <cellStyle name="20% - 强调文字颜色 2 4 3 5" xfId="6982" xr:uid="{00000000-0005-0000-0000-0000421B0000}"/>
    <cellStyle name="20% - 强调文字颜色 2 4 3 6" xfId="6983" xr:uid="{00000000-0005-0000-0000-0000431B0000}"/>
    <cellStyle name="20% - 强调文字颜色 2 4 3 6 2" xfId="6984" xr:uid="{00000000-0005-0000-0000-0000441B0000}"/>
    <cellStyle name="20% - 强调文字颜色 2 4 3 7" xfId="6985" xr:uid="{00000000-0005-0000-0000-0000451B0000}"/>
    <cellStyle name="20% - 强调文字颜色 2 4 3 8" xfId="6986" xr:uid="{00000000-0005-0000-0000-0000461B0000}"/>
    <cellStyle name="20% - 强调文字颜色 2 4 4" xfId="6987" xr:uid="{00000000-0005-0000-0000-0000471B0000}"/>
    <cellStyle name="20% - 强调文字颜色 2 4 4 2" xfId="6988" xr:uid="{00000000-0005-0000-0000-0000481B0000}"/>
    <cellStyle name="20% - 强调文字颜色 2 4 4 2 2" xfId="6989" xr:uid="{00000000-0005-0000-0000-0000491B0000}"/>
    <cellStyle name="20% - 强调文字颜色 2 4 4 2 3" xfId="6990" xr:uid="{00000000-0005-0000-0000-00004A1B0000}"/>
    <cellStyle name="20% - 强调文字颜色 2 4 4 3" xfId="6991" xr:uid="{00000000-0005-0000-0000-00004B1B0000}"/>
    <cellStyle name="20% - 强调文字颜色 2 4 4 4" xfId="6992" xr:uid="{00000000-0005-0000-0000-00004C1B0000}"/>
    <cellStyle name="20% - 强调文字颜色 2 4 4 5" xfId="6993" xr:uid="{00000000-0005-0000-0000-00004D1B0000}"/>
    <cellStyle name="20% - 强调文字颜色 2 4 4 6" xfId="6994" xr:uid="{00000000-0005-0000-0000-00004E1B0000}"/>
    <cellStyle name="20% - 强调文字颜色 2 4 4 6 2" xfId="6995" xr:uid="{00000000-0005-0000-0000-00004F1B0000}"/>
    <cellStyle name="20% - 强调文字颜色 2 4 4 7" xfId="6996" xr:uid="{00000000-0005-0000-0000-0000501B0000}"/>
    <cellStyle name="20% - 强调文字颜色 2 4 4 8" xfId="6997" xr:uid="{00000000-0005-0000-0000-0000511B0000}"/>
    <cellStyle name="20% - 强调文字颜色 2 4 5" xfId="6998" xr:uid="{00000000-0005-0000-0000-0000521B0000}"/>
    <cellStyle name="20% - 强调文字颜色 2 4 5 2" xfId="6999" xr:uid="{00000000-0005-0000-0000-0000531B0000}"/>
    <cellStyle name="20% - 强调文字颜色 2 4 5 2 2" xfId="7000" xr:uid="{00000000-0005-0000-0000-0000541B0000}"/>
    <cellStyle name="20% - 强调文字颜色 2 4 5 2 3" xfId="7001" xr:uid="{00000000-0005-0000-0000-0000551B0000}"/>
    <cellStyle name="20% - 强调文字颜色 2 4 5 3" xfId="7002" xr:uid="{00000000-0005-0000-0000-0000561B0000}"/>
    <cellStyle name="20% - 强调文字颜色 2 4 5 4" xfId="7003" xr:uid="{00000000-0005-0000-0000-0000571B0000}"/>
    <cellStyle name="20% - 强调文字颜色 2 4 5 5" xfId="7004" xr:uid="{00000000-0005-0000-0000-0000581B0000}"/>
    <cellStyle name="20% - 强调文字颜色 2 4 5 6" xfId="7005" xr:uid="{00000000-0005-0000-0000-0000591B0000}"/>
    <cellStyle name="20% - 强调文字颜色 2 4 5 6 2" xfId="7006" xr:uid="{00000000-0005-0000-0000-00005A1B0000}"/>
    <cellStyle name="20% - 强调文字颜色 2 4 5 7" xfId="7007" xr:uid="{00000000-0005-0000-0000-00005B1B0000}"/>
    <cellStyle name="20% - 强调文字颜色 2 4 5 8" xfId="7008" xr:uid="{00000000-0005-0000-0000-00005C1B0000}"/>
    <cellStyle name="20% - 强调文字颜色 2 4 6" xfId="7009" xr:uid="{00000000-0005-0000-0000-00005D1B0000}"/>
    <cellStyle name="20% - 强调文字颜色 2 4 7" xfId="7010" xr:uid="{00000000-0005-0000-0000-00005E1B0000}"/>
    <cellStyle name="20% - 强调文字颜色 2 4 8" xfId="7011" xr:uid="{00000000-0005-0000-0000-00005F1B0000}"/>
    <cellStyle name="20% - 强调文字颜色 2 4 9" xfId="7012" xr:uid="{00000000-0005-0000-0000-0000601B0000}"/>
    <cellStyle name="20% - 强调文字颜色 2 4 9 2" xfId="7013" xr:uid="{00000000-0005-0000-0000-0000611B0000}"/>
    <cellStyle name="20% - 强调文字颜色 2 5" xfId="7014" xr:uid="{00000000-0005-0000-0000-0000621B0000}"/>
    <cellStyle name="20% - 强调文字颜色 2 5 2" xfId="7015" xr:uid="{00000000-0005-0000-0000-0000631B0000}"/>
    <cellStyle name="20% - 强调文字颜色 2 5 2 2" xfId="7016" xr:uid="{00000000-0005-0000-0000-0000641B0000}"/>
    <cellStyle name="20% - 强调文字颜色 2 5 2 2 2" xfId="7017" xr:uid="{00000000-0005-0000-0000-0000651B0000}"/>
    <cellStyle name="20% - 强调文字颜色 2 5 2 2 3" xfId="7018" xr:uid="{00000000-0005-0000-0000-0000661B0000}"/>
    <cellStyle name="20% - 强调文字颜色 2 5 2 3" xfId="7019" xr:uid="{00000000-0005-0000-0000-0000671B0000}"/>
    <cellStyle name="20% - 强调文字颜色 2 5 2 4" xfId="7020" xr:uid="{00000000-0005-0000-0000-0000681B0000}"/>
    <cellStyle name="20% - 强调文字颜色 2 5 2 5" xfId="7021" xr:uid="{00000000-0005-0000-0000-0000691B0000}"/>
    <cellStyle name="20% - 强调文字颜色 2 5 2 6" xfId="7022" xr:uid="{00000000-0005-0000-0000-00006A1B0000}"/>
    <cellStyle name="20% - 强调文字颜色 2 5 2 6 2" xfId="7023" xr:uid="{00000000-0005-0000-0000-00006B1B0000}"/>
    <cellStyle name="20% - 强调文字颜色 2 5 2 7" xfId="7024" xr:uid="{00000000-0005-0000-0000-00006C1B0000}"/>
    <cellStyle name="20% - 强调文字颜色 2 5 2 8" xfId="7025" xr:uid="{00000000-0005-0000-0000-00006D1B0000}"/>
    <cellStyle name="20% - 强调文字颜色 2 5 3" xfId="7026" xr:uid="{00000000-0005-0000-0000-00006E1B0000}"/>
    <cellStyle name="20% - 强调文字颜色 2 5 4" xfId="7027" xr:uid="{00000000-0005-0000-0000-00006F1B0000}"/>
    <cellStyle name="20% - 强调文字颜色 2 5 5" xfId="7028" xr:uid="{00000000-0005-0000-0000-0000701B0000}"/>
    <cellStyle name="20% - 强调文字颜色 2 5 6" xfId="7029" xr:uid="{00000000-0005-0000-0000-0000711B0000}"/>
    <cellStyle name="20% - 强调文字颜色 2 5 6 2" xfId="7030" xr:uid="{00000000-0005-0000-0000-0000721B0000}"/>
    <cellStyle name="20% - 强调文字颜色 2 5 7" xfId="7031" xr:uid="{00000000-0005-0000-0000-0000731B0000}"/>
    <cellStyle name="20% - 强调文字颜色 2 6" xfId="7032" xr:uid="{00000000-0005-0000-0000-0000741B0000}"/>
    <cellStyle name="20% - 强调文字颜色 2 6 2" xfId="7033" xr:uid="{00000000-0005-0000-0000-0000751B0000}"/>
    <cellStyle name="20% - 强调文字颜色 2 6 2 2" xfId="7034" xr:uid="{00000000-0005-0000-0000-0000761B0000}"/>
    <cellStyle name="20% - 强调文字颜色 2 6 2 2 2" xfId="7035" xr:uid="{00000000-0005-0000-0000-0000771B0000}"/>
    <cellStyle name="20% - 强调文字颜色 2 6 2 2 3" xfId="7036" xr:uid="{00000000-0005-0000-0000-0000781B0000}"/>
    <cellStyle name="20% - 强调文字颜色 2 6 2 3" xfId="7037" xr:uid="{00000000-0005-0000-0000-0000791B0000}"/>
    <cellStyle name="20% - 强调文字颜色 2 6 2 4" xfId="7038" xr:uid="{00000000-0005-0000-0000-00007A1B0000}"/>
    <cellStyle name="20% - 强调文字颜色 2 6 2 5" xfId="7039" xr:uid="{00000000-0005-0000-0000-00007B1B0000}"/>
    <cellStyle name="20% - 强调文字颜色 2 6 2 6" xfId="7040" xr:uid="{00000000-0005-0000-0000-00007C1B0000}"/>
    <cellStyle name="20% - 强调文字颜色 2 6 2 6 2" xfId="7041" xr:uid="{00000000-0005-0000-0000-00007D1B0000}"/>
    <cellStyle name="20% - 强调文字颜色 2 6 2 7" xfId="7042" xr:uid="{00000000-0005-0000-0000-00007E1B0000}"/>
    <cellStyle name="20% - 强调文字颜色 2 6 2 8" xfId="7043" xr:uid="{00000000-0005-0000-0000-00007F1B0000}"/>
    <cellStyle name="20% - 强调文字颜色 2 6 3" xfId="7044" xr:uid="{00000000-0005-0000-0000-0000801B0000}"/>
    <cellStyle name="20% - 强调文字颜色 2 6 3 2" xfId="7045" xr:uid="{00000000-0005-0000-0000-0000811B0000}"/>
    <cellStyle name="20% - 强调文字颜色 2 6 3 3" xfId="7046" xr:uid="{00000000-0005-0000-0000-0000821B0000}"/>
    <cellStyle name="20% - 强调文字颜色 2 6 4" xfId="7047" xr:uid="{00000000-0005-0000-0000-0000831B0000}"/>
    <cellStyle name="20% - 强调文字颜色 2 6 5" xfId="7048" xr:uid="{00000000-0005-0000-0000-0000841B0000}"/>
    <cellStyle name="20% - 强调文字颜色 2 6 6" xfId="7049" xr:uid="{00000000-0005-0000-0000-0000851B0000}"/>
    <cellStyle name="20% - 强调文字颜色 2 6 7" xfId="7050" xr:uid="{00000000-0005-0000-0000-0000861B0000}"/>
    <cellStyle name="20% - 强调文字颜色 2 6 7 2" xfId="7051" xr:uid="{00000000-0005-0000-0000-0000871B0000}"/>
    <cellStyle name="20% - 强调文字颜色 2 6 8" xfId="7052" xr:uid="{00000000-0005-0000-0000-0000881B0000}"/>
    <cellStyle name="20% - 强调文字颜色 2 6 9" xfId="7053" xr:uid="{00000000-0005-0000-0000-0000891B0000}"/>
    <cellStyle name="20% - 强调文字颜色 2 7" xfId="7054" xr:uid="{00000000-0005-0000-0000-00008A1B0000}"/>
    <cellStyle name="20% - 强调文字颜色 2 7 2" xfId="7055" xr:uid="{00000000-0005-0000-0000-00008B1B0000}"/>
    <cellStyle name="20% - 强调文字颜色 2 7 2 2" xfId="7056" xr:uid="{00000000-0005-0000-0000-00008C1B0000}"/>
    <cellStyle name="20% - 强调文字颜色 2 7 2 3" xfId="7057" xr:uid="{00000000-0005-0000-0000-00008D1B0000}"/>
    <cellStyle name="20% - 强调文字颜色 2 7 3" xfId="7058" xr:uid="{00000000-0005-0000-0000-00008E1B0000}"/>
    <cellStyle name="20% - 强调文字颜色 2 7 4" xfId="7059" xr:uid="{00000000-0005-0000-0000-00008F1B0000}"/>
    <cellStyle name="20% - 强调文字颜色 2 7 5" xfId="7060" xr:uid="{00000000-0005-0000-0000-0000901B0000}"/>
    <cellStyle name="20% - 强调文字颜色 2 7 6" xfId="7061" xr:uid="{00000000-0005-0000-0000-0000911B0000}"/>
    <cellStyle name="20% - 强调文字颜色 2 7 6 2" xfId="7062" xr:uid="{00000000-0005-0000-0000-0000921B0000}"/>
    <cellStyle name="20% - 强调文字颜色 2 7 7" xfId="7063" xr:uid="{00000000-0005-0000-0000-0000931B0000}"/>
    <cellStyle name="20% - 强调文字颜色 2 7 8" xfId="7064" xr:uid="{00000000-0005-0000-0000-0000941B0000}"/>
    <cellStyle name="20% - 强调文字颜色 2 8" xfId="7065" xr:uid="{00000000-0005-0000-0000-0000951B0000}"/>
    <cellStyle name="20% - 强调文字颜色 2 8 2" xfId="7066" xr:uid="{00000000-0005-0000-0000-0000961B0000}"/>
    <cellStyle name="20% - 强调文字颜色 2 8 2 2" xfId="7067" xr:uid="{00000000-0005-0000-0000-0000971B0000}"/>
    <cellStyle name="20% - 强调文字颜色 2 8 2 3" xfId="7068" xr:uid="{00000000-0005-0000-0000-0000981B0000}"/>
    <cellStyle name="20% - 强调文字颜色 2 8 3" xfId="7069" xr:uid="{00000000-0005-0000-0000-0000991B0000}"/>
    <cellStyle name="20% - 强调文字颜色 2 8 4" xfId="7070" xr:uid="{00000000-0005-0000-0000-00009A1B0000}"/>
    <cellStyle name="20% - 强调文字颜色 2 8 5" xfId="7071" xr:uid="{00000000-0005-0000-0000-00009B1B0000}"/>
    <cellStyle name="20% - 强调文字颜色 2 8 6" xfId="7072" xr:uid="{00000000-0005-0000-0000-00009C1B0000}"/>
    <cellStyle name="20% - 强调文字颜色 2 8 6 2" xfId="7073" xr:uid="{00000000-0005-0000-0000-00009D1B0000}"/>
    <cellStyle name="20% - 强调文字颜色 2 8 7" xfId="7074" xr:uid="{00000000-0005-0000-0000-00009E1B0000}"/>
    <cellStyle name="20% - 强调文字颜色 2 8 8" xfId="7075" xr:uid="{00000000-0005-0000-0000-00009F1B0000}"/>
    <cellStyle name="20% - 强调文字颜色 2 9" xfId="7076" xr:uid="{00000000-0005-0000-0000-0000A01B0000}"/>
    <cellStyle name="20% - 强调文字颜色 2 9 2" xfId="7077" xr:uid="{00000000-0005-0000-0000-0000A11B0000}"/>
    <cellStyle name="20% - 强调文字颜色 2 9 3" xfId="7078" xr:uid="{00000000-0005-0000-0000-0000A21B0000}"/>
    <cellStyle name="20% - 强调文字颜色 2 9 4" xfId="7079" xr:uid="{00000000-0005-0000-0000-0000A31B0000}"/>
    <cellStyle name="20% - 强调文字颜色 2 9 5" xfId="7080" xr:uid="{00000000-0005-0000-0000-0000A41B0000}"/>
    <cellStyle name="20% - 强调文字颜色 2 9 5 2" xfId="7081" xr:uid="{00000000-0005-0000-0000-0000A51B0000}"/>
    <cellStyle name="20% - 强调文字颜色 2 9 6" xfId="7082" xr:uid="{00000000-0005-0000-0000-0000A61B0000}"/>
    <cellStyle name="20% - 强调文字颜色 2 9 7" xfId="7083" xr:uid="{00000000-0005-0000-0000-0000A71B0000}"/>
    <cellStyle name="20% - 强调文字颜色 3" xfId="7084" xr:uid="{00000000-0005-0000-0000-0000A81B0000}"/>
    <cellStyle name="20% - 强调文字颜色 3 10" xfId="7085" xr:uid="{00000000-0005-0000-0000-0000A91B0000}"/>
    <cellStyle name="20% - 强调文字颜色 3 10 2" xfId="7086" xr:uid="{00000000-0005-0000-0000-0000AA1B0000}"/>
    <cellStyle name="20% - 强调文字颜色 3 10 3" xfId="7087" xr:uid="{00000000-0005-0000-0000-0000AB1B0000}"/>
    <cellStyle name="20% - 强调文字颜色 3 10 4" xfId="7088" xr:uid="{00000000-0005-0000-0000-0000AC1B0000}"/>
    <cellStyle name="20% - 强调文字颜色 3 10 5" xfId="7089" xr:uid="{00000000-0005-0000-0000-0000AD1B0000}"/>
    <cellStyle name="20% - 强调文字颜色 3 10 5 2" xfId="7090" xr:uid="{00000000-0005-0000-0000-0000AE1B0000}"/>
    <cellStyle name="20% - 强调文字颜色 3 10 6" xfId="7091" xr:uid="{00000000-0005-0000-0000-0000AF1B0000}"/>
    <cellStyle name="20% - 强调文字颜色 3 10 7" xfId="7092" xr:uid="{00000000-0005-0000-0000-0000B01B0000}"/>
    <cellStyle name="20% - 强调文字颜色 3 11" xfId="7093" xr:uid="{00000000-0005-0000-0000-0000B11B0000}"/>
    <cellStyle name="20% - 强调文字颜色 3 11 2" xfId="7094" xr:uid="{00000000-0005-0000-0000-0000B21B0000}"/>
    <cellStyle name="20% - 强调文字颜色 3 11 3" xfId="7095" xr:uid="{00000000-0005-0000-0000-0000B31B0000}"/>
    <cellStyle name="20% - 强调文字颜色 3 12" xfId="7096" xr:uid="{00000000-0005-0000-0000-0000B41B0000}"/>
    <cellStyle name="20% - 强调文字颜色 3 13" xfId="7097" xr:uid="{00000000-0005-0000-0000-0000B51B0000}"/>
    <cellStyle name="20% - 强调文字颜色 3 14" xfId="7098" xr:uid="{00000000-0005-0000-0000-0000B61B0000}"/>
    <cellStyle name="20% - 强调文字颜色 3 2" xfId="7099" xr:uid="{00000000-0005-0000-0000-0000B71B0000}"/>
    <cellStyle name="20% - 强调文字颜色 3 2 10" xfId="7100" xr:uid="{00000000-0005-0000-0000-0000B81B0000}"/>
    <cellStyle name="20% - 强调文字颜色 3 2 11" xfId="7101" xr:uid="{00000000-0005-0000-0000-0000B91B0000}"/>
    <cellStyle name="20% - 强调文字颜色 3 2 11 2" xfId="7102" xr:uid="{00000000-0005-0000-0000-0000BA1B0000}"/>
    <cellStyle name="20% - 强调文字颜色 3 2 12" xfId="7103" xr:uid="{00000000-0005-0000-0000-0000BB1B0000}"/>
    <cellStyle name="20% - 强调文字颜色 3 2 2" xfId="7104" xr:uid="{00000000-0005-0000-0000-0000BC1B0000}"/>
    <cellStyle name="20% - 强调文字颜色 3 2 2 10" xfId="7105" xr:uid="{00000000-0005-0000-0000-0000BD1B0000}"/>
    <cellStyle name="20% - 强调文字颜色 3 2 2 10 2" xfId="7106" xr:uid="{00000000-0005-0000-0000-0000BE1B0000}"/>
    <cellStyle name="20% - 强调文字颜色 3 2 2 11" xfId="7107" xr:uid="{00000000-0005-0000-0000-0000BF1B0000}"/>
    <cellStyle name="20% - 强调文字颜色 3 2 2 2" xfId="7108" xr:uid="{00000000-0005-0000-0000-0000C01B0000}"/>
    <cellStyle name="20% - 强调文字颜色 3 2 2 2 10" xfId="7109" xr:uid="{00000000-0005-0000-0000-0000C11B0000}"/>
    <cellStyle name="20% - 强调文字颜色 3 2 2 2 2" xfId="7110" xr:uid="{00000000-0005-0000-0000-0000C21B0000}"/>
    <cellStyle name="20% - 强调文字颜色 3 2 2 2 2 2" xfId="7111" xr:uid="{00000000-0005-0000-0000-0000C31B0000}"/>
    <cellStyle name="20% - 强调文字颜色 3 2 2 2 2 2 2" xfId="7112" xr:uid="{00000000-0005-0000-0000-0000C41B0000}"/>
    <cellStyle name="20% - 强调文字颜色 3 2 2 2 2 2 2 2" xfId="7113" xr:uid="{00000000-0005-0000-0000-0000C51B0000}"/>
    <cellStyle name="20% - 强调文字颜色 3 2 2 2 2 2 2 3" xfId="7114" xr:uid="{00000000-0005-0000-0000-0000C61B0000}"/>
    <cellStyle name="20% - 强调文字颜色 3 2 2 2 2 2 3" xfId="7115" xr:uid="{00000000-0005-0000-0000-0000C71B0000}"/>
    <cellStyle name="20% - 强调文字颜色 3 2 2 2 2 2 4" xfId="7116" xr:uid="{00000000-0005-0000-0000-0000C81B0000}"/>
    <cellStyle name="20% - 强调文字颜色 3 2 2 2 2 2 5" xfId="7117" xr:uid="{00000000-0005-0000-0000-0000C91B0000}"/>
    <cellStyle name="20% - 强调文字颜色 3 2 2 2 2 2 6" xfId="7118" xr:uid="{00000000-0005-0000-0000-0000CA1B0000}"/>
    <cellStyle name="20% - 强调文字颜色 3 2 2 2 2 2 6 2" xfId="7119" xr:uid="{00000000-0005-0000-0000-0000CB1B0000}"/>
    <cellStyle name="20% - 强调文字颜色 3 2 2 2 2 2 7" xfId="7120" xr:uid="{00000000-0005-0000-0000-0000CC1B0000}"/>
    <cellStyle name="20% - 强调文字颜色 3 2 2 2 2 2 8" xfId="7121" xr:uid="{00000000-0005-0000-0000-0000CD1B0000}"/>
    <cellStyle name="20% - 强调文字颜色 3 2 2 2 2 3" xfId="7122" xr:uid="{00000000-0005-0000-0000-0000CE1B0000}"/>
    <cellStyle name="20% - 强调文字颜色 3 2 2 2 2 3 2" xfId="7123" xr:uid="{00000000-0005-0000-0000-0000CF1B0000}"/>
    <cellStyle name="20% - 强调文字颜色 3 2 2 2 2 3 3" xfId="7124" xr:uid="{00000000-0005-0000-0000-0000D01B0000}"/>
    <cellStyle name="20% - 强调文字颜色 3 2 2 2 2 4" xfId="7125" xr:uid="{00000000-0005-0000-0000-0000D11B0000}"/>
    <cellStyle name="20% - 强调文字颜色 3 2 2 2 2 5" xfId="7126" xr:uid="{00000000-0005-0000-0000-0000D21B0000}"/>
    <cellStyle name="20% - 强调文字颜色 3 2 2 2 2 6" xfId="7127" xr:uid="{00000000-0005-0000-0000-0000D31B0000}"/>
    <cellStyle name="20% - 强调文字颜色 3 2 2 2 2 7" xfId="7128" xr:uid="{00000000-0005-0000-0000-0000D41B0000}"/>
    <cellStyle name="20% - 强调文字颜色 3 2 2 2 2 7 2" xfId="7129" xr:uid="{00000000-0005-0000-0000-0000D51B0000}"/>
    <cellStyle name="20% - 强调文字颜色 3 2 2 2 2 8" xfId="7130" xr:uid="{00000000-0005-0000-0000-0000D61B0000}"/>
    <cellStyle name="20% - 强调文字颜色 3 2 2 2 2 9" xfId="7131" xr:uid="{00000000-0005-0000-0000-0000D71B0000}"/>
    <cellStyle name="20% - 强调文字颜色 3 2 2 2 3" xfId="7132" xr:uid="{00000000-0005-0000-0000-0000D81B0000}"/>
    <cellStyle name="20% - 强调文字颜色 3 2 2 2 3 2" xfId="7133" xr:uid="{00000000-0005-0000-0000-0000D91B0000}"/>
    <cellStyle name="20% - 强调文字颜色 3 2 2 2 3 2 2" xfId="7134" xr:uid="{00000000-0005-0000-0000-0000DA1B0000}"/>
    <cellStyle name="20% - 强调文字颜色 3 2 2 2 3 2 3" xfId="7135" xr:uid="{00000000-0005-0000-0000-0000DB1B0000}"/>
    <cellStyle name="20% - 强调文字颜色 3 2 2 2 3 3" xfId="7136" xr:uid="{00000000-0005-0000-0000-0000DC1B0000}"/>
    <cellStyle name="20% - 强调文字颜色 3 2 2 2 3 4" xfId="7137" xr:uid="{00000000-0005-0000-0000-0000DD1B0000}"/>
    <cellStyle name="20% - 强调文字颜色 3 2 2 2 3 5" xfId="7138" xr:uid="{00000000-0005-0000-0000-0000DE1B0000}"/>
    <cellStyle name="20% - 强调文字颜色 3 2 2 2 3 6" xfId="7139" xr:uid="{00000000-0005-0000-0000-0000DF1B0000}"/>
    <cellStyle name="20% - 强调文字颜色 3 2 2 2 3 6 2" xfId="7140" xr:uid="{00000000-0005-0000-0000-0000E01B0000}"/>
    <cellStyle name="20% - 强调文字颜色 3 2 2 2 3 7" xfId="7141" xr:uid="{00000000-0005-0000-0000-0000E11B0000}"/>
    <cellStyle name="20% - 强调文字颜色 3 2 2 2 3 8" xfId="7142" xr:uid="{00000000-0005-0000-0000-0000E21B0000}"/>
    <cellStyle name="20% - 强调文字颜色 3 2 2 2 4" xfId="7143" xr:uid="{00000000-0005-0000-0000-0000E31B0000}"/>
    <cellStyle name="20% - 强调文字颜色 3 2 2 2 4 2" xfId="7144" xr:uid="{00000000-0005-0000-0000-0000E41B0000}"/>
    <cellStyle name="20% - 强调文字颜色 3 2 2 2 4 2 2" xfId="7145" xr:uid="{00000000-0005-0000-0000-0000E51B0000}"/>
    <cellStyle name="20% - 强调文字颜色 3 2 2 2 4 2 3" xfId="7146" xr:uid="{00000000-0005-0000-0000-0000E61B0000}"/>
    <cellStyle name="20% - 强调文字颜色 3 2 2 2 4 3" xfId="7147" xr:uid="{00000000-0005-0000-0000-0000E71B0000}"/>
    <cellStyle name="20% - 强调文字颜色 3 2 2 2 4 4" xfId="7148" xr:uid="{00000000-0005-0000-0000-0000E81B0000}"/>
    <cellStyle name="20% - 强调文字颜色 3 2 2 2 4 5" xfId="7149" xr:uid="{00000000-0005-0000-0000-0000E91B0000}"/>
    <cellStyle name="20% - 强调文字颜色 3 2 2 2 4 6" xfId="7150" xr:uid="{00000000-0005-0000-0000-0000EA1B0000}"/>
    <cellStyle name="20% - 强调文字颜色 3 2 2 2 4 6 2" xfId="7151" xr:uid="{00000000-0005-0000-0000-0000EB1B0000}"/>
    <cellStyle name="20% - 强调文字颜色 3 2 2 2 4 7" xfId="7152" xr:uid="{00000000-0005-0000-0000-0000EC1B0000}"/>
    <cellStyle name="20% - 强调文字颜色 3 2 2 2 4 8" xfId="7153" xr:uid="{00000000-0005-0000-0000-0000ED1B0000}"/>
    <cellStyle name="20% - 强调文字颜色 3 2 2 2 5" xfId="7154" xr:uid="{00000000-0005-0000-0000-0000EE1B0000}"/>
    <cellStyle name="20% - 强调文字颜色 3 2 2 2 5 2" xfId="7155" xr:uid="{00000000-0005-0000-0000-0000EF1B0000}"/>
    <cellStyle name="20% - 强调文字颜色 3 2 2 2 5 2 2" xfId="7156" xr:uid="{00000000-0005-0000-0000-0000F01B0000}"/>
    <cellStyle name="20% - 强调文字颜色 3 2 2 2 5 2 3" xfId="7157" xr:uid="{00000000-0005-0000-0000-0000F11B0000}"/>
    <cellStyle name="20% - 强调文字颜色 3 2 2 2 5 3" xfId="7158" xr:uid="{00000000-0005-0000-0000-0000F21B0000}"/>
    <cellStyle name="20% - 强调文字颜色 3 2 2 2 5 4" xfId="7159" xr:uid="{00000000-0005-0000-0000-0000F31B0000}"/>
    <cellStyle name="20% - 强调文字颜色 3 2 2 2 5 5" xfId="7160" xr:uid="{00000000-0005-0000-0000-0000F41B0000}"/>
    <cellStyle name="20% - 强调文字颜色 3 2 2 2 5 6" xfId="7161" xr:uid="{00000000-0005-0000-0000-0000F51B0000}"/>
    <cellStyle name="20% - 强调文字颜色 3 2 2 2 5 6 2" xfId="7162" xr:uid="{00000000-0005-0000-0000-0000F61B0000}"/>
    <cellStyle name="20% - 强调文字颜色 3 2 2 2 5 7" xfId="7163" xr:uid="{00000000-0005-0000-0000-0000F71B0000}"/>
    <cellStyle name="20% - 强调文字颜色 3 2 2 2 5 8" xfId="7164" xr:uid="{00000000-0005-0000-0000-0000F81B0000}"/>
    <cellStyle name="20% - 强调文字颜色 3 2 2 2 6" xfId="7165" xr:uid="{00000000-0005-0000-0000-0000F91B0000}"/>
    <cellStyle name="20% - 强调文字颜色 3 2 2 2 7" xfId="7166" xr:uid="{00000000-0005-0000-0000-0000FA1B0000}"/>
    <cellStyle name="20% - 强调文字颜色 3 2 2 2 8" xfId="7167" xr:uid="{00000000-0005-0000-0000-0000FB1B0000}"/>
    <cellStyle name="20% - 强调文字颜色 3 2 2 2 9" xfId="7168" xr:uid="{00000000-0005-0000-0000-0000FC1B0000}"/>
    <cellStyle name="20% - 强调文字颜色 3 2 2 2 9 2" xfId="7169" xr:uid="{00000000-0005-0000-0000-0000FD1B0000}"/>
    <cellStyle name="20% - 强调文字颜色 3 2 2 3" xfId="7170" xr:uid="{00000000-0005-0000-0000-0000FE1B0000}"/>
    <cellStyle name="20% - 强调文字颜色 3 2 2 3 2" xfId="7171" xr:uid="{00000000-0005-0000-0000-0000FF1B0000}"/>
    <cellStyle name="20% - 强调文字颜色 3 2 2 3 2 2" xfId="7172" xr:uid="{00000000-0005-0000-0000-0000001C0000}"/>
    <cellStyle name="20% - 强调文字颜色 3 2 2 3 2 2 2" xfId="7173" xr:uid="{00000000-0005-0000-0000-0000011C0000}"/>
    <cellStyle name="20% - 强调文字颜色 3 2 2 3 2 2 3" xfId="7174" xr:uid="{00000000-0005-0000-0000-0000021C0000}"/>
    <cellStyle name="20% - 强调文字颜色 3 2 2 3 2 3" xfId="7175" xr:uid="{00000000-0005-0000-0000-0000031C0000}"/>
    <cellStyle name="20% - 强调文字颜色 3 2 2 3 2 4" xfId="7176" xr:uid="{00000000-0005-0000-0000-0000041C0000}"/>
    <cellStyle name="20% - 强调文字颜色 3 2 2 3 2 5" xfId="7177" xr:uid="{00000000-0005-0000-0000-0000051C0000}"/>
    <cellStyle name="20% - 强调文字颜色 3 2 2 3 2 6" xfId="7178" xr:uid="{00000000-0005-0000-0000-0000061C0000}"/>
    <cellStyle name="20% - 强调文字颜色 3 2 2 3 2 6 2" xfId="7179" xr:uid="{00000000-0005-0000-0000-0000071C0000}"/>
    <cellStyle name="20% - 强调文字颜色 3 2 2 3 2 7" xfId="7180" xr:uid="{00000000-0005-0000-0000-0000081C0000}"/>
    <cellStyle name="20% - 强调文字颜色 3 2 2 3 2 8" xfId="7181" xr:uid="{00000000-0005-0000-0000-0000091C0000}"/>
    <cellStyle name="20% - 强调文字颜色 3 2 2 3 3" xfId="7182" xr:uid="{00000000-0005-0000-0000-00000A1C0000}"/>
    <cellStyle name="20% - 强调文字颜色 3 2 2 3 3 2" xfId="7183" xr:uid="{00000000-0005-0000-0000-00000B1C0000}"/>
    <cellStyle name="20% - 强调文字颜色 3 2 2 3 3 3" xfId="7184" xr:uid="{00000000-0005-0000-0000-00000C1C0000}"/>
    <cellStyle name="20% - 强调文字颜色 3 2 2 3 4" xfId="7185" xr:uid="{00000000-0005-0000-0000-00000D1C0000}"/>
    <cellStyle name="20% - 强调文字颜色 3 2 2 3 5" xfId="7186" xr:uid="{00000000-0005-0000-0000-00000E1C0000}"/>
    <cellStyle name="20% - 强调文字颜色 3 2 2 3 6" xfId="7187" xr:uid="{00000000-0005-0000-0000-00000F1C0000}"/>
    <cellStyle name="20% - 强调文字颜色 3 2 2 3 7" xfId="7188" xr:uid="{00000000-0005-0000-0000-0000101C0000}"/>
    <cellStyle name="20% - 强调文字颜色 3 2 2 3 7 2" xfId="7189" xr:uid="{00000000-0005-0000-0000-0000111C0000}"/>
    <cellStyle name="20% - 强调文字颜色 3 2 2 3 8" xfId="7190" xr:uid="{00000000-0005-0000-0000-0000121C0000}"/>
    <cellStyle name="20% - 强调文字颜色 3 2 2 3 9" xfId="7191" xr:uid="{00000000-0005-0000-0000-0000131C0000}"/>
    <cellStyle name="20% - 强调文字颜色 3 2 2 4" xfId="7192" xr:uid="{00000000-0005-0000-0000-0000141C0000}"/>
    <cellStyle name="20% - 强调文字颜色 3 2 2 4 2" xfId="7193" xr:uid="{00000000-0005-0000-0000-0000151C0000}"/>
    <cellStyle name="20% - 强调文字颜色 3 2 2 4 2 2" xfId="7194" xr:uid="{00000000-0005-0000-0000-0000161C0000}"/>
    <cellStyle name="20% - 强调文字颜色 3 2 2 4 2 3" xfId="7195" xr:uid="{00000000-0005-0000-0000-0000171C0000}"/>
    <cellStyle name="20% - 强调文字颜色 3 2 2 4 3" xfId="7196" xr:uid="{00000000-0005-0000-0000-0000181C0000}"/>
    <cellStyle name="20% - 强调文字颜色 3 2 2 4 4" xfId="7197" xr:uid="{00000000-0005-0000-0000-0000191C0000}"/>
    <cellStyle name="20% - 强调文字颜色 3 2 2 4 5" xfId="7198" xr:uid="{00000000-0005-0000-0000-00001A1C0000}"/>
    <cellStyle name="20% - 强调文字颜色 3 2 2 4 6" xfId="7199" xr:uid="{00000000-0005-0000-0000-00001B1C0000}"/>
    <cellStyle name="20% - 强调文字颜色 3 2 2 4 6 2" xfId="7200" xr:uid="{00000000-0005-0000-0000-00001C1C0000}"/>
    <cellStyle name="20% - 强调文字颜色 3 2 2 4 7" xfId="7201" xr:uid="{00000000-0005-0000-0000-00001D1C0000}"/>
    <cellStyle name="20% - 强调文字颜色 3 2 2 4 8" xfId="7202" xr:uid="{00000000-0005-0000-0000-00001E1C0000}"/>
    <cellStyle name="20% - 强调文字颜色 3 2 2 5" xfId="7203" xr:uid="{00000000-0005-0000-0000-00001F1C0000}"/>
    <cellStyle name="20% - 强调文字颜色 3 2 2 5 2" xfId="7204" xr:uid="{00000000-0005-0000-0000-0000201C0000}"/>
    <cellStyle name="20% - 强调文字颜色 3 2 2 5 2 2" xfId="7205" xr:uid="{00000000-0005-0000-0000-0000211C0000}"/>
    <cellStyle name="20% - 强调文字颜色 3 2 2 5 2 3" xfId="7206" xr:uid="{00000000-0005-0000-0000-0000221C0000}"/>
    <cellStyle name="20% - 强调文字颜色 3 2 2 5 3" xfId="7207" xr:uid="{00000000-0005-0000-0000-0000231C0000}"/>
    <cellStyle name="20% - 强调文字颜色 3 2 2 5 4" xfId="7208" xr:uid="{00000000-0005-0000-0000-0000241C0000}"/>
    <cellStyle name="20% - 强调文字颜色 3 2 2 5 5" xfId="7209" xr:uid="{00000000-0005-0000-0000-0000251C0000}"/>
    <cellStyle name="20% - 强调文字颜色 3 2 2 5 6" xfId="7210" xr:uid="{00000000-0005-0000-0000-0000261C0000}"/>
    <cellStyle name="20% - 强调文字颜色 3 2 2 5 6 2" xfId="7211" xr:uid="{00000000-0005-0000-0000-0000271C0000}"/>
    <cellStyle name="20% - 强调文字颜色 3 2 2 5 7" xfId="7212" xr:uid="{00000000-0005-0000-0000-0000281C0000}"/>
    <cellStyle name="20% - 强调文字颜色 3 2 2 5 8" xfId="7213" xr:uid="{00000000-0005-0000-0000-0000291C0000}"/>
    <cellStyle name="20% - 强调文字颜色 3 2 2 6" xfId="7214" xr:uid="{00000000-0005-0000-0000-00002A1C0000}"/>
    <cellStyle name="20% - 强调文字颜色 3 2 2 6 2" xfId="7215" xr:uid="{00000000-0005-0000-0000-00002B1C0000}"/>
    <cellStyle name="20% - 强调文字颜色 3 2 2 6 2 2" xfId="7216" xr:uid="{00000000-0005-0000-0000-00002C1C0000}"/>
    <cellStyle name="20% - 强调文字颜色 3 2 2 6 2 3" xfId="7217" xr:uid="{00000000-0005-0000-0000-00002D1C0000}"/>
    <cellStyle name="20% - 强调文字颜色 3 2 2 6 3" xfId="7218" xr:uid="{00000000-0005-0000-0000-00002E1C0000}"/>
    <cellStyle name="20% - 强调文字颜色 3 2 2 6 4" xfId="7219" xr:uid="{00000000-0005-0000-0000-00002F1C0000}"/>
    <cellStyle name="20% - 强调文字颜色 3 2 2 6 5" xfId="7220" xr:uid="{00000000-0005-0000-0000-0000301C0000}"/>
    <cellStyle name="20% - 强调文字颜色 3 2 2 6 6" xfId="7221" xr:uid="{00000000-0005-0000-0000-0000311C0000}"/>
    <cellStyle name="20% - 强调文字颜色 3 2 2 6 6 2" xfId="7222" xr:uid="{00000000-0005-0000-0000-0000321C0000}"/>
    <cellStyle name="20% - 强调文字颜色 3 2 2 6 7" xfId="7223" xr:uid="{00000000-0005-0000-0000-0000331C0000}"/>
    <cellStyle name="20% - 强调文字颜色 3 2 2 6 8" xfId="7224" xr:uid="{00000000-0005-0000-0000-0000341C0000}"/>
    <cellStyle name="20% - 强调文字颜色 3 2 2 7" xfId="7225" xr:uid="{00000000-0005-0000-0000-0000351C0000}"/>
    <cellStyle name="20% - 强调文字颜色 3 2 2 8" xfId="7226" xr:uid="{00000000-0005-0000-0000-0000361C0000}"/>
    <cellStyle name="20% - 强调文字颜色 3 2 2 9" xfId="7227" xr:uid="{00000000-0005-0000-0000-0000371C0000}"/>
    <cellStyle name="20% - 强调文字颜色 3 2 2_AVL &amp; Mech BOM - Reno V1.6" xfId="7228" xr:uid="{00000000-0005-0000-0000-0000381C0000}"/>
    <cellStyle name="20% - 强调文字颜色 3 2 3" xfId="7229" xr:uid="{00000000-0005-0000-0000-0000391C0000}"/>
    <cellStyle name="20% - 强调文字颜色 3 2 3 10" xfId="7230" xr:uid="{00000000-0005-0000-0000-00003A1C0000}"/>
    <cellStyle name="20% - 强调文字颜色 3 2 3 2" xfId="7231" xr:uid="{00000000-0005-0000-0000-00003B1C0000}"/>
    <cellStyle name="20% - 强调文字颜色 3 2 3 2 2" xfId="7232" xr:uid="{00000000-0005-0000-0000-00003C1C0000}"/>
    <cellStyle name="20% - 强调文字颜色 3 2 3 2 2 2" xfId="7233" xr:uid="{00000000-0005-0000-0000-00003D1C0000}"/>
    <cellStyle name="20% - 强调文字颜色 3 2 3 2 2 2 2" xfId="7234" xr:uid="{00000000-0005-0000-0000-00003E1C0000}"/>
    <cellStyle name="20% - 强调文字颜色 3 2 3 2 2 2 3" xfId="7235" xr:uid="{00000000-0005-0000-0000-00003F1C0000}"/>
    <cellStyle name="20% - 强调文字颜色 3 2 3 2 2 3" xfId="7236" xr:uid="{00000000-0005-0000-0000-0000401C0000}"/>
    <cellStyle name="20% - 强调文字颜色 3 2 3 2 2 4" xfId="7237" xr:uid="{00000000-0005-0000-0000-0000411C0000}"/>
    <cellStyle name="20% - 强调文字颜色 3 2 3 2 2 5" xfId="7238" xr:uid="{00000000-0005-0000-0000-0000421C0000}"/>
    <cellStyle name="20% - 强调文字颜色 3 2 3 2 2 6" xfId="7239" xr:uid="{00000000-0005-0000-0000-0000431C0000}"/>
    <cellStyle name="20% - 强调文字颜色 3 2 3 2 2 6 2" xfId="7240" xr:uid="{00000000-0005-0000-0000-0000441C0000}"/>
    <cellStyle name="20% - 强调文字颜色 3 2 3 2 2 7" xfId="7241" xr:uid="{00000000-0005-0000-0000-0000451C0000}"/>
    <cellStyle name="20% - 强调文字颜色 3 2 3 2 2 8" xfId="7242" xr:uid="{00000000-0005-0000-0000-0000461C0000}"/>
    <cellStyle name="20% - 强调文字颜色 3 2 3 2 3" xfId="7243" xr:uid="{00000000-0005-0000-0000-0000471C0000}"/>
    <cellStyle name="20% - 强调文字颜色 3 2 3 2 3 2" xfId="7244" xr:uid="{00000000-0005-0000-0000-0000481C0000}"/>
    <cellStyle name="20% - 强调文字颜色 3 2 3 2 3 3" xfId="7245" xr:uid="{00000000-0005-0000-0000-0000491C0000}"/>
    <cellStyle name="20% - 强调文字颜色 3 2 3 2 4" xfId="7246" xr:uid="{00000000-0005-0000-0000-00004A1C0000}"/>
    <cellStyle name="20% - 强调文字颜色 3 2 3 2 5" xfId="7247" xr:uid="{00000000-0005-0000-0000-00004B1C0000}"/>
    <cellStyle name="20% - 强调文字颜色 3 2 3 2 6" xfId="7248" xr:uid="{00000000-0005-0000-0000-00004C1C0000}"/>
    <cellStyle name="20% - 强调文字颜色 3 2 3 2 7" xfId="7249" xr:uid="{00000000-0005-0000-0000-00004D1C0000}"/>
    <cellStyle name="20% - 强调文字颜色 3 2 3 2 7 2" xfId="7250" xr:uid="{00000000-0005-0000-0000-00004E1C0000}"/>
    <cellStyle name="20% - 强调文字颜色 3 2 3 2 8" xfId="7251" xr:uid="{00000000-0005-0000-0000-00004F1C0000}"/>
    <cellStyle name="20% - 强调文字颜色 3 2 3 2 9" xfId="7252" xr:uid="{00000000-0005-0000-0000-0000501C0000}"/>
    <cellStyle name="20% - 强调文字颜色 3 2 3 3" xfId="7253" xr:uid="{00000000-0005-0000-0000-0000511C0000}"/>
    <cellStyle name="20% - 强调文字颜色 3 2 3 3 2" xfId="7254" xr:uid="{00000000-0005-0000-0000-0000521C0000}"/>
    <cellStyle name="20% - 强调文字颜色 3 2 3 3 2 2" xfId="7255" xr:uid="{00000000-0005-0000-0000-0000531C0000}"/>
    <cellStyle name="20% - 强调文字颜色 3 2 3 3 2 3" xfId="7256" xr:uid="{00000000-0005-0000-0000-0000541C0000}"/>
    <cellStyle name="20% - 强调文字颜色 3 2 3 3 3" xfId="7257" xr:uid="{00000000-0005-0000-0000-0000551C0000}"/>
    <cellStyle name="20% - 强调文字颜色 3 2 3 3 4" xfId="7258" xr:uid="{00000000-0005-0000-0000-0000561C0000}"/>
    <cellStyle name="20% - 强调文字颜色 3 2 3 3 5" xfId="7259" xr:uid="{00000000-0005-0000-0000-0000571C0000}"/>
    <cellStyle name="20% - 强调文字颜色 3 2 3 3 6" xfId="7260" xr:uid="{00000000-0005-0000-0000-0000581C0000}"/>
    <cellStyle name="20% - 强调文字颜色 3 2 3 3 6 2" xfId="7261" xr:uid="{00000000-0005-0000-0000-0000591C0000}"/>
    <cellStyle name="20% - 强调文字颜色 3 2 3 3 7" xfId="7262" xr:uid="{00000000-0005-0000-0000-00005A1C0000}"/>
    <cellStyle name="20% - 强调文字颜色 3 2 3 3 8" xfId="7263" xr:uid="{00000000-0005-0000-0000-00005B1C0000}"/>
    <cellStyle name="20% - 强调文字颜色 3 2 3 4" xfId="7264" xr:uid="{00000000-0005-0000-0000-00005C1C0000}"/>
    <cellStyle name="20% - 强调文字颜色 3 2 3 4 2" xfId="7265" xr:uid="{00000000-0005-0000-0000-00005D1C0000}"/>
    <cellStyle name="20% - 强调文字颜色 3 2 3 4 2 2" xfId="7266" xr:uid="{00000000-0005-0000-0000-00005E1C0000}"/>
    <cellStyle name="20% - 强调文字颜色 3 2 3 4 2 3" xfId="7267" xr:uid="{00000000-0005-0000-0000-00005F1C0000}"/>
    <cellStyle name="20% - 强调文字颜色 3 2 3 4 3" xfId="7268" xr:uid="{00000000-0005-0000-0000-0000601C0000}"/>
    <cellStyle name="20% - 强调文字颜色 3 2 3 4 4" xfId="7269" xr:uid="{00000000-0005-0000-0000-0000611C0000}"/>
    <cellStyle name="20% - 强调文字颜色 3 2 3 4 5" xfId="7270" xr:uid="{00000000-0005-0000-0000-0000621C0000}"/>
    <cellStyle name="20% - 强调文字颜色 3 2 3 4 6" xfId="7271" xr:uid="{00000000-0005-0000-0000-0000631C0000}"/>
    <cellStyle name="20% - 强调文字颜色 3 2 3 4 6 2" xfId="7272" xr:uid="{00000000-0005-0000-0000-0000641C0000}"/>
    <cellStyle name="20% - 强调文字颜色 3 2 3 4 7" xfId="7273" xr:uid="{00000000-0005-0000-0000-0000651C0000}"/>
    <cellStyle name="20% - 强调文字颜色 3 2 3 4 8" xfId="7274" xr:uid="{00000000-0005-0000-0000-0000661C0000}"/>
    <cellStyle name="20% - 强调文字颜色 3 2 3 5" xfId="7275" xr:uid="{00000000-0005-0000-0000-0000671C0000}"/>
    <cellStyle name="20% - 强调文字颜色 3 2 3 5 2" xfId="7276" xr:uid="{00000000-0005-0000-0000-0000681C0000}"/>
    <cellStyle name="20% - 强调文字颜色 3 2 3 5 2 2" xfId="7277" xr:uid="{00000000-0005-0000-0000-0000691C0000}"/>
    <cellStyle name="20% - 强调文字颜色 3 2 3 5 2 3" xfId="7278" xr:uid="{00000000-0005-0000-0000-00006A1C0000}"/>
    <cellStyle name="20% - 强调文字颜色 3 2 3 5 3" xfId="7279" xr:uid="{00000000-0005-0000-0000-00006B1C0000}"/>
    <cellStyle name="20% - 强调文字颜色 3 2 3 5 4" xfId="7280" xr:uid="{00000000-0005-0000-0000-00006C1C0000}"/>
    <cellStyle name="20% - 强调文字颜色 3 2 3 5 5" xfId="7281" xr:uid="{00000000-0005-0000-0000-00006D1C0000}"/>
    <cellStyle name="20% - 强调文字颜色 3 2 3 5 6" xfId="7282" xr:uid="{00000000-0005-0000-0000-00006E1C0000}"/>
    <cellStyle name="20% - 强调文字颜色 3 2 3 5 6 2" xfId="7283" xr:uid="{00000000-0005-0000-0000-00006F1C0000}"/>
    <cellStyle name="20% - 强调文字颜色 3 2 3 5 7" xfId="7284" xr:uid="{00000000-0005-0000-0000-0000701C0000}"/>
    <cellStyle name="20% - 强调文字颜色 3 2 3 5 8" xfId="7285" xr:uid="{00000000-0005-0000-0000-0000711C0000}"/>
    <cellStyle name="20% - 强调文字颜色 3 2 3 6" xfId="7286" xr:uid="{00000000-0005-0000-0000-0000721C0000}"/>
    <cellStyle name="20% - 强调文字颜色 3 2 3 7" xfId="7287" xr:uid="{00000000-0005-0000-0000-0000731C0000}"/>
    <cellStyle name="20% - 强调文字颜色 3 2 3 8" xfId="7288" xr:uid="{00000000-0005-0000-0000-0000741C0000}"/>
    <cellStyle name="20% - 强调文字颜色 3 2 3 9" xfId="7289" xr:uid="{00000000-0005-0000-0000-0000751C0000}"/>
    <cellStyle name="20% - 强调文字颜色 3 2 3 9 2" xfId="7290" xr:uid="{00000000-0005-0000-0000-0000761C0000}"/>
    <cellStyle name="20% - 强调文字颜色 3 2 4" xfId="7291" xr:uid="{00000000-0005-0000-0000-0000771C0000}"/>
    <cellStyle name="20% - 强调文字颜色 3 2 4 2" xfId="7292" xr:uid="{00000000-0005-0000-0000-0000781C0000}"/>
    <cellStyle name="20% - 强调文字颜色 3 2 4 2 2" xfId="7293" xr:uid="{00000000-0005-0000-0000-0000791C0000}"/>
    <cellStyle name="20% - 强调文字颜色 3 2 4 2 2 2" xfId="7294" xr:uid="{00000000-0005-0000-0000-00007A1C0000}"/>
    <cellStyle name="20% - 强调文字颜色 3 2 4 2 2 3" xfId="7295" xr:uid="{00000000-0005-0000-0000-00007B1C0000}"/>
    <cellStyle name="20% - 强调文字颜色 3 2 4 2 3" xfId="7296" xr:uid="{00000000-0005-0000-0000-00007C1C0000}"/>
    <cellStyle name="20% - 强调文字颜色 3 2 4 2 4" xfId="7297" xr:uid="{00000000-0005-0000-0000-00007D1C0000}"/>
    <cellStyle name="20% - 强调文字颜色 3 2 4 2 5" xfId="7298" xr:uid="{00000000-0005-0000-0000-00007E1C0000}"/>
    <cellStyle name="20% - 强调文字颜色 3 2 4 2 6" xfId="7299" xr:uid="{00000000-0005-0000-0000-00007F1C0000}"/>
    <cellStyle name="20% - 强调文字颜色 3 2 4 2 6 2" xfId="7300" xr:uid="{00000000-0005-0000-0000-0000801C0000}"/>
    <cellStyle name="20% - 强调文字颜色 3 2 4 2 7" xfId="7301" xr:uid="{00000000-0005-0000-0000-0000811C0000}"/>
    <cellStyle name="20% - 强调文字颜色 3 2 4 2 8" xfId="7302" xr:uid="{00000000-0005-0000-0000-0000821C0000}"/>
    <cellStyle name="20% - 强调文字颜色 3 2 4 3" xfId="7303" xr:uid="{00000000-0005-0000-0000-0000831C0000}"/>
    <cellStyle name="20% - 强调文字颜色 3 2 4 3 2" xfId="7304" xr:uid="{00000000-0005-0000-0000-0000841C0000}"/>
    <cellStyle name="20% - 强调文字颜色 3 2 4 3 3" xfId="7305" xr:uid="{00000000-0005-0000-0000-0000851C0000}"/>
    <cellStyle name="20% - 强调文字颜色 3 2 4 4" xfId="7306" xr:uid="{00000000-0005-0000-0000-0000861C0000}"/>
    <cellStyle name="20% - 强调文字颜色 3 2 4 5" xfId="7307" xr:uid="{00000000-0005-0000-0000-0000871C0000}"/>
    <cellStyle name="20% - 强调文字颜色 3 2 4 6" xfId="7308" xr:uid="{00000000-0005-0000-0000-0000881C0000}"/>
    <cellStyle name="20% - 强调文字颜色 3 2 4 7" xfId="7309" xr:uid="{00000000-0005-0000-0000-0000891C0000}"/>
    <cellStyle name="20% - 强调文字颜色 3 2 4 7 2" xfId="7310" xr:uid="{00000000-0005-0000-0000-00008A1C0000}"/>
    <cellStyle name="20% - 强调文字颜色 3 2 4 8" xfId="7311" xr:uid="{00000000-0005-0000-0000-00008B1C0000}"/>
    <cellStyle name="20% - 强调文字颜色 3 2 4 9" xfId="7312" xr:uid="{00000000-0005-0000-0000-00008C1C0000}"/>
    <cellStyle name="20% - 强调文字颜色 3 2 5" xfId="7313" xr:uid="{00000000-0005-0000-0000-00008D1C0000}"/>
    <cellStyle name="20% - 强调文字颜色 3 2 5 2" xfId="7314" xr:uid="{00000000-0005-0000-0000-00008E1C0000}"/>
    <cellStyle name="20% - 强调文字颜色 3 2 5 2 2" xfId="7315" xr:uid="{00000000-0005-0000-0000-00008F1C0000}"/>
    <cellStyle name="20% - 强调文字颜色 3 2 5 2 3" xfId="7316" xr:uid="{00000000-0005-0000-0000-0000901C0000}"/>
    <cellStyle name="20% - 强调文字颜色 3 2 5 3" xfId="7317" xr:uid="{00000000-0005-0000-0000-0000911C0000}"/>
    <cellStyle name="20% - 强调文字颜色 3 2 5 4" xfId="7318" xr:uid="{00000000-0005-0000-0000-0000921C0000}"/>
    <cellStyle name="20% - 强调文字颜色 3 2 5 5" xfId="7319" xr:uid="{00000000-0005-0000-0000-0000931C0000}"/>
    <cellStyle name="20% - 强调文字颜色 3 2 5 6" xfId="7320" xr:uid="{00000000-0005-0000-0000-0000941C0000}"/>
    <cellStyle name="20% - 强调文字颜色 3 2 5 6 2" xfId="7321" xr:uid="{00000000-0005-0000-0000-0000951C0000}"/>
    <cellStyle name="20% - 强调文字颜色 3 2 5 7" xfId="7322" xr:uid="{00000000-0005-0000-0000-0000961C0000}"/>
    <cellStyle name="20% - 强调文字颜色 3 2 5 8" xfId="7323" xr:uid="{00000000-0005-0000-0000-0000971C0000}"/>
    <cellStyle name="20% - 强调文字颜色 3 2 6" xfId="7324" xr:uid="{00000000-0005-0000-0000-0000981C0000}"/>
    <cellStyle name="20% - 强调文字颜色 3 2 6 2" xfId="7325" xr:uid="{00000000-0005-0000-0000-0000991C0000}"/>
    <cellStyle name="20% - 强调文字颜色 3 2 6 2 2" xfId="7326" xr:uid="{00000000-0005-0000-0000-00009A1C0000}"/>
    <cellStyle name="20% - 强调文字颜色 3 2 6 2 3" xfId="7327" xr:uid="{00000000-0005-0000-0000-00009B1C0000}"/>
    <cellStyle name="20% - 强调文字颜色 3 2 6 3" xfId="7328" xr:uid="{00000000-0005-0000-0000-00009C1C0000}"/>
    <cellStyle name="20% - 强调文字颜色 3 2 6 4" xfId="7329" xr:uid="{00000000-0005-0000-0000-00009D1C0000}"/>
    <cellStyle name="20% - 强调文字颜色 3 2 6 5" xfId="7330" xr:uid="{00000000-0005-0000-0000-00009E1C0000}"/>
    <cellStyle name="20% - 强调文字颜色 3 2 6 6" xfId="7331" xr:uid="{00000000-0005-0000-0000-00009F1C0000}"/>
    <cellStyle name="20% - 强调文字颜色 3 2 6 6 2" xfId="7332" xr:uid="{00000000-0005-0000-0000-0000A01C0000}"/>
    <cellStyle name="20% - 强调文字颜色 3 2 6 7" xfId="7333" xr:uid="{00000000-0005-0000-0000-0000A11C0000}"/>
    <cellStyle name="20% - 强调文字颜色 3 2 6 8" xfId="7334" xr:uid="{00000000-0005-0000-0000-0000A21C0000}"/>
    <cellStyle name="20% - 强调文字颜色 3 2 7" xfId="7335" xr:uid="{00000000-0005-0000-0000-0000A31C0000}"/>
    <cellStyle name="20% - 强调文字颜色 3 2 7 2" xfId="7336" xr:uid="{00000000-0005-0000-0000-0000A41C0000}"/>
    <cellStyle name="20% - 强调文字颜色 3 2 7 2 2" xfId="7337" xr:uid="{00000000-0005-0000-0000-0000A51C0000}"/>
    <cellStyle name="20% - 强调文字颜色 3 2 7 2 3" xfId="7338" xr:uid="{00000000-0005-0000-0000-0000A61C0000}"/>
    <cellStyle name="20% - 强调文字颜色 3 2 7 3" xfId="7339" xr:uid="{00000000-0005-0000-0000-0000A71C0000}"/>
    <cellStyle name="20% - 强调文字颜色 3 2 7 4" xfId="7340" xr:uid="{00000000-0005-0000-0000-0000A81C0000}"/>
    <cellStyle name="20% - 强调文字颜色 3 2 7 5" xfId="7341" xr:uid="{00000000-0005-0000-0000-0000A91C0000}"/>
    <cellStyle name="20% - 强调文字颜色 3 2 7 6" xfId="7342" xr:uid="{00000000-0005-0000-0000-0000AA1C0000}"/>
    <cellStyle name="20% - 强调文字颜色 3 2 7 6 2" xfId="7343" xr:uid="{00000000-0005-0000-0000-0000AB1C0000}"/>
    <cellStyle name="20% - 强调文字颜色 3 2 7 7" xfId="7344" xr:uid="{00000000-0005-0000-0000-0000AC1C0000}"/>
    <cellStyle name="20% - 强调文字颜色 3 2 7 8" xfId="7345" xr:uid="{00000000-0005-0000-0000-0000AD1C0000}"/>
    <cellStyle name="20% - 强调文字颜色 3 2 8" xfId="7346" xr:uid="{00000000-0005-0000-0000-0000AE1C0000}"/>
    <cellStyle name="20% - 强调文字颜色 3 2 9" xfId="7347" xr:uid="{00000000-0005-0000-0000-0000AF1C0000}"/>
    <cellStyle name="20% - 强调文字颜色 3 2_AVL &amp; Mech BOM - Raleigh V1.6 pre" xfId="7348" xr:uid="{00000000-0005-0000-0000-0000B01C0000}"/>
    <cellStyle name="20% - 强调文字颜色 3 3" xfId="7349" xr:uid="{00000000-0005-0000-0000-0000B11C0000}"/>
    <cellStyle name="20% - 强调文字颜色 3 3 10" xfId="7350" xr:uid="{00000000-0005-0000-0000-0000B21C0000}"/>
    <cellStyle name="20% - 强调文字颜色 3 3 10 2" xfId="7351" xr:uid="{00000000-0005-0000-0000-0000B31C0000}"/>
    <cellStyle name="20% - 强调文字颜色 3 3 11" xfId="7352" xr:uid="{00000000-0005-0000-0000-0000B41C0000}"/>
    <cellStyle name="20% - 强调文字颜色 3 3 2" xfId="7353" xr:uid="{00000000-0005-0000-0000-0000B51C0000}"/>
    <cellStyle name="20% - 强调文字颜色 3 3 2 10" xfId="7354" xr:uid="{00000000-0005-0000-0000-0000B61C0000}"/>
    <cellStyle name="20% - 强调文字颜色 3 3 2 2" xfId="7355" xr:uid="{00000000-0005-0000-0000-0000B71C0000}"/>
    <cellStyle name="20% - 强调文字颜色 3 3 2 2 2" xfId="7356" xr:uid="{00000000-0005-0000-0000-0000B81C0000}"/>
    <cellStyle name="20% - 强调文字颜色 3 3 2 2 2 2" xfId="7357" xr:uid="{00000000-0005-0000-0000-0000B91C0000}"/>
    <cellStyle name="20% - 强调文字颜色 3 3 2 2 2 2 2" xfId="7358" xr:uid="{00000000-0005-0000-0000-0000BA1C0000}"/>
    <cellStyle name="20% - 强调文字颜色 3 3 2 2 2 2 3" xfId="7359" xr:uid="{00000000-0005-0000-0000-0000BB1C0000}"/>
    <cellStyle name="20% - 强调文字颜色 3 3 2 2 2 3" xfId="7360" xr:uid="{00000000-0005-0000-0000-0000BC1C0000}"/>
    <cellStyle name="20% - 强调文字颜色 3 3 2 2 2 4" xfId="7361" xr:uid="{00000000-0005-0000-0000-0000BD1C0000}"/>
    <cellStyle name="20% - 强调文字颜色 3 3 2 2 2 5" xfId="7362" xr:uid="{00000000-0005-0000-0000-0000BE1C0000}"/>
    <cellStyle name="20% - 强调文字颜色 3 3 2 2 2 6" xfId="7363" xr:uid="{00000000-0005-0000-0000-0000BF1C0000}"/>
    <cellStyle name="20% - 强调文字颜色 3 3 2 2 2 6 2" xfId="7364" xr:uid="{00000000-0005-0000-0000-0000C01C0000}"/>
    <cellStyle name="20% - 强调文字颜色 3 3 2 2 2 7" xfId="7365" xr:uid="{00000000-0005-0000-0000-0000C11C0000}"/>
    <cellStyle name="20% - 强调文字颜色 3 3 2 2 2 8" xfId="7366" xr:uid="{00000000-0005-0000-0000-0000C21C0000}"/>
    <cellStyle name="20% - 强调文字颜色 3 3 2 2 3" xfId="7367" xr:uid="{00000000-0005-0000-0000-0000C31C0000}"/>
    <cellStyle name="20% - 强调文字颜色 3 3 2 2 3 2" xfId="7368" xr:uid="{00000000-0005-0000-0000-0000C41C0000}"/>
    <cellStyle name="20% - 强调文字颜色 3 3 2 2 3 3" xfId="7369" xr:uid="{00000000-0005-0000-0000-0000C51C0000}"/>
    <cellStyle name="20% - 强调文字颜色 3 3 2 2 4" xfId="7370" xr:uid="{00000000-0005-0000-0000-0000C61C0000}"/>
    <cellStyle name="20% - 强调文字颜色 3 3 2 2 5" xfId="7371" xr:uid="{00000000-0005-0000-0000-0000C71C0000}"/>
    <cellStyle name="20% - 强调文字颜色 3 3 2 2 6" xfId="7372" xr:uid="{00000000-0005-0000-0000-0000C81C0000}"/>
    <cellStyle name="20% - 强调文字颜色 3 3 2 2 7" xfId="7373" xr:uid="{00000000-0005-0000-0000-0000C91C0000}"/>
    <cellStyle name="20% - 强调文字颜色 3 3 2 2 7 2" xfId="7374" xr:uid="{00000000-0005-0000-0000-0000CA1C0000}"/>
    <cellStyle name="20% - 强调文字颜色 3 3 2 2 8" xfId="7375" xr:uid="{00000000-0005-0000-0000-0000CB1C0000}"/>
    <cellStyle name="20% - 强调文字颜色 3 3 2 2 9" xfId="7376" xr:uid="{00000000-0005-0000-0000-0000CC1C0000}"/>
    <cellStyle name="20% - 强调文字颜色 3 3 2 3" xfId="7377" xr:uid="{00000000-0005-0000-0000-0000CD1C0000}"/>
    <cellStyle name="20% - 强调文字颜色 3 3 2 3 2" xfId="7378" xr:uid="{00000000-0005-0000-0000-0000CE1C0000}"/>
    <cellStyle name="20% - 强调文字颜色 3 3 2 3 2 2" xfId="7379" xr:uid="{00000000-0005-0000-0000-0000CF1C0000}"/>
    <cellStyle name="20% - 强调文字颜色 3 3 2 3 2 3" xfId="7380" xr:uid="{00000000-0005-0000-0000-0000D01C0000}"/>
    <cellStyle name="20% - 强调文字颜色 3 3 2 3 3" xfId="7381" xr:uid="{00000000-0005-0000-0000-0000D11C0000}"/>
    <cellStyle name="20% - 强调文字颜色 3 3 2 3 4" xfId="7382" xr:uid="{00000000-0005-0000-0000-0000D21C0000}"/>
    <cellStyle name="20% - 强调文字颜色 3 3 2 3 5" xfId="7383" xr:uid="{00000000-0005-0000-0000-0000D31C0000}"/>
    <cellStyle name="20% - 强调文字颜色 3 3 2 3 6" xfId="7384" xr:uid="{00000000-0005-0000-0000-0000D41C0000}"/>
    <cellStyle name="20% - 强调文字颜色 3 3 2 3 6 2" xfId="7385" xr:uid="{00000000-0005-0000-0000-0000D51C0000}"/>
    <cellStyle name="20% - 强调文字颜色 3 3 2 3 7" xfId="7386" xr:uid="{00000000-0005-0000-0000-0000D61C0000}"/>
    <cellStyle name="20% - 强调文字颜色 3 3 2 3 8" xfId="7387" xr:uid="{00000000-0005-0000-0000-0000D71C0000}"/>
    <cellStyle name="20% - 强调文字颜色 3 3 2 4" xfId="7388" xr:uid="{00000000-0005-0000-0000-0000D81C0000}"/>
    <cellStyle name="20% - 强调文字颜色 3 3 2 4 2" xfId="7389" xr:uid="{00000000-0005-0000-0000-0000D91C0000}"/>
    <cellStyle name="20% - 强调文字颜色 3 3 2 4 2 2" xfId="7390" xr:uid="{00000000-0005-0000-0000-0000DA1C0000}"/>
    <cellStyle name="20% - 强调文字颜色 3 3 2 4 2 3" xfId="7391" xr:uid="{00000000-0005-0000-0000-0000DB1C0000}"/>
    <cellStyle name="20% - 强调文字颜色 3 3 2 4 3" xfId="7392" xr:uid="{00000000-0005-0000-0000-0000DC1C0000}"/>
    <cellStyle name="20% - 强调文字颜色 3 3 2 4 4" xfId="7393" xr:uid="{00000000-0005-0000-0000-0000DD1C0000}"/>
    <cellStyle name="20% - 强调文字颜色 3 3 2 4 5" xfId="7394" xr:uid="{00000000-0005-0000-0000-0000DE1C0000}"/>
    <cellStyle name="20% - 强调文字颜色 3 3 2 4 6" xfId="7395" xr:uid="{00000000-0005-0000-0000-0000DF1C0000}"/>
    <cellStyle name="20% - 强调文字颜色 3 3 2 4 6 2" xfId="7396" xr:uid="{00000000-0005-0000-0000-0000E01C0000}"/>
    <cellStyle name="20% - 强调文字颜色 3 3 2 4 7" xfId="7397" xr:uid="{00000000-0005-0000-0000-0000E11C0000}"/>
    <cellStyle name="20% - 强调文字颜色 3 3 2 4 8" xfId="7398" xr:uid="{00000000-0005-0000-0000-0000E21C0000}"/>
    <cellStyle name="20% - 强调文字颜色 3 3 2 5" xfId="7399" xr:uid="{00000000-0005-0000-0000-0000E31C0000}"/>
    <cellStyle name="20% - 强调文字颜色 3 3 2 5 2" xfId="7400" xr:uid="{00000000-0005-0000-0000-0000E41C0000}"/>
    <cellStyle name="20% - 强调文字颜色 3 3 2 5 2 2" xfId="7401" xr:uid="{00000000-0005-0000-0000-0000E51C0000}"/>
    <cellStyle name="20% - 强调文字颜色 3 3 2 5 2 3" xfId="7402" xr:uid="{00000000-0005-0000-0000-0000E61C0000}"/>
    <cellStyle name="20% - 强调文字颜色 3 3 2 5 3" xfId="7403" xr:uid="{00000000-0005-0000-0000-0000E71C0000}"/>
    <cellStyle name="20% - 强调文字颜色 3 3 2 5 4" xfId="7404" xr:uid="{00000000-0005-0000-0000-0000E81C0000}"/>
    <cellStyle name="20% - 强调文字颜色 3 3 2 5 5" xfId="7405" xr:uid="{00000000-0005-0000-0000-0000E91C0000}"/>
    <cellStyle name="20% - 强调文字颜色 3 3 2 5 6" xfId="7406" xr:uid="{00000000-0005-0000-0000-0000EA1C0000}"/>
    <cellStyle name="20% - 强调文字颜色 3 3 2 5 6 2" xfId="7407" xr:uid="{00000000-0005-0000-0000-0000EB1C0000}"/>
    <cellStyle name="20% - 强调文字颜色 3 3 2 5 7" xfId="7408" xr:uid="{00000000-0005-0000-0000-0000EC1C0000}"/>
    <cellStyle name="20% - 强调文字颜色 3 3 2 5 8" xfId="7409" xr:uid="{00000000-0005-0000-0000-0000ED1C0000}"/>
    <cellStyle name="20% - 强调文字颜色 3 3 2 6" xfId="7410" xr:uid="{00000000-0005-0000-0000-0000EE1C0000}"/>
    <cellStyle name="20% - 强调文字颜色 3 3 2 7" xfId="7411" xr:uid="{00000000-0005-0000-0000-0000EF1C0000}"/>
    <cellStyle name="20% - 强调文字颜色 3 3 2 8" xfId="7412" xr:uid="{00000000-0005-0000-0000-0000F01C0000}"/>
    <cellStyle name="20% - 强调文字颜色 3 3 2 9" xfId="7413" xr:uid="{00000000-0005-0000-0000-0000F11C0000}"/>
    <cellStyle name="20% - 强调文字颜色 3 3 2 9 2" xfId="7414" xr:uid="{00000000-0005-0000-0000-0000F21C0000}"/>
    <cellStyle name="20% - 强调文字颜色 3 3 3" xfId="7415" xr:uid="{00000000-0005-0000-0000-0000F31C0000}"/>
    <cellStyle name="20% - 强调文字颜色 3 3 3 2" xfId="7416" xr:uid="{00000000-0005-0000-0000-0000F41C0000}"/>
    <cellStyle name="20% - 强调文字颜色 3 3 3 2 2" xfId="7417" xr:uid="{00000000-0005-0000-0000-0000F51C0000}"/>
    <cellStyle name="20% - 强调文字颜色 3 3 3 2 2 2" xfId="7418" xr:uid="{00000000-0005-0000-0000-0000F61C0000}"/>
    <cellStyle name="20% - 强调文字颜色 3 3 3 2 2 3" xfId="7419" xr:uid="{00000000-0005-0000-0000-0000F71C0000}"/>
    <cellStyle name="20% - 强调文字颜色 3 3 3 2 3" xfId="7420" xr:uid="{00000000-0005-0000-0000-0000F81C0000}"/>
    <cellStyle name="20% - 强调文字颜色 3 3 3 2 4" xfId="7421" xr:uid="{00000000-0005-0000-0000-0000F91C0000}"/>
    <cellStyle name="20% - 强调文字颜色 3 3 3 2 5" xfId="7422" xr:uid="{00000000-0005-0000-0000-0000FA1C0000}"/>
    <cellStyle name="20% - 强调文字颜色 3 3 3 2 6" xfId="7423" xr:uid="{00000000-0005-0000-0000-0000FB1C0000}"/>
    <cellStyle name="20% - 强调文字颜色 3 3 3 2 6 2" xfId="7424" xr:uid="{00000000-0005-0000-0000-0000FC1C0000}"/>
    <cellStyle name="20% - 强调文字颜色 3 3 3 2 7" xfId="7425" xr:uid="{00000000-0005-0000-0000-0000FD1C0000}"/>
    <cellStyle name="20% - 强调文字颜色 3 3 3 2 8" xfId="7426" xr:uid="{00000000-0005-0000-0000-0000FE1C0000}"/>
    <cellStyle name="20% - 强调文字颜色 3 3 3 3" xfId="7427" xr:uid="{00000000-0005-0000-0000-0000FF1C0000}"/>
    <cellStyle name="20% - 强调文字颜色 3 3 3 3 2" xfId="7428" xr:uid="{00000000-0005-0000-0000-0000001D0000}"/>
    <cellStyle name="20% - 强调文字颜色 3 3 3 3 3" xfId="7429" xr:uid="{00000000-0005-0000-0000-0000011D0000}"/>
    <cellStyle name="20% - 强调文字颜色 3 3 3 4" xfId="7430" xr:uid="{00000000-0005-0000-0000-0000021D0000}"/>
    <cellStyle name="20% - 强调文字颜色 3 3 3 5" xfId="7431" xr:uid="{00000000-0005-0000-0000-0000031D0000}"/>
    <cellStyle name="20% - 强调文字颜色 3 3 3 6" xfId="7432" xr:uid="{00000000-0005-0000-0000-0000041D0000}"/>
    <cellStyle name="20% - 强调文字颜色 3 3 3 7" xfId="7433" xr:uid="{00000000-0005-0000-0000-0000051D0000}"/>
    <cellStyle name="20% - 强调文字颜色 3 3 3 7 2" xfId="7434" xr:uid="{00000000-0005-0000-0000-0000061D0000}"/>
    <cellStyle name="20% - 强调文字颜色 3 3 3 8" xfId="7435" xr:uid="{00000000-0005-0000-0000-0000071D0000}"/>
    <cellStyle name="20% - 强调文字颜色 3 3 3 9" xfId="7436" xr:uid="{00000000-0005-0000-0000-0000081D0000}"/>
    <cellStyle name="20% - 强调文字颜色 3 3 4" xfId="7437" xr:uid="{00000000-0005-0000-0000-0000091D0000}"/>
    <cellStyle name="20% - 强调文字颜色 3 3 4 2" xfId="7438" xr:uid="{00000000-0005-0000-0000-00000A1D0000}"/>
    <cellStyle name="20% - 强调文字颜色 3 3 4 2 2" xfId="7439" xr:uid="{00000000-0005-0000-0000-00000B1D0000}"/>
    <cellStyle name="20% - 强调文字颜色 3 3 4 2 3" xfId="7440" xr:uid="{00000000-0005-0000-0000-00000C1D0000}"/>
    <cellStyle name="20% - 强调文字颜色 3 3 4 3" xfId="7441" xr:uid="{00000000-0005-0000-0000-00000D1D0000}"/>
    <cellStyle name="20% - 强调文字颜色 3 3 4 4" xfId="7442" xr:uid="{00000000-0005-0000-0000-00000E1D0000}"/>
    <cellStyle name="20% - 强调文字颜色 3 3 4 5" xfId="7443" xr:uid="{00000000-0005-0000-0000-00000F1D0000}"/>
    <cellStyle name="20% - 强调文字颜色 3 3 4 6" xfId="7444" xr:uid="{00000000-0005-0000-0000-0000101D0000}"/>
    <cellStyle name="20% - 强调文字颜色 3 3 4 6 2" xfId="7445" xr:uid="{00000000-0005-0000-0000-0000111D0000}"/>
    <cellStyle name="20% - 强调文字颜色 3 3 4 7" xfId="7446" xr:uid="{00000000-0005-0000-0000-0000121D0000}"/>
    <cellStyle name="20% - 强调文字颜色 3 3 4 8" xfId="7447" xr:uid="{00000000-0005-0000-0000-0000131D0000}"/>
    <cellStyle name="20% - 强调文字颜色 3 3 5" xfId="7448" xr:uid="{00000000-0005-0000-0000-0000141D0000}"/>
    <cellStyle name="20% - 强调文字颜色 3 3 5 2" xfId="7449" xr:uid="{00000000-0005-0000-0000-0000151D0000}"/>
    <cellStyle name="20% - 强调文字颜色 3 3 5 2 2" xfId="7450" xr:uid="{00000000-0005-0000-0000-0000161D0000}"/>
    <cellStyle name="20% - 强调文字颜色 3 3 5 2 3" xfId="7451" xr:uid="{00000000-0005-0000-0000-0000171D0000}"/>
    <cellStyle name="20% - 强调文字颜色 3 3 5 3" xfId="7452" xr:uid="{00000000-0005-0000-0000-0000181D0000}"/>
    <cellStyle name="20% - 强调文字颜色 3 3 5 4" xfId="7453" xr:uid="{00000000-0005-0000-0000-0000191D0000}"/>
    <cellStyle name="20% - 强调文字颜色 3 3 5 5" xfId="7454" xr:uid="{00000000-0005-0000-0000-00001A1D0000}"/>
    <cellStyle name="20% - 强调文字颜色 3 3 5 6" xfId="7455" xr:uid="{00000000-0005-0000-0000-00001B1D0000}"/>
    <cellStyle name="20% - 强调文字颜色 3 3 5 6 2" xfId="7456" xr:uid="{00000000-0005-0000-0000-00001C1D0000}"/>
    <cellStyle name="20% - 强调文字颜色 3 3 5 7" xfId="7457" xr:uid="{00000000-0005-0000-0000-00001D1D0000}"/>
    <cellStyle name="20% - 强调文字颜色 3 3 5 8" xfId="7458" xr:uid="{00000000-0005-0000-0000-00001E1D0000}"/>
    <cellStyle name="20% - 强调文字颜色 3 3 6" xfId="7459" xr:uid="{00000000-0005-0000-0000-00001F1D0000}"/>
    <cellStyle name="20% - 强调文字颜色 3 3 6 2" xfId="7460" xr:uid="{00000000-0005-0000-0000-0000201D0000}"/>
    <cellStyle name="20% - 强调文字颜色 3 3 6 2 2" xfId="7461" xr:uid="{00000000-0005-0000-0000-0000211D0000}"/>
    <cellStyle name="20% - 强调文字颜色 3 3 6 2 3" xfId="7462" xr:uid="{00000000-0005-0000-0000-0000221D0000}"/>
    <cellStyle name="20% - 强调文字颜色 3 3 6 3" xfId="7463" xr:uid="{00000000-0005-0000-0000-0000231D0000}"/>
    <cellStyle name="20% - 强调文字颜色 3 3 6 4" xfId="7464" xr:uid="{00000000-0005-0000-0000-0000241D0000}"/>
    <cellStyle name="20% - 强调文字颜色 3 3 6 5" xfId="7465" xr:uid="{00000000-0005-0000-0000-0000251D0000}"/>
    <cellStyle name="20% - 强调文字颜色 3 3 6 6" xfId="7466" xr:uid="{00000000-0005-0000-0000-0000261D0000}"/>
    <cellStyle name="20% - 强调文字颜色 3 3 6 6 2" xfId="7467" xr:uid="{00000000-0005-0000-0000-0000271D0000}"/>
    <cellStyle name="20% - 强调文字颜色 3 3 6 7" xfId="7468" xr:uid="{00000000-0005-0000-0000-0000281D0000}"/>
    <cellStyle name="20% - 强调文字颜色 3 3 6 8" xfId="7469" xr:uid="{00000000-0005-0000-0000-0000291D0000}"/>
    <cellStyle name="20% - 强调文字颜色 3 3 7" xfId="7470" xr:uid="{00000000-0005-0000-0000-00002A1D0000}"/>
    <cellStyle name="20% - 强调文字颜色 3 3 8" xfId="7471" xr:uid="{00000000-0005-0000-0000-00002B1D0000}"/>
    <cellStyle name="20% - 强调文字颜色 3 3 9" xfId="7472" xr:uid="{00000000-0005-0000-0000-00002C1D0000}"/>
    <cellStyle name="20% - 强调文字颜色 3 3_AVL &amp; Mech BOM - Reno V1.6" xfId="7473" xr:uid="{00000000-0005-0000-0000-00002D1D0000}"/>
    <cellStyle name="20% - 强调文字颜色 3 4" xfId="7474" xr:uid="{00000000-0005-0000-0000-00002E1D0000}"/>
    <cellStyle name="20% - 强调文字颜色 3 4 10" xfId="7475" xr:uid="{00000000-0005-0000-0000-00002F1D0000}"/>
    <cellStyle name="20% - 强调文字颜色 3 4 2" xfId="7476" xr:uid="{00000000-0005-0000-0000-0000301D0000}"/>
    <cellStyle name="20% - 强调文字颜色 3 4 2 2" xfId="7477" xr:uid="{00000000-0005-0000-0000-0000311D0000}"/>
    <cellStyle name="20% - 强调文字颜色 3 4 2 2 2" xfId="7478" xr:uid="{00000000-0005-0000-0000-0000321D0000}"/>
    <cellStyle name="20% - 强调文字颜色 3 4 2 2 2 2" xfId="7479" xr:uid="{00000000-0005-0000-0000-0000331D0000}"/>
    <cellStyle name="20% - 强调文字颜色 3 4 2 2 2 3" xfId="7480" xr:uid="{00000000-0005-0000-0000-0000341D0000}"/>
    <cellStyle name="20% - 强调文字颜色 3 4 2 2 3" xfId="7481" xr:uid="{00000000-0005-0000-0000-0000351D0000}"/>
    <cellStyle name="20% - 强调文字颜色 3 4 2 2 4" xfId="7482" xr:uid="{00000000-0005-0000-0000-0000361D0000}"/>
    <cellStyle name="20% - 强调文字颜色 3 4 2 2 5" xfId="7483" xr:uid="{00000000-0005-0000-0000-0000371D0000}"/>
    <cellStyle name="20% - 强调文字颜色 3 4 2 2 6" xfId="7484" xr:uid="{00000000-0005-0000-0000-0000381D0000}"/>
    <cellStyle name="20% - 强调文字颜色 3 4 2 2 6 2" xfId="7485" xr:uid="{00000000-0005-0000-0000-0000391D0000}"/>
    <cellStyle name="20% - 强调文字颜色 3 4 2 2 7" xfId="7486" xr:uid="{00000000-0005-0000-0000-00003A1D0000}"/>
    <cellStyle name="20% - 强调文字颜色 3 4 2 2 8" xfId="7487" xr:uid="{00000000-0005-0000-0000-00003B1D0000}"/>
    <cellStyle name="20% - 强调文字颜色 3 4 2 3" xfId="7488" xr:uid="{00000000-0005-0000-0000-00003C1D0000}"/>
    <cellStyle name="20% - 强调文字颜色 3 4 2 3 2" xfId="7489" xr:uid="{00000000-0005-0000-0000-00003D1D0000}"/>
    <cellStyle name="20% - 强调文字颜色 3 4 2 3 3" xfId="7490" xr:uid="{00000000-0005-0000-0000-00003E1D0000}"/>
    <cellStyle name="20% - 强调文字颜色 3 4 2 4" xfId="7491" xr:uid="{00000000-0005-0000-0000-00003F1D0000}"/>
    <cellStyle name="20% - 强调文字颜色 3 4 2 5" xfId="7492" xr:uid="{00000000-0005-0000-0000-0000401D0000}"/>
    <cellStyle name="20% - 强调文字颜色 3 4 2 6" xfId="7493" xr:uid="{00000000-0005-0000-0000-0000411D0000}"/>
    <cellStyle name="20% - 强调文字颜色 3 4 2 7" xfId="7494" xr:uid="{00000000-0005-0000-0000-0000421D0000}"/>
    <cellStyle name="20% - 强调文字颜色 3 4 2 7 2" xfId="7495" xr:uid="{00000000-0005-0000-0000-0000431D0000}"/>
    <cellStyle name="20% - 强调文字颜色 3 4 2 8" xfId="7496" xr:uid="{00000000-0005-0000-0000-0000441D0000}"/>
    <cellStyle name="20% - 强调文字颜色 3 4 2 9" xfId="7497" xr:uid="{00000000-0005-0000-0000-0000451D0000}"/>
    <cellStyle name="20% - 强调文字颜色 3 4 3" xfId="7498" xr:uid="{00000000-0005-0000-0000-0000461D0000}"/>
    <cellStyle name="20% - 强调文字颜色 3 4 3 2" xfId="7499" xr:uid="{00000000-0005-0000-0000-0000471D0000}"/>
    <cellStyle name="20% - 强调文字颜色 3 4 3 2 2" xfId="7500" xr:uid="{00000000-0005-0000-0000-0000481D0000}"/>
    <cellStyle name="20% - 强调文字颜色 3 4 3 2 3" xfId="7501" xr:uid="{00000000-0005-0000-0000-0000491D0000}"/>
    <cellStyle name="20% - 强调文字颜色 3 4 3 3" xfId="7502" xr:uid="{00000000-0005-0000-0000-00004A1D0000}"/>
    <cellStyle name="20% - 强调文字颜色 3 4 3 4" xfId="7503" xr:uid="{00000000-0005-0000-0000-00004B1D0000}"/>
    <cellStyle name="20% - 强调文字颜色 3 4 3 5" xfId="7504" xr:uid="{00000000-0005-0000-0000-00004C1D0000}"/>
    <cellStyle name="20% - 强调文字颜色 3 4 3 6" xfId="7505" xr:uid="{00000000-0005-0000-0000-00004D1D0000}"/>
    <cellStyle name="20% - 强调文字颜色 3 4 3 6 2" xfId="7506" xr:uid="{00000000-0005-0000-0000-00004E1D0000}"/>
    <cellStyle name="20% - 强调文字颜色 3 4 3 7" xfId="7507" xr:uid="{00000000-0005-0000-0000-00004F1D0000}"/>
    <cellStyle name="20% - 强调文字颜色 3 4 3 8" xfId="7508" xr:uid="{00000000-0005-0000-0000-0000501D0000}"/>
    <cellStyle name="20% - 强调文字颜色 3 4 4" xfId="7509" xr:uid="{00000000-0005-0000-0000-0000511D0000}"/>
    <cellStyle name="20% - 强调文字颜色 3 4 4 2" xfId="7510" xr:uid="{00000000-0005-0000-0000-0000521D0000}"/>
    <cellStyle name="20% - 强调文字颜色 3 4 4 2 2" xfId="7511" xr:uid="{00000000-0005-0000-0000-0000531D0000}"/>
    <cellStyle name="20% - 强调文字颜色 3 4 4 2 3" xfId="7512" xr:uid="{00000000-0005-0000-0000-0000541D0000}"/>
    <cellStyle name="20% - 强调文字颜色 3 4 4 3" xfId="7513" xr:uid="{00000000-0005-0000-0000-0000551D0000}"/>
    <cellStyle name="20% - 强调文字颜色 3 4 4 4" xfId="7514" xr:uid="{00000000-0005-0000-0000-0000561D0000}"/>
    <cellStyle name="20% - 强调文字颜色 3 4 4 5" xfId="7515" xr:uid="{00000000-0005-0000-0000-0000571D0000}"/>
    <cellStyle name="20% - 强调文字颜色 3 4 4 6" xfId="7516" xr:uid="{00000000-0005-0000-0000-0000581D0000}"/>
    <cellStyle name="20% - 强调文字颜色 3 4 4 6 2" xfId="7517" xr:uid="{00000000-0005-0000-0000-0000591D0000}"/>
    <cellStyle name="20% - 强调文字颜色 3 4 4 7" xfId="7518" xr:uid="{00000000-0005-0000-0000-00005A1D0000}"/>
    <cellStyle name="20% - 强调文字颜色 3 4 4 8" xfId="7519" xr:uid="{00000000-0005-0000-0000-00005B1D0000}"/>
    <cellStyle name="20% - 强调文字颜色 3 4 5" xfId="7520" xr:uid="{00000000-0005-0000-0000-00005C1D0000}"/>
    <cellStyle name="20% - 强调文字颜色 3 4 5 2" xfId="7521" xr:uid="{00000000-0005-0000-0000-00005D1D0000}"/>
    <cellStyle name="20% - 强调文字颜色 3 4 5 2 2" xfId="7522" xr:uid="{00000000-0005-0000-0000-00005E1D0000}"/>
    <cellStyle name="20% - 强调文字颜色 3 4 5 2 3" xfId="7523" xr:uid="{00000000-0005-0000-0000-00005F1D0000}"/>
    <cellStyle name="20% - 强调文字颜色 3 4 5 3" xfId="7524" xr:uid="{00000000-0005-0000-0000-0000601D0000}"/>
    <cellStyle name="20% - 强调文字颜色 3 4 5 4" xfId="7525" xr:uid="{00000000-0005-0000-0000-0000611D0000}"/>
    <cellStyle name="20% - 强调文字颜色 3 4 5 5" xfId="7526" xr:uid="{00000000-0005-0000-0000-0000621D0000}"/>
    <cellStyle name="20% - 强调文字颜色 3 4 5 6" xfId="7527" xr:uid="{00000000-0005-0000-0000-0000631D0000}"/>
    <cellStyle name="20% - 强调文字颜色 3 4 5 6 2" xfId="7528" xr:uid="{00000000-0005-0000-0000-0000641D0000}"/>
    <cellStyle name="20% - 强调文字颜色 3 4 5 7" xfId="7529" xr:uid="{00000000-0005-0000-0000-0000651D0000}"/>
    <cellStyle name="20% - 强调文字颜色 3 4 5 8" xfId="7530" xr:uid="{00000000-0005-0000-0000-0000661D0000}"/>
    <cellStyle name="20% - 强调文字颜色 3 4 6" xfId="7531" xr:uid="{00000000-0005-0000-0000-0000671D0000}"/>
    <cellStyle name="20% - 强调文字颜色 3 4 7" xfId="7532" xr:uid="{00000000-0005-0000-0000-0000681D0000}"/>
    <cellStyle name="20% - 强调文字颜色 3 4 8" xfId="7533" xr:uid="{00000000-0005-0000-0000-0000691D0000}"/>
    <cellStyle name="20% - 强调文字颜色 3 4 9" xfId="7534" xr:uid="{00000000-0005-0000-0000-00006A1D0000}"/>
    <cellStyle name="20% - 强调文字颜色 3 4 9 2" xfId="7535" xr:uid="{00000000-0005-0000-0000-00006B1D0000}"/>
    <cellStyle name="20% - 强调文字颜色 3 5" xfId="7536" xr:uid="{00000000-0005-0000-0000-00006C1D0000}"/>
    <cellStyle name="20% - 强调文字颜色 3 5 2" xfId="7537" xr:uid="{00000000-0005-0000-0000-00006D1D0000}"/>
    <cellStyle name="20% - 强调文字颜色 3 5 2 2" xfId="7538" xr:uid="{00000000-0005-0000-0000-00006E1D0000}"/>
    <cellStyle name="20% - 强调文字颜色 3 5 2 2 2" xfId="7539" xr:uid="{00000000-0005-0000-0000-00006F1D0000}"/>
    <cellStyle name="20% - 强调文字颜色 3 5 2 2 3" xfId="7540" xr:uid="{00000000-0005-0000-0000-0000701D0000}"/>
    <cellStyle name="20% - 强调文字颜色 3 5 2 3" xfId="7541" xr:uid="{00000000-0005-0000-0000-0000711D0000}"/>
    <cellStyle name="20% - 强调文字颜色 3 5 2 4" xfId="7542" xr:uid="{00000000-0005-0000-0000-0000721D0000}"/>
    <cellStyle name="20% - 强调文字颜色 3 5 2 5" xfId="7543" xr:uid="{00000000-0005-0000-0000-0000731D0000}"/>
    <cellStyle name="20% - 强调文字颜色 3 5 2 6" xfId="7544" xr:uid="{00000000-0005-0000-0000-0000741D0000}"/>
    <cellStyle name="20% - 强调文字颜色 3 5 2 6 2" xfId="7545" xr:uid="{00000000-0005-0000-0000-0000751D0000}"/>
    <cellStyle name="20% - 强调文字颜色 3 5 2 7" xfId="7546" xr:uid="{00000000-0005-0000-0000-0000761D0000}"/>
    <cellStyle name="20% - 强调文字颜色 3 5 2 8" xfId="7547" xr:uid="{00000000-0005-0000-0000-0000771D0000}"/>
    <cellStyle name="20% - 强调文字颜色 3 5 3" xfId="7548" xr:uid="{00000000-0005-0000-0000-0000781D0000}"/>
    <cellStyle name="20% - 强调文字颜色 3 5 4" xfId="7549" xr:uid="{00000000-0005-0000-0000-0000791D0000}"/>
    <cellStyle name="20% - 强调文字颜色 3 5 5" xfId="7550" xr:uid="{00000000-0005-0000-0000-00007A1D0000}"/>
    <cellStyle name="20% - 强调文字颜色 3 5 6" xfId="7551" xr:uid="{00000000-0005-0000-0000-00007B1D0000}"/>
    <cellStyle name="20% - 强调文字颜色 3 5 6 2" xfId="7552" xr:uid="{00000000-0005-0000-0000-00007C1D0000}"/>
    <cellStyle name="20% - 强调文字颜色 3 5 7" xfId="7553" xr:uid="{00000000-0005-0000-0000-00007D1D0000}"/>
    <cellStyle name="20% - 强调文字颜色 3 6" xfId="7554" xr:uid="{00000000-0005-0000-0000-00007E1D0000}"/>
    <cellStyle name="20% - 强调文字颜色 3 6 2" xfId="7555" xr:uid="{00000000-0005-0000-0000-00007F1D0000}"/>
    <cellStyle name="20% - 强调文字颜色 3 6 2 2" xfId="7556" xr:uid="{00000000-0005-0000-0000-0000801D0000}"/>
    <cellStyle name="20% - 强调文字颜色 3 6 2 2 2" xfId="7557" xr:uid="{00000000-0005-0000-0000-0000811D0000}"/>
    <cellStyle name="20% - 强调文字颜色 3 6 2 2 3" xfId="7558" xr:uid="{00000000-0005-0000-0000-0000821D0000}"/>
    <cellStyle name="20% - 强调文字颜色 3 6 2 3" xfId="7559" xr:uid="{00000000-0005-0000-0000-0000831D0000}"/>
    <cellStyle name="20% - 强调文字颜色 3 6 2 4" xfId="7560" xr:uid="{00000000-0005-0000-0000-0000841D0000}"/>
    <cellStyle name="20% - 强调文字颜色 3 6 2 5" xfId="7561" xr:uid="{00000000-0005-0000-0000-0000851D0000}"/>
    <cellStyle name="20% - 强调文字颜色 3 6 2 6" xfId="7562" xr:uid="{00000000-0005-0000-0000-0000861D0000}"/>
    <cellStyle name="20% - 强调文字颜色 3 6 2 6 2" xfId="7563" xr:uid="{00000000-0005-0000-0000-0000871D0000}"/>
    <cellStyle name="20% - 强调文字颜色 3 6 2 7" xfId="7564" xr:uid="{00000000-0005-0000-0000-0000881D0000}"/>
    <cellStyle name="20% - 强调文字颜色 3 6 2 8" xfId="7565" xr:uid="{00000000-0005-0000-0000-0000891D0000}"/>
    <cellStyle name="20% - 强调文字颜色 3 6 3" xfId="7566" xr:uid="{00000000-0005-0000-0000-00008A1D0000}"/>
    <cellStyle name="20% - 强调文字颜色 3 6 3 2" xfId="7567" xr:uid="{00000000-0005-0000-0000-00008B1D0000}"/>
    <cellStyle name="20% - 强调文字颜色 3 6 3 3" xfId="7568" xr:uid="{00000000-0005-0000-0000-00008C1D0000}"/>
    <cellStyle name="20% - 强调文字颜色 3 6 4" xfId="7569" xr:uid="{00000000-0005-0000-0000-00008D1D0000}"/>
    <cellStyle name="20% - 强调文字颜色 3 6 5" xfId="7570" xr:uid="{00000000-0005-0000-0000-00008E1D0000}"/>
    <cellStyle name="20% - 强调文字颜色 3 6 6" xfId="7571" xr:uid="{00000000-0005-0000-0000-00008F1D0000}"/>
    <cellStyle name="20% - 强调文字颜色 3 6 7" xfId="7572" xr:uid="{00000000-0005-0000-0000-0000901D0000}"/>
    <cellStyle name="20% - 强调文字颜色 3 6 7 2" xfId="7573" xr:uid="{00000000-0005-0000-0000-0000911D0000}"/>
    <cellStyle name="20% - 强调文字颜色 3 6 8" xfId="7574" xr:uid="{00000000-0005-0000-0000-0000921D0000}"/>
    <cellStyle name="20% - 强调文字颜色 3 6 9" xfId="7575" xr:uid="{00000000-0005-0000-0000-0000931D0000}"/>
    <cellStyle name="20% - 强调文字颜色 3 7" xfId="7576" xr:uid="{00000000-0005-0000-0000-0000941D0000}"/>
    <cellStyle name="20% - 强调文字颜色 3 7 2" xfId="7577" xr:uid="{00000000-0005-0000-0000-0000951D0000}"/>
    <cellStyle name="20% - 强调文字颜色 3 7 2 2" xfId="7578" xr:uid="{00000000-0005-0000-0000-0000961D0000}"/>
    <cellStyle name="20% - 强调文字颜色 3 7 2 3" xfId="7579" xr:uid="{00000000-0005-0000-0000-0000971D0000}"/>
    <cellStyle name="20% - 强调文字颜色 3 7 3" xfId="7580" xr:uid="{00000000-0005-0000-0000-0000981D0000}"/>
    <cellStyle name="20% - 强调文字颜色 3 7 4" xfId="7581" xr:uid="{00000000-0005-0000-0000-0000991D0000}"/>
    <cellStyle name="20% - 强调文字颜色 3 7 5" xfId="7582" xr:uid="{00000000-0005-0000-0000-00009A1D0000}"/>
    <cellStyle name="20% - 强调文字颜色 3 7 6" xfId="7583" xr:uid="{00000000-0005-0000-0000-00009B1D0000}"/>
    <cellStyle name="20% - 强调文字颜色 3 7 6 2" xfId="7584" xr:uid="{00000000-0005-0000-0000-00009C1D0000}"/>
    <cellStyle name="20% - 强调文字颜色 3 7 7" xfId="7585" xr:uid="{00000000-0005-0000-0000-00009D1D0000}"/>
    <cellStyle name="20% - 强调文字颜色 3 7 8" xfId="7586" xr:uid="{00000000-0005-0000-0000-00009E1D0000}"/>
    <cellStyle name="20% - 强调文字颜色 3 8" xfId="7587" xr:uid="{00000000-0005-0000-0000-00009F1D0000}"/>
    <cellStyle name="20% - 强调文字颜色 3 8 2" xfId="7588" xr:uid="{00000000-0005-0000-0000-0000A01D0000}"/>
    <cellStyle name="20% - 强调文字颜色 3 8 2 2" xfId="7589" xr:uid="{00000000-0005-0000-0000-0000A11D0000}"/>
    <cellStyle name="20% - 强调文字颜色 3 8 2 3" xfId="7590" xr:uid="{00000000-0005-0000-0000-0000A21D0000}"/>
    <cellStyle name="20% - 强调文字颜色 3 8 3" xfId="7591" xr:uid="{00000000-0005-0000-0000-0000A31D0000}"/>
    <cellStyle name="20% - 强调文字颜色 3 8 4" xfId="7592" xr:uid="{00000000-0005-0000-0000-0000A41D0000}"/>
    <cellStyle name="20% - 强调文字颜色 3 8 5" xfId="7593" xr:uid="{00000000-0005-0000-0000-0000A51D0000}"/>
    <cellStyle name="20% - 强调文字颜色 3 8 6" xfId="7594" xr:uid="{00000000-0005-0000-0000-0000A61D0000}"/>
    <cellStyle name="20% - 强调文字颜色 3 8 6 2" xfId="7595" xr:uid="{00000000-0005-0000-0000-0000A71D0000}"/>
    <cellStyle name="20% - 强调文字颜色 3 8 7" xfId="7596" xr:uid="{00000000-0005-0000-0000-0000A81D0000}"/>
    <cellStyle name="20% - 强调文字颜色 3 8 8" xfId="7597" xr:uid="{00000000-0005-0000-0000-0000A91D0000}"/>
    <cellStyle name="20% - 强调文字颜色 3 9" xfId="7598" xr:uid="{00000000-0005-0000-0000-0000AA1D0000}"/>
    <cellStyle name="20% - 强调文字颜色 3 9 2" xfId="7599" xr:uid="{00000000-0005-0000-0000-0000AB1D0000}"/>
    <cellStyle name="20% - 强调文字颜色 3 9 3" xfId="7600" xr:uid="{00000000-0005-0000-0000-0000AC1D0000}"/>
    <cellStyle name="20% - 强调文字颜色 3 9 4" xfId="7601" xr:uid="{00000000-0005-0000-0000-0000AD1D0000}"/>
    <cellStyle name="20% - 强调文字颜色 3 9 5" xfId="7602" xr:uid="{00000000-0005-0000-0000-0000AE1D0000}"/>
    <cellStyle name="20% - 强调文字颜色 3 9 5 2" xfId="7603" xr:uid="{00000000-0005-0000-0000-0000AF1D0000}"/>
    <cellStyle name="20% - 强调文字颜色 3 9 6" xfId="7604" xr:uid="{00000000-0005-0000-0000-0000B01D0000}"/>
    <cellStyle name="20% - 强调文字颜色 3 9 7" xfId="7605" xr:uid="{00000000-0005-0000-0000-0000B11D0000}"/>
    <cellStyle name="20% - 强调文字颜色 4" xfId="7606" xr:uid="{00000000-0005-0000-0000-0000B21D0000}"/>
    <cellStyle name="20% - 强调文字颜色 4 10" xfId="7607" xr:uid="{00000000-0005-0000-0000-0000B31D0000}"/>
    <cellStyle name="20% - 强调文字颜色 4 10 2" xfId="7608" xr:uid="{00000000-0005-0000-0000-0000B41D0000}"/>
    <cellStyle name="20% - 强调文字颜色 4 10 3" xfId="7609" xr:uid="{00000000-0005-0000-0000-0000B51D0000}"/>
    <cellStyle name="20% - 强调文字颜色 4 10 4" xfId="7610" xr:uid="{00000000-0005-0000-0000-0000B61D0000}"/>
    <cellStyle name="20% - 强调文字颜色 4 10 5" xfId="7611" xr:uid="{00000000-0005-0000-0000-0000B71D0000}"/>
    <cellStyle name="20% - 强调文字颜色 4 10 5 2" xfId="7612" xr:uid="{00000000-0005-0000-0000-0000B81D0000}"/>
    <cellStyle name="20% - 强调文字颜色 4 10 6" xfId="7613" xr:uid="{00000000-0005-0000-0000-0000B91D0000}"/>
    <cellStyle name="20% - 强调文字颜色 4 10 7" xfId="7614" xr:uid="{00000000-0005-0000-0000-0000BA1D0000}"/>
    <cellStyle name="20% - 强调文字颜色 4 11" xfId="7615" xr:uid="{00000000-0005-0000-0000-0000BB1D0000}"/>
    <cellStyle name="20% - 强调文字颜色 4 11 2" xfId="7616" xr:uid="{00000000-0005-0000-0000-0000BC1D0000}"/>
    <cellStyle name="20% - 强调文字颜色 4 11 3" xfId="7617" xr:uid="{00000000-0005-0000-0000-0000BD1D0000}"/>
    <cellStyle name="20% - 强调文字颜色 4 12" xfId="7618" xr:uid="{00000000-0005-0000-0000-0000BE1D0000}"/>
    <cellStyle name="20% - 强调文字颜色 4 13" xfId="7619" xr:uid="{00000000-0005-0000-0000-0000BF1D0000}"/>
    <cellStyle name="20% - 强调文字颜色 4 14" xfId="7620" xr:uid="{00000000-0005-0000-0000-0000C01D0000}"/>
    <cellStyle name="20% - 强调文字颜色 4 2" xfId="7621" xr:uid="{00000000-0005-0000-0000-0000C11D0000}"/>
    <cellStyle name="20% - 强调文字颜色 4 2 10" xfId="7622" xr:uid="{00000000-0005-0000-0000-0000C21D0000}"/>
    <cellStyle name="20% - 强调文字颜色 4 2 11" xfId="7623" xr:uid="{00000000-0005-0000-0000-0000C31D0000}"/>
    <cellStyle name="20% - 强调文字颜色 4 2 11 2" xfId="7624" xr:uid="{00000000-0005-0000-0000-0000C41D0000}"/>
    <cellStyle name="20% - 强调文字颜色 4 2 12" xfId="7625" xr:uid="{00000000-0005-0000-0000-0000C51D0000}"/>
    <cellStyle name="20% - 强调文字颜色 4 2 2" xfId="7626" xr:uid="{00000000-0005-0000-0000-0000C61D0000}"/>
    <cellStyle name="20% - 强调文字颜色 4 2 2 10" xfId="7627" xr:uid="{00000000-0005-0000-0000-0000C71D0000}"/>
    <cellStyle name="20% - 强调文字颜色 4 2 2 10 2" xfId="7628" xr:uid="{00000000-0005-0000-0000-0000C81D0000}"/>
    <cellStyle name="20% - 强调文字颜色 4 2 2 11" xfId="7629" xr:uid="{00000000-0005-0000-0000-0000C91D0000}"/>
    <cellStyle name="20% - 强调文字颜色 4 2 2 2" xfId="7630" xr:uid="{00000000-0005-0000-0000-0000CA1D0000}"/>
    <cellStyle name="20% - 强调文字颜色 4 2 2 2 10" xfId="7631" xr:uid="{00000000-0005-0000-0000-0000CB1D0000}"/>
    <cellStyle name="20% - 强调文字颜色 4 2 2 2 2" xfId="7632" xr:uid="{00000000-0005-0000-0000-0000CC1D0000}"/>
    <cellStyle name="20% - 强调文字颜色 4 2 2 2 2 2" xfId="7633" xr:uid="{00000000-0005-0000-0000-0000CD1D0000}"/>
    <cellStyle name="20% - 强调文字颜色 4 2 2 2 2 2 2" xfId="7634" xr:uid="{00000000-0005-0000-0000-0000CE1D0000}"/>
    <cellStyle name="20% - 强调文字颜色 4 2 2 2 2 2 2 2" xfId="7635" xr:uid="{00000000-0005-0000-0000-0000CF1D0000}"/>
    <cellStyle name="20% - 强调文字颜色 4 2 2 2 2 2 2 3" xfId="7636" xr:uid="{00000000-0005-0000-0000-0000D01D0000}"/>
    <cellStyle name="20% - 强调文字颜色 4 2 2 2 2 2 3" xfId="7637" xr:uid="{00000000-0005-0000-0000-0000D11D0000}"/>
    <cellStyle name="20% - 强调文字颜色 4 2 2 2 2 2 4" xfId="7638" xr:uid="{00000000-0005-0000-0000-0000D21D0000}"/>
    <cellStyle name="20% - 强调文字颜色 4 2 2 2 2 2 5" xfId="7639" xr:uid="{00000000-0005-0000-0000-0000D31D0000}"/>
    <cellStyle name="20% - 强调文字颜色 4 2 2 2 2 2 6" xfId="7640" xr:uid="{00000000-0005-0000-0000-0000D41D0000}"/>
    <cellStyle name="20% - 强调文字颜色 4 2 2 2 2 2 6 2" xfId="7641" xr:uid="{00000000-0005-0000-0000-0000D51D0000}"/>
    <cellStyle name="20% - 强调文字颜色 4 2 2 2 2 2 7" xfId="7642" xr:uid="{00000000-0005-0000-0000-0000D61D0000}"/>
    <cellStyle name="20% - 强调文字颜色 4 2 2 2 2 2 8" xfId="7643" xr:uid="{00000000-0005-0000-0000-0000D71D0000}"/>
    <cellStyle name="20% - 强调文字颜色 4 2 2 2 2 3" xfId="7644" xr:uid="{00000000-0005-0000-0000-0000D81D0000}"/>
    <cellStyle name="20% - 强调文字颜色 4 2 2 2 2 3 2" xfId="7645" xr:uid="{00000000-0005-0000-0000-0000D91D0000}"/>
    <cellStyle name="20% - 强调文字颜色 4 2 2 2 2 3 3" xfId="7646" xr:uid="{00000000-0005-0000-0000-0000DA1D0000}"/>
    <cellStyle name="20% - 强调文字颜色 4 2 2 2 2 4" xfId="7647" xr:uid="{00000000-0005-0000-0000-0000DB1D0000}"/>
    <cellStyle name="20% - 强调文字颜色 4 2 2 2 2 5" xfId="7648" xr:uid="{00000000-0005-0000-0000-0000DC1D0000}"/>
    <cellStyle name="20% - 强调文字颜色 4 2 2 2 2 6" xfId="7649" xr:uid="{00000000-0005-0000-0000-0000DD1D0000}"/>
    <cellStyle name="20% - 强调文字颜色 4 2 2 2 2 7" xfId="7650" xr:uid="{00000000-0005-0000-0000-0000DE1D0000}"/>
    <cellStyle name="20% - 强调文字颜色 4 2 2 2 2 7 2" xfId="7651" xr:uid="{00000000-0005-0000-0000-0000DF1D0000}"/>
    <cellStyle name="20% - 强调文字颜色 4 2 2 2 2 8" xfId="7652" xr:uid="{00000000-0005-0000-0000-0000E01D0000}"/>
    <cellStyle name="20% - 强调文字颜色 4 2 2 2 2 9" xfId="7653" xr:uid="{00000000-0005-0000-0000-0000E11D0000}"/>
    <cellStyle name="20% - 强调文字颜色 4 2 2 2 3" xfId="7654" xr:uid="{00000000-0005-0000-0000-0000E21D0000}"/>
    <cellStyle name="20% - 强调文字颜色 4 2 2 2 3 2" xfId="7655" xr:uid="{00000000-0005-0000-0000-0000E31D0000}"/>
    <cellStyle name="20% - 强调文字颜色 4 2 2 2 3 2 2" xfId="7656" xr:uid="{00000000-0005-0000-0000-0000E41D0000}"/>
    <cellStyle name="20% - 强调文字颜色 4 2 2 2 3 2 3" xfId="7657" xr:uid="{00000000-0005-0000-0000-0000E51D0000}"/>
    <cellStyle name="20% - 强调文字颜色 4 2 2 2 3 3" xfId="7658" xr:uid="{00000000-0005-0000-0000-0000E61D0000}"/>
    <cellStyle name="20% - 强调文字颜色 4 2 2 2 3 4" xfId="7659" xr:uid="{00000000-0005-0000-0000-0000E71D0000}"/>
    <cellStyle name="20% - 强调文字颜色 4 2 2 2 3 5" xfId="7660" xr:uid="{00000000-0005-0000-0000-0000E81D0000}"/>
    <cellStyle name="20% - 强调文字颜色 4 2 2 2 3 6" xfId="7661" xr:uid="{00000000-0005-0000-0000-0000E91D0000}"/>
    <cellStyle name="20% - 强调文字颜色 4 2 2 2 3 6 2" xfId="7662" xr:uid="{00000000-0005-0000-0000-0000EA1D0000}"/>
    <cellStyle name="20% - 强调文字颜色 4 2 2 2 3 7" xfId="7663" xr:uid="{00000000-0005-0000-0000-0000EB1D0000}"/>
    <cellStyle name="20% - 强调文字颜色 4 2 2 2 3 8" xfId="7664" xr:uid="{00000000-0005-0000-0000-0000EC1D0000}"/>
    <cellStyle name="20% - 强调文字颜色 4 2 2 2 4" xfId="7665" xr:uid="{00000000-0005-0000-0000-0000ED1D0000}"/>
    <cellStyle name="20% - 强调文字颜色 4 2 2 2 4 2" xfId="7666" xr:uid="{00000000-0005-0000-0000-0000EE1D0000}"/>
    <cellStyle name="20% - 强调文字颜色 4 2 2 2 4 2 2" xfId="7667" xr:uid="{00000000-0005-0000-0000-0000EF1D0000}"/>
    <cellStyle name="20% - 强调文字颜色 4 2 2 2 4 2 3" xfId="7668" xr:uid="{00000000-0005-0000-0000-0000F01D0000}"/>
    <cellStyle name="20% - 强调文字颜色 4 2 2 2 4 3" xfId="7669" xr:uid="{00000000-0005-0000-0000-0000F11D0000}"/>
    <cellStyle name="20% - 强调文字颜色 4 2 2 2 4 4" xfId="7670" xr:uid="{00000000-0005-0000-0000-0000F21D0000}"/>
    <cellStyle name="20% - 强调文字颜色 4 2 2 2 4 5" xfId="7671" xr:uid="{00000000-0005-0000-0000-0000F31D0000}"/>
    <cellStyle name="20% - 强调文字颜色 4 2 2 2 4 6" xfId="7672" xr:uid="{00000000-0005-0000-0000-0000F41D0000}"/>
    <cellStyle name="20% - 强调文字颜色 4 2 2 2 4 6 2" xfId="7673" xr:uid="{00000000-0005-0000-0000-0000F51D0000}"/>
    <cellStyle name="20% - 强调文字颜色 4 2 2 2 4 7" xfId="7674" xr:uid="{00000000-0005-0000-0000-0000F61D0000}"/>
    <cellStyle name="20% - 强调文字颜色 4 2 2 2 4 8" xfId="7675" xr:uid="{00000000-0005-0000-0000-0000F71D0000}"/>
    <cellStyle name="20% - 强调文字颜色 4 2 2 2 5" xfId="7676" xr:uid="{00000000-0005-0000-0000-0000F81D0000}"/>
    <cellStyle name="20% - 强调文字颜色 4 2 2 2 5 2" xfId="7677" xr:uid="{00000000-0005-0000-0000-0000F91D0000}"/>
    <cellStyle name="20% - 强调文字颜色 4 2 2 2 5 2 2" xfId="7678" xr:uid="{00000000-0005-0000-0000-0000FA1D0000}"/>
    <cellStyle name="20% - 强调文字颜色 4 2 2 2 5 2 3" xfId="7679" xr:uid="{00000000-0005-0000-0000-0000FB1D0000}"/>
    <cellStyle name="20% - 强调文字颜色 4 2 2 2 5 3" xfId="7680" xr:uid="{00000000-0005-0000-0000-0000FC1D0000}"/>
    <cellStyle name="20% - 强调文字颜色 4 2 2 2 5 4" xfId="7681" xr:uid="{00000000-0005-0000-0000-0000FD1D0000}"/>
    <cellStyle name="20% - 强调文字颜色 4 2 2 2 5 5" xfId="7682" xr:uid="{00000000-0005-0000-0000-0000FE1D0000}"/>
    <cellStyle name="20% - 强调文字颜色 4 2 2 2 5 6" xfId="7683" xr:uid="{00000000-0005-0000-0000-0000FF1D0000}"/>
    <cellStyle name="20% - 强调文字颜色 4 2 2 2 5 6 2" xfId="7684" xr:uid="{00000000-0005-0000-0000-0000001E0000}"/>
    <cellStyle name="20% - 强调文字颜色 4 2 2 2 5 7" xfId="7685" xr:uid="{00000000-0005-0000-0000-0000011E0000}"/>
    <cellStyle name="20% - 强调文字颜色 4 2 2 2 5 8" xfId="7686" xr:uid="{00000000-0005-0000-0000-0000021E0000}"/>
    <cellStyle name="20% - 强调文字颜色 4 2 2 2 6" xfId="7687" xr:uid="{00000000-0005-0000-0000-0000031E0000}"/>
    <cellStyle name="20% - 强调文字颜色 4 2 2 2 7" xfId="7688" xr:uid="{00000000-0005-0000-0000-0000041E0000}"/>
    <cellStyle name="20% - 强调文字颜色 4 2 2 2 8" xfId="7689" xr:uid="{00000000-0005-0000-0000-0000051E0000}"/>
    <cellStyle name="20% - 强调文字颜色 4 2 2 2 9" xfId="7690" xr:uid="{00000000-0005-0000-0000-0000061E0000}"/>
    <cellStyle name="20% - 强调文字颜色 4 2 2 2 9 2" xfId="7691" xr:uid="{00000000-0005-0000-0000-0000071E0000}"/>
    <cellStyle name="20% - 强调文字颜色 4 2 2 3" xfId="7692" xr:uid="{00000000-0005-0000-0000-0000081E0000}"/>
    <cellStyle name="20% - 强调文字颜色 4 2 2 3 2" xfId="7693" xr:uid="{00000000-0005-0000-0000-0000091E0000}"/>
    <cellStyle name="20% - 强调文字颜色 4 2 2 3 2 2" xfId="7694" xr:uid="{00000000-0005-0000-0000-00000A1E0000}"/>
    <cellStyle name="20% - 强调文字颜色 4 2 2 3 2 2 2" xfId="7695" xr:uid="{00000000-0005-0000-0000-00000B1E0000}"/>
    <cellStyle name="20% - 强调文字颜色 4 2 2 3 2 2 3" xfId="7696" xr:uid="{00000000-0005-0000-0000-00000C1E0000}"/>
    <cellStyle name="20% - 强调文字颜色 4 2 2 3 2 3" xfId="7697" xr:uid="{00000000-0005-0000-0000-00000D1E0000}"/>
    <cellStyle name="20% - 强调文字颜色 4 2 2 3 2 4" xfId="7698" xr:uid="{00000000-0005-0000-0000-00000E1E0000}"/>
    <cellStyle name="20% - 强调文字颜色 4 2 2 3 2 5" xfId="7699" xr:uid="{00000000-0005-0000-0000-00000F1E0000}"/>
    <cellStyle name="20% - 强调文字颜色 4 2 2 3 2 6" xfId="7700" xr:uid="{00000000-0005-0000-0000-0000101E0000}"/>
    <cellStyle name="20% - 强调文字颜色 4 2 2 3 2 6 2" xfId="7701" xr:uid="{00000000-0005-0000-0000-0000111E0000}"/>
    <cellStyle name="20% - 强调文字颜色 4 2 2 3 2 7" xfId="7702" xr:uid="{00000000-0005-0000-0000-0000121E0000}"/>
    <cellStyle name="20% - 强调文字颜色 4 2 2 3 2 8" xfId="7703" xr:uid="{00000000-0005-0000-0000-0000131E0000}"/>
    <cellStyle name="20% - 强调文字颜色 4 2 2 3 3" xfId="7704" xr:uid="{00000000-0005-0000-0000-0000141E0000}"/>
    <cellStyle name="20% - 强调文字颜色 4 2 2 3 3 2" xfId="7705" xr:uid="{00000000-0005-0000-0000-0000151E0000}"/>
    <cellStyle name="20% - 强调文字颜色 4 2 2 3 3 3" xfId="7706" xr:uid="{00000000-0005-0000-0000-0000161E0000}"/>
    <cellStyle name="20% - 强调文字颜色 4 2 2 3 4" xfId="7707" xr:uid="{00000000-0005-0000-0000-0000171E0000}"/>
    <cellStyle name="20% - 强调文字颜色 4 2 2 3 5" xfId="7708" xr:uid="{00000000-0005-0000-0000-0000181E0000}"/>
    <cellStyle name="20% - 强调文字颜色 4 2 2 3 6" xfId="7709" xr:uid="{00000000-0005-0000-0000-0000191E0000}"/>
    <cellStyle name="20% - 强调文字颜色 4 2 2 3 7" xfId="7710" xr:uid="{00000000-0005-0000-0000-00001A1E0000}"/>
    <cellStyle name="20% - 强调文字颜色 4 2 2 3 7 2" xfId="7711" xr:uid="{00000000-0005-0000-0000-00001B1E0000}"/>
    <cellStyle name="20% - 强调文字颜色 4 2 2 3 8" xfId="7712" xr:uid="{00000000-0005-0000-0000-00001C1E0000}"/>
    <cellStyle name="20% - 强调文字颜色 4 2 2 3 9" xfId="7713" xr:uid="{00000000-0005-0000-0000-00001D1E0000}"/>
    <cellStyle name="20% - 强调文字颜色 4 2 2 4" xfId="7714" xr:uid="{00000000-0005-0000-0000-00001E1E0000}"/>
    <cellStyle name="20% - 强调文字颜色 4 2 2 4 2" xfId="7715" xr:uid="{00000000-0005-0000-0000-00001F1E0000}"/>
    <cellStyle name="20% - 强调文字颜色 4 2 2 4 2 2" xfId="7716" xr:uid="{00000000-0005-0000-0000-0000201E0000}"/>
    <cellStyle name="20% - 强调文字颜色 4 2 2 4 2 3" xfId="7717" xr:uid="{00000000-0005-0000-0000-0000211E0000}"/>
    <cellStyle name="20% - 强调文字颜色 4 2 2 4 3" xfId="7718" xr:uid="{00000000-0005-0000-0000-0000221E0000}"/>
    <cellStyle name="20% - 强调文字颜色 4 2 2 4 4" xfId="7719" xr:uid="{00000000-0005-0000-0000-0000231E0000}"/>
    <cellStyle name="20% - 强调文字颜色 4 2 2 4 5" xfId="7720" xr:uid="{00000000-0005-0000-0000-0000241E0000}"/>
    <cellStyle name="20% - 强调文字颜色 4 2 2 4 6" xfId="7721" xr:uid="{00000000-0005-0000-0000-0000251E0000}"/>
    <cellStyle name="20% - 强调文字颜色 4 2 2 4 6 2" xfId="7722" xr:uid="{00000000-0005-0000-0000-0000261E0000}"/>
    <cellStyle name="20% - 强调文字颜色 4 2 2 4 7" xfId="7723" xr:uid="{00000000-0005-0000-0000-0000271E0000}"/>
    <cellStyle name="20% - 强调文字颜色 4 2 2 4 8" xfId="7724" xr:uid="{00000000-0005-0000-0000-0000281E0000}"/>
    <cellStyle name="20% - 强调文字颜色 4 2 2 5" xfId="7725" xr:uid="{00000000-0005-0000-0000-0000291E0000}"/>
    <cellStyle name="20% - 强调文字颜色 4 2 2 5 2" xfId="7726" xr:uid="{00000000-0005-0000-0000-00002A1E0000}"/>
    <cellStyle name="20% - 强调文字颜色 4 2 2 5 2 2" xfId="7727" xr:uid="{00000000-0005-0000-0000-00002B1E0000}"/>
    <cellStyle name="20% - 强调文字颜色 4 2 2 5 2 3" xfId="7728" xr:uid="{00000000-0005-0000-0000-00002C1E0000}"/>
    <cellStyle name="20% - 强调文字颜色 4 2 2 5 3" xfId="7729" xr:uid="{00000000-0005-0000-0000-00002D1E0000}"/>
    <cellStyle name="20% - 强调文字颜色 4 2 2 5 4" xfId="7730" xr:uid="{00000000-0005-0000-0000-00002E1E0000}"/>
    <cellStyle name="20% - 强调文字颜色 4 2 2 5 5" xfId="7731" xr:uid="{00000000-0005-0000-0000-00002F1E0000}"/>
    <cellStyle name="20% - 强调文字颜色 4 2 2 5 6" xfId="7732" xr:uid="{00000000-0005-0000-0000-0000301E0000}"/>
    <cellStyle name="20% - 强调文字颜色 4 2 2 5 6 2" xfId="7733" xr:uid="{00000000-0005-0000-0000-0000311E0000}"/>
    <cellStyle name="20% - 强调文字颜色 4 2 2 5 7" xfId="7734" xr:uid="{00000000-0005-0000-0000-0000321E0000}"/>
    <cellStyle name="20% - 强调文字颜色 4 2 2 5 8" xfId="7735" xr:uid="{00000000-0005-0000-0000-0000331E0000}"/>
    <cellStyle name="20% - 强调文字颜色 4 2 2 6" xfId="7736" xr:uid="{00000000-0005-0000-0000-0000341E0000}"/>
    <cellStyle name="20% - 强调文字颜色 4 2 2 6 2" xfId="7737" xr:uid="{00000000-0005-0000-0000-0000351E0000}"/>
    <cellStyle name="20% - 强调文字颜色 4 2 2 6 2 2" xfId="7738" xr:uid="{00000000-0005-0000-0000-0000361E0000}"/>
    <cellStyle name="20% - 强调文字颜色 4 2 2 6 2 3" xfId="7739" xr:uid="{00000000-0005-0000-0000-0000371E0000}"/>
    <cellStyle name="20% - 强调文字颜色 4 2 2 6 3" xfId="7740" xr:uid="{00000000-0005-0000-0000-0000381E0000}"/>
    <cellStyle name="20% - 强调文字颜色 4 2 2 6 4" xfId="7741" xr:uid="{00000000-0005-0000-0000-0000391E0000}"/>
    <cellStyle name="20% - 强调文字颜色 4 2 2 6 5" xfId="7742" xr:uid="{00000000-0005-0000-0000-00003A1E0000}"/>
    <cellStyle name="20% - 强调文字颜色 4 2 2 6 6" xfId="7743" xr:uid="{00000000-0005-0000-0000-00003B1E0000}"/>
    <cellStyle name="20% - 强调文字颜色 4 2 2 6 6 2" xfId="7744" xr:uid="{00000000-0005-0000-0000-00003C1E0000}"/>
    <cellStyle name="20% - 强调文字颜色 4 2 2 6 7" xfId="7745" xr:uid="{00000000-0005-0000-0000-00003D1E0000}"/>
    <cellStyle name="20% - 强调文字颜色 4 2 2 6 8" xfId="7746" xr:uid="{00000000-0005-0000-0000-00003E1E0000}"/>
    <cellStyle name="20% - 强调文字颜色 4 2 2 7" xfId="7747" xr:uid="{00000000-0005-0000-0000-00003F1E0000}"/>
    <cellStyle name="20% - 强调文字颜色 4 2 2 8" xfId="7748" xr:uid="{00000000-0005-0000-0000-0000401E0000}"/>
    <cellStyle name="20% - 强调文字颜色 4 2 2 9" xfId="7749" xr:uid="{00000000-0005-0000-0000-0000411E0000}"/>
    <cellStyle name="20% - 强调文字颜色 4 2 2_AVL &amp; Mech BOM - Reno V1.6" xfId="7750" xr:uid="{00000000-0005-0000-0000-0000421E0000}"/>
    <cellStyle name="20% - 强调文字颜色 4 2 3" xfId="7751" xr:uid="{00000000-0005-0000-0000-0000431E0000}"/>
    <cellStyle name="20% - 强调文字颜色 4 2 3 10" xfId="7752" xr:uid="{00000000-0005-0000-0000-0000441E0000}"/>
    <cellStyle name="20% - 强调文字颜色 4 2 3 2" xfId="7753" xr:uid="{00000000-0005-0000-0000-0000451E0000}"/>
    <cellStyle name="20% - 强调文字颜色 4 2 3 2 2" xfId="7754" xr:uid="{00000000-0005-0000-0000-0000461E0000}"/>
    <cellStyle name="20% - 强调文字颜色 4 2 3 2 2 2" xfId="7755" xr:uid="{00000000-0005-0000-0000-0000471E0000}"/>
    <cellStyle name="20% - 强调文字颜色 4 2 3 2 2 2 2" xfId="7756" xr:uid="{00000000-0005-0000-0000-0000481E0000}"/>
    <cellStyle name="20% - 强调文字颜色 4 2 3 2 2 2 3" xfId="7757" xr:uid="{00000000-0005-0000-0000-0000491E0000}"/>
    <cellStyle name="20% - 强调文字颜色 4 2 3 2 2 3" xfId="7758" xr:uid="{00000000-0005-0000-0000-00004A1E0000}"/>
    <cellStyle name="20% - 强调文字颜色 4 2 3 2 2 4" xfId="7759" xr:uid="{00000000-0005-0000-0000-00004B1E0000}"/>
    <cellStyle name="20% - 强调文字颜色 4 2 3 2 2 5" xfId="7760" xr:uid="{00000000-0005-0000-0000-00004C1E0000}"/>
    <cellStyle name="20% - 强调文字颜色 4 2 3 2 2 6" xfId="7761" xr:uid="{00000000-0005-0000-0000-00004D1E0000}"/>
    <cellStyle name="20% - 强调文字颜色 4 2 3 2 2 6 2" xfId="7762" xr:uid="{00000000-0005-0000-0000-00004E1E0000}"/>
    <cellStyle name="20% - 强调文字颜色 4 2 3 2 2 7" xfId="7763" xr:uid="{00000000-0005-0000-0000-00004F1E0000}"/>
    <cellStyle name="20% - 强调文字颜色 4 2 3 2 2 8" xfId="7764" xr:uid="{00000000-0005-0000-0000-0000501E0000}"/>
    <cellStyle name="20% - 强调文字颜色 4 2 3 2 3" xfId="7765" xr:uid="{00000000-0005-0000-0000-0000511E0000}"/>
    <cellStyle name="20% - 强调文字颜色 4 2 3 2 3 2" xfId="7766" xr:uid="{00000000-0005-0000-0000-0000521E0000}"/>
    <cellStyle name="20% - 强调文字颜色 4 2 3 2 3 3" xfId="7767" xr:uid="{00000000-0005-0000-0000-0000531E0000}"/>
    <cellStyle name="20% - 强调文字颜色 4 2 3 2 4" xfId="7768" xr:uid="{00000000-0005-0000-0000-0000541E0000}"/>
    <cellStyle name="20% - 强调文字颜色 4 2 3 2 5" xfId="7769" xr:uid="{00000000-0005-0000-0000-0000551E0000}"/>
    <cellStyle name="20% - 强调文字颜色 4 2 3 2 6" xfId="7770" xr:uid="{00000000-0005-0000-0000-0000561E0000}"/>
    <cellStyle name="20% - 强调文字颜色 4 2 3 2 7" xfId="7771" xr:uid="{00000000-0005-0000-0000-0000571E0000}"/>
    <cellStyle name="20% - 强调文字颜色 4 2 3 2 7 2" xfId="7772" xr:uid="{00000000-0005-0000-0000-0000581E0000}"/>
    <cellStyle name="20% - 强调文字颜色 4 2 3 2 8" xfId="7773" xr:uid="{00000000-0005-0000-0000-0000591E0000}"/>
    <cellStyle name="20% - 强调文字颜色 4 2 3 2 9" xfId="7774" xr:uid="{00000000-0005-0000-0000-00005A1E0000}"/>
    <cellStyle name="20% - 强调文字颜色 4 2 3 3" xfId="7775" xr:uid="{00000000-0005-0000-0000-00005B1E0000}"/>
    <cellStyle name="20% - 强调文字颜色 4 2 3 3 2" xfId="7776" xr:uid="{00000000-0005-0000-0000-00005C1E0000}"/>
    <cellStyle name="20% - 强调文字颜色 4 2 3 3 2 2" xfId="7777" xr:uid="{00000000-0005-0000-0000-00005D1E0000}"/>
    <cellStyle name="20% - 强调文字颜色 4 2 3 3 2 3" xfId="7778" xr:uid="{00000000-0005-0000-0000-00005E1E0000}"/>
    <cellStyle name="20% - 强调文字颜色 4 2 3 3 3" xfId="7779" xr:uid="{00000000-0005-0000-0000-00005F1E0000}"/>
    <cellStyle name="20% - 强调文字颜色 4 2 3 3 4" xfId="7780" xr:uid="{00000000-0005-0000-0000-0000601E0000}"/>
    <cellStyle name="20% - 强调文字颜色 4 2 3 3 5" xfId="7781" xr:uid="{00000000-0005-0000-0000-0000611E0000}"/>
    <cellStyle name="20% - 强调文字颜色 4 2 3 3 6" xfId="7782" xr:uid="{00000000-0005-0000-0000-0000621E0000}"/>
    <cellStyle name="20% - 强调文字颜色 4 2 3 3 6 2" xfId="7783" xr:uid="{00000000-0005-0000-0000-0000631E0000}"/>
    <cellStyle name="20% - 强调文字颜色 4 2 3 3 7" xfId="7784" xr:uid="{00000000-0005-0000-0000-0000641E0000}"/>
    <cellStyle name="20% - 强调文字颜色 4 2 3 3 8" xfId="7785" xr:uid="{00000000-0005-0000-0000-0000651E0000}"/>
    <cellStyle name="20% - 强调文字颜色 4 2 3 4" xfId="7786" xr:uid="{00000000-0005-0000-0000-0000661E0000}"/>
    <cellStyle name="20% - 强调文字颜色 4 2 3 4 2" xfId="7787" xr:uid="{00000000-0005-0000-0000-0000671E0000}"/>
    <cellStyle name="20% - 强调文字颜色 4 2 3 4 2 2" xfId="7788" xr:uid="{00000000-0005-0000-0000-0000681E0000}"/>
    <cellStyle name="20% - 强调文字颜色 4 2 3 4 2 3" xfId="7789" xr:uid="{00000000-0005-0000-0000-0000691E0000}"/>
    <cellStyle name="20% - 强调文字颜色 4 2 3 4 3" xfId="7790" xr:uid="{00000000-0005-0000-0000-00006A1E0000}"/>
    <cellStyle name="20% - 强调文字颜色 4 2 3 4 4" xfId="7791" xr:uid="{00000000-0005-0000-0000-00006B1E0000}"/>
    <cellStyle name="20% - 强调文字颜色 4 2 3 4 5" xfId="7792" xr:uid="{00000000-0005-0000-0000-00006C1E0000}"/>
    <cellStyle name="20% - 强调文字颜色 4 2 3 4 6" xfId="7793" xr:uid="{00000000-0005-0000-0000-00006D1E0000}"/>
    <cellStyle name="20% - 强调文字颜色 4 2 3 4 6 2" xfId="7794" xr:uid="{00000000-0005-0000-0000-00006E1E0000}"/>
    <cellStyle name="20% - 强调文字颜色 4 2 3 4 7" xfId="7795" xr:uid="{00000000-0005-0000-0000-00006F1E0000}"/>
    <cellStyle name="20% - 强调文字颜色 4 2 3 4 8" xfId="7796" xr:uid="{00000000-0005-0000-0000-0000701E0000}"/>
    <cellStyle name="20% - 强调文字颜色 4 2 3 5" xfId="7797" xr:uid="{00000000-0005-0000-0000-0000711E0000}"/>
    <cellStyle name="20% - 强调文字颜色 4 2 3 5 2" xfId="7798" xr:uid="{00000000-0005-0000-0000-0000721E0000}"/>
    <cellStyle name="20% - 强调文字颜色 4 2 3 5 2 2" xfId="7799" xr:uid="{00000000-0005-0000-0000-0000731E0000}"/>
    <cellStyle name="20% - 强调文字颜色 4 2 3 5 2 3" xfId="7800" xr:uid="{00000000-0005-0000-0000-0000741E0000}"/>
    <cellStyle name="20% - 强调文字颜色 4 2 3 5 3" xfId="7801" xr:uid="{00000000-0005-0000-0000-0000751E0000}"/>
    <cellStyle name="20% - 强调文字颜色 4 2 3 5 4" xfId="7802" xr:uid="{00000000-0005-0000-0000-0000761E0000}"/>
    <cellStyle name="20% - 强调文字颜色 4 2 3 5 5" xfId="7803" xr:uid="{00000000-0005-0000-0000-0000771E0000}"/>
    <cellStyle name="20% - 强调文字颜色 4 2 3 5 6" xfId="7804" xr:uid="{00000000-0005-0000-0000-0000781E0000}"/>
    <cellStyle name="20% - 强调文字颜色 4 2 3 5 6 2" xfId="7805" xr:uid="{00000000-0005-0000-0000-0000791E0000}"/>
    <cellStyle name="20% - 强调文字颜色 4 2 3 5 7" xfId="7806" xr:uid="{00000000-0005-0000-0000-00007A1E0000}"/>
    <cellStyle name="20% - 强调文字颜色 4 2 3 5 8" xfId="7807" xr:uid="{00000000-0005-0000-0000-00007B1E0000}"/>
    <cellStyle name="20% - 强调文字颜色 4 2 3 6" xfId="7808" xr:uid="{00000000-0005-0000-0000-00007C1E0000}"/>
    <cellStyle name="20% - 强调文字颜色 4 2 3 7" xfId="7809" xr:uid="{00000000-0005-0000-0000-00007D1E0000}"/>
    <cellStyle name="20% - 强调文字颜色 4 2 3 8" xfId="7810" xr:uid="{00000000-0005-0000-0000-00007E1E0000}"/>
    <cellStyle name="20% - 强调文字颜色 4 2 3 9" xfId="7811" xr:uid="{00000000-0005-0000-0000-00007F1E0000}"/>
    <cellStyle name="20% - 强调文字颜色 4 2 3 9 2" xfId="7812" xr:uid="{00000000-0005-0000-0000-0000801E0000}"/>
    <cellStyle name="20% - 强调文字颜色 4 2 4" xfId="7813" xr:uid="{00000000-0005-0000-0000-0000811E0000}"/>
    <cellStyle name="20% - 强调文字颜色 4 2 4 2" xfId="7814" xr:uid="{00000000-0005-0000-0000-0000821E0000}"/>
    <cellStyle name="20% - 强调文字颜色 4 2 4 2 2" xfId="7815" xr:uid="{00000000-0005-0000-0000-0000831E0000}"/>
    <cellStyle name="20% - 强调文字颜色 4 2 4 2 2 2" xfId="7816" xr:uid="{00000000-0005-0000-0000-0000841E0000}"/>
    <cellStyle name="20% - 强调文字颜色 4 2 4 2 2 3" xfId="7817" xr:uid="{00000000-0005-0000-0000-0000851E0000}"/>
    <cellStyle name="20% - 强调文字颜色 4 2 4 2 3" xfId="7818" xr:uid="{00000000-0005-0000-0000-0000861E0000}"/>
    <cellStyle name="20% - 强调文字颜色 4 2 4 2 4" xfId="7819" xr:uid="{00000000-0005-0000-0000-0000871E0000}"/>
    <cellStyle name="20% - 强调文字颜色 4 2 4 2 5" xfId="7820" xr:uid="{00000000-0005-0000-0000-0000881E0000}"/>
    <cellStyle name="20% - 强调文字颜色 4 2 4 2 6" xfId="7821" xr:uid="{00000000-0005-0000-0000-0000891E0000}"/>
    <cellStyle name="20% - 强调文字颜色 4 2 4 2 6 2" xfId="7822" xr:uid="{00000000-0005-0000-0000-00008A1E0000}"/>
    <cellStyle name="20% - 强调文字颜色 4 2 4 2 7" xfId="7823" xr:uid="{00000000-0005-0000-0000-00008B1E0000}"/>
    <cellStyle name="20% - 强调文字颜色 4 2 4 2 8" xfId="7824" xr:uid="{00000000-0005-0000-0000-00008C1E0000}"/>
    <cellStyle name="20% - 强调文字颜色 4 2 4 3" xfId="7825" xr:uid="{00000000-0005-0000-0000-00008D1E0000}"/>
    <cellStyle name="20% - 强调文字颜色 4 2 4 3 2" xfId="7826" xr:uid="{00000000-0005-0000-0000-00008E1E0000}"/>
    <cellStyle name="20% - 强调文字颜色 4 2 4 3 3" xfId="7827" xr:uid="{00000000-0005-0000-0000-00008F1E0000}"/>
    <cellStyle name="20% - 强调文字颜色 4 2 4 4" xfId="7828" xr:uid="{00000000-0005-0000-0000-0000901E0000}"/>
    <cellStyle name="20% - 强调文字颜色 4 2 4 5" xfId="7829" xr:uid="{00000000-0005-0000-0000-0000911E0000}"/>
    <cellStyle name="20% - 强调文字颜色 4 2 4 6" xfId="7830" xr:uid="{00000000-0005-0000-0000-0000921E0000}"/>
    <cellStyle name="20% - 强调文字颜色 4 2 4 7" xfId="7831" xr:uid="{00000000-0005-0000-0000-0000931E0000}"/>
    <cellStyle name="20% - 强调文字颜色 4 2 4 7 2" xfId="7832" xr:uid="{00000000-0005-0000-0000-0000941E0000}"/>
    <cellStyle name="20% - 强调文字颜色 4 2 4 8" xfId="7833" xr:uid="{00000000-0005-0000-0000-0000951E0000}"/>
    <cellStyle name="20% - 强调文字颜色 4 2 4 9" xfId="7834" xr:uid="{00000000-0005-0000-0000-0000961E0000}"/>
    <cellStyle name="20% - 强调文字颜色 4 2 5" xfId="7835" xr:uid="{00000000-0005-0000-0000-0000971E0000}"/>
    <cellStyle name="20% - 强调文字颜色 4 2 5 2" xfId="7836" xr:uid="{00000000-0005-0000-0000-0000981E0000}"/>
    <cellStyle name="20% - 强调文字颜色 4 2 5 2 2" xfId="7837" xr:uid="{00000000-0005-0000-0000-0000991E0000}"/>
    <cellStyle name="20% - 强调文字颜色 4 2 5 2 3" xfId="7838" xr:uid="{00000000-0005-0000-0000-00009A1E0000}"/>
    <cellStyle name="20% - 强调文字颜色 4 2 5 3" xfId="7839" xr:uid="{00000000-0005-0000-0000-00009B1E0000}"/>
    <cellStyle name="20% - 强调文字颜色 4 2 5 4" xfId="7840" xr:uid="{00000000-0005-0000-0000-00009C1E0000}"/>
    <cellStyle name="20% - 强调文字颜色 4 2 5 5" xfId="7841" xr:uid="{00000000-0005-0000-0000-00009D1E0000}"/>
    <cellStyle name="20% - 强调文字颜色 4 2 5 6" xfId="7842" xr:uid="{00000000-0005-0000-0000-00009E1E0000}"/>
    <cellStyle name="20% - 强调文字颜色 4 2 5 6 2" xfId="7843" xr:uid="{00000000-0005-0000-0000-00009F1E0000}"/>
    <cellStyle name="20% - 强调文字颜色 4 2 5 7" xfId="7844" xr:uid="{00000000-0005-0000-0000-0000A01E0000}"/>
    <cellStyle name="20% - 强调文字颜色 4 2 5 8" xfId="7845" xr:uid="{00000000-0005-0000-0000-0000A11E0000}"/>
    <cellStyle name="20% - 强调文字颜色 4 2 6" xfId="7846" xr:uid="{00000000-0005-0000-0000-0000A21E0000}"/>
    <cellStyle name="20% - 强调文字颜色 4 2 6 2" xfId="7847" xr:uid="{00000000-0005-0000-0000-0000A31E0000}"/>
    <cellStyle name="20% - 强调文字颜色 4 2 6 2 2" xfId="7848" xr:uid="{00000000-0005-0000-0000-0000A41E0000}"/>
    <cellStyle name="20% - 强调文字颜色 4 2 6 2 3" xfId="7849" xr:uid="{00000000-0005-0000-0000-0000A51E0000}"/>
    <cellStyle name="20% - 强调文字颜色 4 2 6 3" xfId="7850" xr:uid="{00000000-0005-0000-0000-0000A61E0000}"/>
    <cellStyle name="20% - 强调文字颜色 4 2 6 4" xfId="7851" xr:uid="{00000000-0005-0000-0000-0000A71E0000}"/>
    <cellStyle name="20% - 强调文字颜色 4 2 6 5" xfId="7852" xr:uid="{00000000-0005-0000-0000-0000A81E0000}"/>
    <cellStyle name="20% - 强调文字颜色 4 2 6 6" xfId="7853" xr:uid="{00000000-0005-0000-0000-0000A91E0000}"/>
    <cellStyle name="20% - 强调文字颜色 4 2 6 6 2" xfId="7854" xr:uid="{00000000-0005-0000-0000-0000AA1E0000}"/>
    <cellStyle name="20% - 强调文字颜色 4 2 6 7" xfId="7855" xr:uid="{00000000-0005-0000-0000-0000AB1E0000}"/>
    <cellStyle name="20% - 强调文字颜色 4 2 6 8" xfId="7856" xr:uid="{00000000-0005-0000-0000-0000AC1E0000}"/>
    <cellStyle name="20% - 强调文字颜色 4 2 7" xfId="7857" xr:uid="{00000000-0005-0000-0000-0000AD1E0000}"/>
    <cellStyle name="20% - 强调文字颜色 4 2 7 2" xfId="7858" xr:uid="{00000000-0005-0000-0000-0000AE1E0000}"/>
    <cellStyle name="20% - 强调文字颜色 4 2 7 2 2" xfId="7859" xr:uid="{00000000-0005-0000-0000-0000AF1E0000}"/>
    <cellStyle name="20% - 强调文字颜色 4 2 7 2 3" xfId="7860" xr:uid="{00000000-0005-0000-0000-0000B01E0000}"/>
    <cellStyle name="20% - 强调文字颜色 4 2 7 3" xfId="7861" xr:uid="{00000000-0005-0000-0000-0000B11E0000}"/>
    <cellStyle name="20% - 强调文字颜色 4 2 7 4" xfId="7862" xr:uid="{00000000-0005-0000-0000-0000B21E0000}"/>
    <cellStyle name="20% - 强调文字颜色 4 2 7 5" xfId="7863" xr:uid="{00000000-0005-0000-0000-0000B31E0000}"/>
    <cellStyle name="20% - 强调文字颜色 4 2 7 6" xfId="7864" xr:uid="{00000000-0005-0000-0000-0000B41E0000}"/>
    <cellStyle name="20% - 强调文字颜色 4 2 7 6 2" xfId="7865" xr:uid="{00000000-0005-0000-0000-0000B51E0000}"/>
    <cellStyle name="20% - 强调文字颜色 4 2 7 7" xfId="7866" xr:uid="{00000000-0005-0000-0000-0000B61E0000}"/>
    <cellStyle name="20% - 强调文字颜色 4 2 7 8" xfId="7867" xr:uid="{00000000-0005-0000-0000-0000B71E0000}"/>
    <cellStyle name="20% - 强调文字颜色 4 2 8" xfId="7868" xr:uid="{00000000-0005-0000-0000-0000B81E0000}"/>
    <cellStyle name="20% - 强调文字颜色 4 2 9" xfId="7869" xr:uid="{00000000-0005-0000-0000-0000B91E0000}"/>
    <cellStyle name="20% - 强调文字颜色 4 2_AVL &amp; Mech BOM - Raleigh V1.6 pre" xfId="7870" xr:uid="{00000000-0005-0000-0000-0000BA1E0000}"/>
    <cellStyle name="20% - 强调文字颜色 4 3" xfId="7871" xr:uid="{00000000-0005-0000-0000-0000BB1E0000}"/>
    <cellStyle name="20% - 强调文字颜色 4 3 10" xfId="7872" xr:uid="{00000000-0005-0000-0000-0000BC1E0000}"/>
    <cellStyle name="20% - 强调文字颜色 4 3 10 2" xfId="7873" xr:uid="{00000000-0005-0000-0000-0000BD1E0000}"/>
    <cellStyle name="20% - 强调文字颜色 4 3 11" xfId="7874" xr:uid="{00000000-0005-0000-0000-0000BE1E0000}"/>
    <cellStyle name="20% - 强调文字颜色 4 3 2" xfId="7875" xr:uid="{00000000-0005-0000-0000-0000BF1E0000}"/>
    <cellStyle name="20% - 强调文字颜色 4 3 2 10" xfId="7876" xr:uid="{00000000-0005-0000-0000-0000C01E0000}"/>
    <cellStyle name="20% - 强调文字颜色 4 3 2 2" xfId="7877" xr:uid="{00000000-0005-0000-0000-0000C11E0000}"/>
    <cellStyle name="20% - 强调文字颜色 4 3 2 2 2" xfId="7878" xr:uid="{00000000-0005-0000-0000-0000C21E0000}"/>
    <cellStyle name="20% - 强调文字颜色 4 3 2 2 2 2" xfId="7879" xr:uid="{00000000-0005-0000-0000-0000C31E0000}"/>
    <cellStyle name="20% - 强调文字颜色 4 3 2 2 2 2 2" xfId="7880" xr:uid="{00000000-0005-0000-0000-0000C41E0000}"/>
    <cellStyle name="20% - 强调文字颜色 4 3 2 2 2 2 3" xfId="7881" xr:uid="{00000000-0005-0000-0000-0000C51E0000}"/>
    <cellStyle name="20% - 强调文字颜色 4 3 2 2 2 3" xfId="7882" xr:uid="{00000000-0005-0000-0000-0000C61E0000}"/>
    <cellStyle name="20% - 强调文字颜色 4 3 2 2 2 4" xfId="7883" xr:uid="{00000000-0005-0000-0000-0000C71E0000}"/>
    <cellStyle name="20% - 强调文字颜色 4 3 2 2 2 5" xfId="7884" xr:uid="{00000000-0005-0000-0000-0000C81E0000}"/>
    <cellStyle name="20% - 强调文字颜色 4 3 2 2 2 6" xfId="7885" xr:uid="{00000000-0005-0000-0000-0000C91E0000}"/>
    <cellStyle name="20% - 强调文字颜色 4 3 2 2 2 6 2" xfId="7886" xr:uid="{00000000-0005-0000-0000-0000CA1E0000}"/>
    <cellStyle name="20% - 强调文字颜色 4 3 2 2 2 7" xfId="7887" xr:uid="{00000000-0005-0000-0000-0000CB1E0000}"/>
    <cellStyle name="20% - 强调文字颜色 4 3 2 2 2 8" xfId="7888" xr:uid="{00000000-0005-0000-0000-0000CC1E0000}"/>
    <cellStyle name="20% - 强调文字颜色 4 3 2 2 3" xfId="7889" xr:uid="{00000000-0005-0000-0000-0000CD1E0000}"/>
    <cellStyle name="20% - 强调文字颜色 4 3 2 2 3 2" xfId="7890" xr:uid="{00000000-0005-0000-0000-0000CE1E0000}"/>
    <cellStyle name="20% - 强调文字颜色 4 3 2 2 3 3" xfId="7891" xr:uid="{00000000-0005-0000-0000-0000CF1E0000}"/>
    <cellStyle name="20% - 强调文字颜色 4 3 2 2 4" xfId="7892" xr:uid="{00000000-0005-0000-0000-0000D01E0000}"/>
    <cellStyle name="20% - 强调文字颜色 4 3 2 2 5" xfId="7893" xr:uid="{00000000-0005-0000-0000-0000D11E0000}"/>
    <cellStyle name="20% - 强调文字颜色 4 3 2 2 6" xfId="7894" xr:uid="{00000000-0005-0000-0000-0000D21E0000}"/>
    <cellStyle name="20% - 强调文字颜色 4 3 2 2 7" xfId="7895" xr:uid="{00000000-0005-0000-0000-0000D31E0000}"/>
    <cellStyle name="20% - 强调文字颜色 4 3 2 2 7 2" xfId="7896" xr:uid="{00000000-0005-0000-0000-0000D41E0000}"/>
    <cellStyle name="20% - 强调文字颜色 4 3 2 2 8" xfId="7897" xr:uid="{00000000-0005-0000-0000-0000D51E0000}"/>
    <cellStyle name="20% - 强调文字颜色 4 3 2 2 9" xfId="7898" xr:uid="{00000000-0005-0000-0000-0000D61E0000}"/>
    <cellStyle name="20% - 强调文字颜色 4 3 2 3" xfId="7899" xr:uid="{00000000-0005-0000-0000-0000D71E0000}"/>
    <cellStyle name="20% - 强调文字颜色 4 3 2 3 2" xfId="7900" xr:uid="{00000000-0005-0000-0000-0000D81E0000}"/>
    <cellStyle name="20% - 强调文字颜色 4 3 2 3 2 2" xfId="7901" xr:uid="{00000000-0005-0000-0000-0000D91E0000}"/>
    <cellStyle name="20% - 强调文字颜色 4 3 2 3 2 3" xfId="7902" xr:uid="{00000000-0005-0000-0000-0000DA1E0000}"/>
    <cellStyle name="20% - 强调文字颜色 4 3 2 3 3" xfId="7903" xr:uid="{00000000-0005-0000-0000-0000DB1E0000}"/>
    <cellStyle name="20% - 强调文字颜色 4 3 2 3 4" xfId="7904" xr:uid="{00000000-0005-0000-0000-0000DC1E0000}"/>
    <cellStyle name="20% - 强调文字颜色 4 3 2 3 5" xfId="7905" xr:uid="{00000000-0005-0000-0000-0000DD1E0000}"/>
    <cellStyle name="20% - 强调文字颜色 4 3 2 3 6" xfId="7906" xr:uid="{00000000-0005-0000-0000-0000DE1E0000}"/>
    <cellStyle name="20% - 强调文字颜色 4 3 2 3 6 2" xfId="7907" xr:uid="{00000000-0005-0000-0000-0000DF1E0000}"/>
    <cellStyle name="20% - 强调文字颜色 4 3 2 3 7" xfId="7908" xr:uid="{00000000-0005-0000-0000-0000E01E0000}"/>
    <cellStyle name="20% - 强调文字颜色 4 3 2 3 8" xfId="7909" xr:uid="{00000000-0005-0000-0000-0000E11E0000}"/>
    <cellStyle name="20% - 强调文字颜色 4 3 2 4" xfId="7910" xr:uid="{00000000-0005-0000-0000-0000E21E0000}"/>
    <cellStyle name="20% - 强调文字颜色 4 3 2 4 2" xfId="7911" xr:uid="{00000000-0005-0000-0000-0000E31E0000}"/>
    <cellStyle name="20% - 强调文字颜色 4 3 2 4 2 2" xfId="7912" xr:uid="{00000000-0005-0000-0000-0000E41E0000}"/>
    <cellStyle name="20% - 强调文字颜色 4 3 2 4 2 3" xfId="7913" xr:uid="{00000000-0005-0000-0000-0000E51E0000}"/>
    <cellStyle name="20% - 强调文字颜色 4 3 2 4 3" xfId="7914" xr:uid="{00000000-0005-0000-0000-0000E61E0000}"/>
    <cellStyle name="20% - 强调文字颜色 4 3 2 4 4" xfId="7915" xr:uid="{00000000-0005-0000-0000-0000E71E0000}"/>
    <cellStyle name="20% - 强调文字颜色 4 3 2 4 5" xfId="7916" xr:uid="{00000000-0005-0000-0000-0000E81E0000}"/>
    <cellStyle name="20% - 强调文字颜色 4 3 2 4 6" xfId="7917" xr:uid="{00000000-0005-0000-0000-0000E91E0000}"/>
    <cellStyle name="20% - 强调文字颜色 4 3 2 4 6 2" xfId="7918" xr:uid="{00000000-0005-0000-0000-0000EA1E0000}"/>
    <cellStyle name="20% - 强调文字颜色 4 3 2 4 7" xfId="7919" xr:uid="{00000000-0005-0000-0000-0000EB1E0000}"/>
    <cellStyle name="20% - 强调文字颜色 4 3 2 4 8" xfId="7920" xr:uid="{00000000-0005-0000-0000-0000EC1E0000}"/>
    <cellStyle name="20% - 强调文字颜色 4 3 2 5" xfId="7921" xr:uid="{00000000-0005-0000-0000-0000ED1E0000}"/>
    <cellStyle name="20% - 强调文字颜色 4 3 2 5 2" xfId="7922" xr:uid="{00000000-0005-0000-0000-0000EE1E0000}"/>
    <cellStyle name="20% - 强调文字颜色 4 3 2 5 2 2" xfId="7923" xr:uid="{00000000-0005-0000-0000-0000EF1E0000}"/>
    <cellStyle name="20% - 强调文字颜色 4 3 2 5 2 3" xfId="7924" xr:uid="{00000000-0005-0000-0000-0000F01E0000}"/>
    <cellStyle name="20% - 强调文字颜色 4 3 2 5 3" xfId="7925" xr:uid="{00000000-0005-0000-0000-0000F11E0000}"/>
    <cellStyle name="20% - 强调文字颜色 4 3 2 5 4" xfId="7926" xr:uid="{00000000-0005-0000-0000-0000F21E0000}"/>
    <cellStyle name="20% - 强调文字颜色 4 3 2 5 5" xfId="7927" xr:uid="{00000000-0005-0000-0000-0000F31E0000}"/>
    <cellStyle name="20% - 强调文字颜色 4 3 2 5 6" xfId="7928" xr:uid="{00000000-0005-0000-0000-0000F41E0000}"/>
    <cellStyle name="20% - 强调文字颜色 4 3 2 5 6 2" xfId="7929" xr:uid="{00000000-0005-0000-0000-0000F51E0000}"/>
    <cellStyle name="20% - 强调文字颜色 4 3 2 5 7" xfId="7930" xr:uid="{00000000-0005-0000-0000-0000F61E0000}"/>
    <cellStyle name="20% - 强调文字颜色 4 3 2 5 8" xfId="7931" xr:uid="{00000000-0005-0000-0000-0000F71E0000}"/>
    <cellStyle name="20% - 强调文字颜色 4 3 2 6" xfId="7932" xr:uid="{00000000-0005-0000-0000-0000F81E0000}"/>
    <cellStyle name="20% - 强调文字颜色 4 3 2 7" xfId="7933" xr:uid="{00000000-0005-0000-0000-0000F91E0000}"/>
    <cellStyle name="20% - 强调文字颜色 4 3 2 8" xfId="7934" xr:uid="{00000000-0005-0000-0000-0000FA1E0000}"/>
    <cellStyle name="20% - 强调文字颜色 4 3 2 9" xfId="7935" xr:uid="{00000000-0005-0000-0000-0000FB1E0000}"/>
    <cellStyle name="20% - 强调文字颜色 4 3 2 9 2" xfId="7936" xr:uid="{00000000-0005-0000-0000-0000FC1E0000}"/>
    <cellStyle name="20% - 强调文字颜色 4 3 3" xfId="7937" xr:uid="{00000000-0005-0000-0000-0000FD1E0000}"/>
    <cellStyle name="20% - 强调文字颜色 4 3 3 2" xfId="7938" xr:uid="{00000000-0005-0000-0000-0000FE1E0000}"/>
    <cellStyle name="20% - 强调文字颜色 4 3 3 2 2" xfId="7939" xr:uid="{00000000-0005-0000-0000-0000FF1E0000}"/>
    <cellStyle name="20% - 强调文字颜色 4 3 3 2 2 2" xfId="7940" xr:uid="{00000000-0005-0000-0000-0000001F0000}"/>
    <cellStyle name="20% - 强调文字颜色 4 3 3 2 2 3" xfId="7941" xr:uid="{00000000-0005-0000-0000-0000011F0000}"/>
    <cellStyle name="20% - 强调文字颜色 4 3 3 2 3" xfId="7942" xr:uid="{00000000-0005-0000-0000-0000021F0000}"/>
    <cellStyle name="20% - 强调文字颜色 4 3 3 2 4" xfId="7943" xr:uid="{00000000-0005-0000-0000-0000031F0000}"/>
    <cellStyle name="20% - 强调文字颜色 4 3 3 2 5" xfId="7944" xr:uid="{00000000-0005-0000-0000-0000041F0000}"/>
    <cellStyle name="20% - 强调文字颜色 4 3 3 2 6" xfId="7945" xr:uid="{00000000-0005-0000-0000-0000051F0000}"/>
    <cellStyle name="20% - 强调文字颜色 4 3 3 2 6 2" xfId="7946" xr:uid="{00000000-0005-0000-0000-0000061F0000}"/>
    <cellStyle name="20% - 强调文字颜色 4 3 3 2 7" xfId="7947" xr:uid="{00000000-0005-0000-0000-0000071F0000}"/>
    <cellStyle name="20% - 强调文字颜色 4 3 3 2 8" xfId="7948" xr:uid="{00000000-0005-0000-0000-0000081F0000}"/>
    <cellStyle name="20% - 强调文字颜色 4 3 3 3" xfId="7949" xr:uid="{00000000-0005-0000-0000-0000091F0000}"/>
    <cellStyle name="20% - 强调文字颜色 4 3 3 3 2" xfId="7950" xr:uid="{00000000-0005-0000-0000-00000A1F0000}"/>
    <cellStyle name="20% - 强调文字颜色 4 3 3 3 3" xfId="7951" xr:uid="{00000000-0005-0000-0000-00000B1F0000}"/>
    <cellStyle name="20% - 强调文字颜色 4 3 3 4" xfId="7952" xr:uid="{00000000-0005-0000-0000-00000C1F0000}"/>
    <cellStyle name="20% - 强调文字颜色 4 3 3 5" xfId="7953" xr:uid="{00000000-0005-0000-0000-00000D1F0000}"/>
    <cellStyle name="20% - 强调文字颜色 4 3 3 6" xfId="7954" xr:uid="{00000000-0005-0000-0000-00000E1F0000}"/>
    <cellStyle name="20% - 强调文字颜色 4 3 3 7" xfId="7955" xr:uid="{00000000-0005-0000-0000-00000F1F0000}"/>
    <cellStyle name="20% - 强调文字颜色 4 3 3 7 2" xfId="7956" xr:uid="{00000000-0005-0000-0000-0000101F0000}"/>
    <cellStyle name="20% - 强调文字颜色 4 3 3 8" xfId="7957" xr:uid="{00000000-0005-0000-0000-0000111F0000}"/>
    <cellStyle name="20% - 强调文字颜色 4 3 3 9" xfId="7958" xr:uid="{00000000-0005-0000-0000-0000121F0000}"/>
    <cellStyle name="20% - 强调文字颜色 4 3 4" xfId="7959" xr:uid="{00000000-0005-0000-0000-0000131F0000}"/>
    <cellStyle name="20% - 强调文字颜色 4 3 4 2" xfId="7960" xr:uid="{00000000-0005-0000-0000-0000141F0000}"/>
    <cellStyle name="20% - 强调文字颜色 4 3 4 2 2" xfId="7961" xr:uid="{00000000-0005-0000-0000-0000151F0000}"/>
    <cellStyle name="20% - 强调文字颜色 4 3 4 2 3" xfId="7962" xr:uid="{00000000-0005-0000-0000-0000161F0000}"/>
    <cellStyle name="20% - 强调文字颜色 4 3 4 3" xfId="7963" xr:uid="{00000000-0005-0000-0000-0000171F0000}"/>
    <cellStyle name="20% - 强调文字颜色 4 3 4 4" xfId="7964" xr:uid="{00000000-0005-0000-0000-0000181F0000}"/>
    <cellStyle name="20% - 强调文字颜色 4 3 4 5" xfId="7965" xr:uid="{00000000-0005-0000-0000-0000191F0000}"/>
    <cellStyle name="20% - 强调文字颜色 4 3 4 6" xfId="7966" xr:uid="{00000000-0005-0000-0000-00001A1F0000}"/>
    <cellStyle name="20% - 强调文字颜色 4 3 4 6 2" xfId="7967" xr:uid="{00000000-0005-0000-0000-00001B1F0000}"/>
    <cellStyle name="20% - 强调文字颜色 4 3 4 7" xfId="7968" xr:uid="{00000000-0005-0000-0000-00001C1F0000}"/>
    <cellStyle name="20% - 强调文字颜色 4 3 4 8" xfId="7969" xr:uid="{00000000-0005-0000-0000-00001D1F0000}"/>
    <cellStyle name="20% - 强调文字颜色 4 3 5" xfId="7970" xr:uid="{00000000-0005-0000-0000-00001E1F0000}"/>
    <cellStyle name="20% - 强调文字颜色 4 3 5 2" xfId="7971" xr:uid="{00000000-0005-0000-0000-00001F1F0000}"/>
    <cellStyle name="20% - 强调文字颜色 4 3 5 2 2" xfId="7972" xr:uid="{00000000-0005-0000-0000-0000201F0000}"/>
    <cellStyle name="20% - 强调文字颜色 4 3 5 2 3" xfId="7973" xr:uid="{00000000-0005-0000-0000-0000211F0000}"/>
    <cellStyle name="20% - 强调文字颜色 4 3 5 3" xfId="7974" xr:uid="{00000000-0005-0000-0000-0000221F0000}"/>
    <cellStyle name="20% - 强调文字颜色 4 3 5 4" xfId="7975" xr:uid="{00000000-0005-0000-0000-0000231F0000}"/>
    <cellStyle name="20% - 强调文字颜色 4 3 5 5" xfId="7976" xr:uid="{00000000-0005-0000-0000-0000241F0000}"/>
    <cellStyle name="20% - 强调文字颜色 4 3 5 6" xfId="7977" xr:uid="{00000000-0005-0000-0000-0000251F0000}"/>
    <cellStyle name="20% - 强调文字颜色 4 3 5 6 2" xfId="7978" xr:uid="{00000000-0005-0000-0000-0000261F0000}"/>
    <cellStyle name="20% - 强调文字颜色 4 3 5 7" xfId="7979" xr:uid="{00000000-0005-0000-0000-0000271F0000}"/>
    <cellStyle name="20% - 强调文字颜色 4 3 5 8" xfId="7980" xr:uid="{00000000-0005-0000-0000-0000281F0000}"/>
    <cellStyle name="20% - 强调文字颜色 4 3 6" xfId="7981" xr:uid="{00000000-0005-0000-0000-0000291F0000}"/>
    <cellStyle name="20% - 强调文字颜色 4 3 6 2" xfId="7982" xr:uid="{00000000-0005-0000-0000-00002A1F0000}"/>
    <cellStyle name="20% - 强调文字颜色 4 3 6 2 2" xfId="7983" xr:uid="{00000000-0005-0000-0000-00002B1F0000}"/>
    <cellStyle name="20% - 强调文字颜色 4 3 6 2 3" xfId="7984" xr:uid="{00000000-0005-0000-0000-00002C1F0000}"/>
    <cellStyle name="20% - 强调文字颜色 4 3 6 3" xfId="7985" xr:uid="{00000000-0005-0000-0000-00002D1F0000}"/>
    <cellStyle name="20% - 强调文字颜色 4 3 6 4" xfId="7986" xr:uid="{00000000-0005-0000-0000-00002E1F0000}"/>
    <cellStyle name="20% - 强调文字颜色 4 3 6 5" xfId="7987" xr:uid="{00000000-0005-0000-0000-00002F1F0000}"/>
    <cellStyle name="20% - 强调文字颜色 4 3 6 6" xfId="7988" xr:uid="{00000000-0005-0000-0000-0000301F0000}"/>
    <cellStyle name="20% - 强调文字颜色 4 3 6 6 2" xfId="7989" xr:uid="{00000000-0005-0000-0000-0000311F0000}"/>
    <cellStyle name="20% - 强调文字颜色 4 3 6 7" xfId="7990" xr:uid="{00000000-0005-0000-0000-0000321F0000}"/>
    <cellStyle name="20% - 强调文字颜色 4 3 6 8" xfId="7991" xr:uid="{00000000-0005-0000-0000-0000331F0000}"/>
    <cellStyle name="20% - 强调文字颜色 4 3 7" xfId="7992" xr:uid="{00000000-0005-0000-0000-0000341F0000}"/>
    <cellStyle name="20% - 强调文字颜色 4 3 8" xfId="7993" xr:uid="{00000000-0005-0000-0000-0000351F0000}"/>
    <cellStyle name="20% - 强调文字颜色 4 3 9" xfId="7994" xr:uid="{00000000-0005-0000-0000-0000361F0000}"/>
    <cellStyle name="20% - 强调文字颜色 4 3_AVL &amp; Mech BOM - Reno V1.6" xfId="7995" xr:uid="{00000000-0005-0000-0000-0000371F0000}"/>
    <cellStyle name="20% - 强调文字颜色 4 4" xfId="7996" xr:uid="{00000000-0005-0000-0000-0000381F0000}"/>
    <cellStyle name="20% - 强调文字颜色 4 4 10" xfId="7997" xr:uid="{00000000-0005-0000-0000-0000391F0000}"/>
    <cellStyle name="20% - 强调文字颜色 4 4 2" xfId="7998" xr:uid="{00000000-0005-0000-0000-00003A1F0000}"/>
    <cellStyle name="20% - 强调文字颜色 4 4 2 2" xfId="7999" xr:uid="{00000000-0005-0000-0000-00003B1F0000}"/>
    <cellStyle name="20% - 强调文字颜色 4 4 2 2 2" xfId="8000" xr:uid="{00000000-0005-0000-0000-00003C1F0000}"/>
    <cellStyle name="20% - 强调文字颜色 4 4 2 2 2 2" xfId="8001" xr:uid="{00000000-0005-0000-0000-00003D1F0000}"/>
    <cellStyle name="20% - 强调文字颜色 4 4 2 2 2 3" xfId="8002" xr:uid="{00000000-0005-0000-0000-00003E1F0000}"/>
    <cellStyle name="20% - 强调文字颜色 4 4 2 2 3" xfId="8003" xr:uid="{00000000-0005-0000-0000-00003F1F0000}"/>
    <cellStyle name="20% - 强调文字颜色 4 4 2 2 4" xfId="8004" xr:uid="{00000000-0005-0000-0000-0000401F0000}"/>
    <cellStyle name="20% - 强调文字颜色 4 4 2 2 5" xfId="8005" xr:uid="{00000000-0005-0000-0000-0000411F0000}"/>
    <cellStyle name="20% - 强调文字颜色 4 4 2 2 6" xfId="8006" xr:uid="{00000000-0005-0000-0000-0000421F0000}"/>
    <cellStyle name="20% - 强调文字颜色 4 4 2 2 6 2" xfId="8007" xr:uid="{00000000-0005-0000-0000-0000431F0000}"/>
    <cellStyle name="20% - 强调文字颜色 4 4 2 2 7" xfId="8008" xr:uid="{00000000-0005-0000-0000-0000441F0000}"/>
    <cellStyle name="20% - 强调文字颜色 4 4 2 2 8" xfId="8009" xr:uid="{00000000-0005-0000-0000-0000451F0000}"/>
    <cellStyle name="20% - 强调文字颜色 4 4 2 3" xfId="8010" xr:uid="{00000000-0005-0000-0000-0000461F0000}"/>
    <cellStyle name="20% - 强调文字颜色 4 4 2 3 2" xfId="8011" xr:uid="{00000000-0005-0000-0000-0000471F0000}"/>
    <cellStyle name="20% - 强调文字颜色 4 4 2 3 3" xfId="8012" xr:uid="{00000000-0005-0000-0000-0000481F0000}"/>
    <cellStyle name="20% - 强调文字颜色 4 4 2 4" xfId="8013" xr:uid="{00000000-0005-0000-0000-0000491F0000}"/>
    <cellStyle name="20% - 强调文字颜色 4 4 2 5" xfId="8014" xr:uid="{00000000-0005-0000-0000-00004A1F0000}"/>
    <cellStyle name="20% - 强调文字颜色 4 4 2 6" xfId="8015" xr:uid="{00000000-0005-0000-0000-00004B1F0000}"/>
    <cellStyle name="20% - 强调文字颜色 4 4 2 7" xfId="8016" xr:uid="{00000000-0005-0000-0000-00004C1F0000}"/>
    <cellStyle name="20% - 强调文字颜色 4 4 2 7 2" xfId="8017" xr:uid="{00000000-0005-0000-0000-00004D1F0000}"/>
    <cellStyle name="20% - 强调文字颜色 4 4 2 8" xfId="8018" xr:uid="{00000000-0005-0000-0000-00004E1F0000}"/>
    <cellStyle name="20% - 强调文字颜色 4 4 2 9" xfId="8019" xr:uid="{00000000-0005-0000-0000-00004F1F0000}"/>
    <cellStyle name="20% - 强调文字颜色 4 4 3" xfId="8020" xr:uid="{00000000-0005-0000-0000-0000501F0000}"/>
    <cellStyle name="20% - 强调文字颜色 4 4 3 2" xfId="8021" xr:uid="{00000000-0005-0000-0000-0000511F0000}"/>
    <cellStyle name="20% - 强调文字颜色 4 4 3 2 2" xfId="8022" xr:uid="{00000000-0005-0000-0000-0000521F0000}"/>
    <cellStyle name="20% - 强调文字颜色 4 4 3 2 3" xfId="8023" xr:uid="{00000000-0005-0000-0000-0000531F0000}"/>
    <cellStyle name="20% - 强调文字颜色 4 4 3 3" xfId="8024" xr:uid="{00000000-0005-0000-0000-0000541F0000}"/>
    <cellStyle name="20% - 强调文字颜色 4 4 3 4" xfId="8025" xr:uid="{00000000-0005-0000-0000-0000551F0000}"/>
    <cellStyle name="20% - 强调文字颜色 4 4 3 5" xfId="8026" xr:uid="{00000000-0005-0000-0000-0000561F0000}"/>
    <cellStyle name="20% - 强调文字颜色 4 4 3 6" xfId="8027" xr:uid="{00000000-0005-0000-0000-0000571F0000}"/>
    <cellStyle name="20% - 强调文字颜色 4 4 3 6 2" xfId="8028" xr:uid="{00000000-0005-0000-0000-0000581F0000}"/>
    <cellStyle name="20% - 强调文字颜色 4 4 3 7" xfId="8029" xr:uid="{00000000-0005-0000-0000-0000591F0000}"/>
    <cellStyle name="20% - 强调文字颜色 4 4 3 8" xfId="8030" xr:uid="{00000000-0005-0000-0000-00005A1F0000}"/>
    <cellStyle name="20% - 强调文字颜色 4 4 4" xfId="8031" xr:uid="{00000000-0005-0000-0000-00005B1F0000}"/>
    <cellStyle name="20% - 强调文字颜色 4 4 4 2" xfId="8032" xr:uid="{00000000-0005-0000-0000-00005C1F0000}"/>
    <cellStyle name="20% - 强调文字颜色 4 4 4 2 2" xfId="8033" xr:uid="{00000000-0005-0000-0000-00005D1F0000}"/>
    <cellStyle name="20% - 强调文字颜色 4 4 4 2 3" xfId="8034" xr:uid="{00000000-0005-0000-0000-00005E1F0000}"/>
    <cellStyle name="20% - 强调文字颜色 4 4 4 3" xfId="8035" xr:uid="{00000000-0005-0000-0000-00005F1F0000}"/>
    <cellStyle name="20% - 强调文字颜色 4 4 4 4" xfId="8036" xr:uid="{00000000-0005-0000-0000-0000601F0000}"/>
    <cellStyle name="20% - 强调文字颜色 4 4 4 5" xfId="8037" xr:uid="{00000000-0005-0000-0000-0000611F0000}"/>
    <cellStyle name="20% - 强调文字颜色 4 4 4 6" xfId="8038" xr:uid="{00000000-0005-0000-0000-0000621F0000}"/>
    <cellStyle name="20% - 强调文字颜色 4 4 4 6 2" xfId="8039" xr:uid="{00000000-0005-0000-0000-0000631F0000}"/>
    <cellStyle name="20% - 强调文字颜色 4 4 4 7" xfId="8040" xr:uid="{00000000-0005-0000-0000-0000641F0000}"/>
    <cellStyle name="20% - 强调文字颜色 4 4 4 8" xfId="8041" xr:uid="{00000000-0005-0000-0000-0000651F0000}"/>
    <cellStyle name="20% - 强调文字颜色 4 4 5" xfId="8042" xr:uid="{00000000-0005-0000-0000-0000661F0000}"/>
    <cellStyle name="20% - 强调文字颜色 4 4 5 2" xfId="8043" xr:uid="{00000000-0005-0000-0000-0000671F0000}"/>
    <cellStyle name="20% - 强调文字颜色 4 4 5 2 2" xfId="8044" xr:uid="{00000000-0005-0000-0000-0000681F0000}"/>
    <cellStyle name="20% - 强调文字颜色 4 4 5 2 3" xfId="8045" xr:uid="{00000000-0005-0000-0000-0000691F0000}"/>
    <cellStyle name="20% - 强调文字颜色 4 4 5 3" xfId="8046" xr:uid="{00000000-0005-0000-0000-00006A1F0000}"/>
    <cellStyle name="20% - 强调文字颜色 4 4 5 4" xfId="8047" xr:uid="{00000000-0005-0000-0000-00006B1F0000}"/>
    <cellStyle name="20% - 强调文字颜色 4 4 5 5" xfId="8048" xr:uid="{00000000-0005-0000-0000-00006C1F0000}"/>
    <cellStyle name="20% - 强调文字颜色 4 4 5 6" xfId="8049" xr:uid="{00000000-0005-0000-0000-00006D1F0000}"/>
    <cellStyle name="20% - 强调文字颜色 4 4 5 6 2" xfId="8050" xr:uid="{00000000-0005-0000-0000-00006E1F0000}"/>
    <cellStyle name="20% - 强调文字颜色 4 4 5 7" xfId="8051" xr:uid="{00000000-0005-0000-0000-00006F1F0000}"/>
    <cellStyle name="20% - 强调文字颜色 4 4 5 8" xfId="8052" xr:uid="{00000000-0005-0000-0000-0000701F0000}"/>
    <cellStyle name="20% - 强调文字颜色 4 4 6" xfId="8053" xr:uid="{00000000-0005-0000-0000-0000711F0000}"/>
    <cellStyle name="20% - 强调文字颜色 4 4 7" xfId="8054" xr:uid="{00000000-0005-0000-0000-0000721F0000}"/>
    <cellStyle name="20% - 强调文字颜色 4 4 8" xfId="8055" xr:uid="{00000000-0005-0000-0000-0000731F0000}"/>
    <cellStyle name="20% - 强调文字颜色 4 4 9" xfId="8056" xr:uid="{00000000-0005-0000-0000-0000741F0000}"/>
    <cellStyle name="20% - 强调文字颜色 4 4 9 2" xfId="8057" xr:uid="{00000000-0005-0000-0000-0000751F0000}"/>
    <cellStyle name="20% - 强调文字颜色 4 5" xfId="8058" xr:uid="{00000000-0005-0000-0000-0000761F0000}"/>
    <cellStyle name="20% - 强调文字颜色 4 5 2" xfId="8059" xr:uid="{00000000-0005-0000-0000-0000771F0000}"/>
    <cellStyle name="20% - 强调文字颜色 4 5 2 2" xfId="8060" xr:uid="{00000000-0005-0000-0000-0000781F0000}"/>
    <cellStyle name="20% - 强调文字颜色 4 5 2 2 2" xfId="8061" xr:uid="{00000000-0005-0000-0000-0000791F0000}"/>
    <cellStyle name="20% - 强调文字颜色 4 5 2 2 3" xfId="8062" xr:uid="{00000000-0005-0000-0000-00007A1F0000}"/>
    <cellStyle name="20% - 强调文字颜色 4 5 2 3" xfId="8063" xr:uid="{00000000-0005-0000-0000-00007B1F0000}"/>
    <cellStyle name="20% - 强调文字颜色 4 5 2 4" xfId="8064" xr:uid="{00000000-0005-0000-0000-00007C1F0000}"/>
    <cellStyle name="20% - 强调文字颜色 4 5 2 5" xfId="8065" xr:uid="{00000000-0005-0000-0000-00007D1F0000}"/>
    <cellStyle name="20% - 强调文字颜色 4 5 2 6" xfId="8066" xr:uid="{00000000-0005-0000-0000-00007E1F0000}"/>
    <cellStyle name="20% - 强调文字颜色 4 5 2 6 2" xfId="8067" xr:uid="{00000000-0005-0000-0000-00007F1F0000}"/>
    <cellStyle name="20% - 强调文字颜色 4 5 2 7" xfId="8068" xr:uid="{00000000-0005-0000-0000-0000801F0000}"/>
    <cellStyle name="20% - 强调文字颜色 4 5 2 8" xfId="8069" xr:uid="{00000000-0005-0000-0000-0000811F0000}"/>
    <cellStyle name="20% - 强调文字颜色 4 5 3" xfId="8070" xr:uid="{00000000-0005-0000-0000-0000821F0000}"/>
    <cellStyle name="20% - 强调文字颜色 4 5 4" xfId="8071" xr:uid="{00000000-0005-0000-0000-0000831F0000}"/>
    <cellStyle name="20% - 强调文字颜色 4 5 5" xfId="8072" xr:uid="{00000000-0005-0000-0000-0000841F0000}"/>
    <cellStyle name="20% - 强调文字颜色 4 5 6" xfId="8073" xr:uid="{00000000-0005-0000-0000-0000851F0000}"/>
    <cellStyle name="20% - 强调文字颜色 4 5 6 2" xfId="8074" xr:uid="{00000000-0005-0000-0000-0000861F0000}"/>
    <cellStyle name="20% - 强调文字颜色 4 5 7" xfId="8075" xr:uid="{00000000-0005-0000-0000-0000871F0000}"/>
    <cellStyle name="20% - 强调文字颜色 4 6" xfId="8076" xr:uid="{00000000-0005-0000-0000-0000881F0000}"/>
    <cellStyle name="20% - 强调文字颜色 4 6 2" xfId="8077" xr:uid="{00000000-0005-0000-0000-0000891F0000}"/>
    <cellStyle name="20% - 强调文字颜色 4 6 2 2" xfId="8078" xr:uid="{00000000-0005-0000-0000-00008A1F0000}"/>
    <cellStyle name="20% - 强调文字颜色 4 6 2 2 2" xfId="8079" xr:uid="{00000000-0005-0000-0000-00008B1F0000}"/>
    <cellStyle name="20% - 强调文字颜色 4 6 2 2 3" xfId="8080" xr:uid="{00000000-0005-0000-0000-00008C1F0000}"/>
    <cellStyle name="20% - 强调文字颜色 4 6 2 3" xfId="8081" xr:uid="{00000000-0005-0000-0000-00008D1F0000}"/>
    <cellStyle name="20% - 强调文字颜色 4 6 2 4" xfId="8082" xr:uid="{00000000-0005-0000-0000-00008E1F0000}"/>
    <cellStyle name="20% - 强调文字颜色 4 6 2 5" xfId="8083" xr:uid="{00000000-0005-0000-0000-00008F1F0000}"/>
    <cellStyle name="20% - 强调文字颜色 4 6 2 6" xfId="8084" xr:uid="{00000000-0005-0000-0000-0000901F0000}"/>
    <cellStyle name="20% - 强调文字颜色 4 6 2 6 2" xfId="8085" xr:uid="{00000000-0005-0000-0000-0000911F0000}"/>
    <cellStyle name="20% - 强调文字颜色 4 6 2 7" xfId="8086" xr:uid="{00000000-0005-0000-0000-0000921F0000}"/>
    <cellStyle name="20% - 强调文字颜色 4 6 2 8" xfId="8087" xr:uid="{00000000-0005-0000-0000-0000931F0000}"/>
    <cellStyle name="20% - 强调文字颜色 4 6 3" xfId="8088" xr:uid="{00000000-0005-0000-0000-0000941F0000}"/>
    <cellStyle name="20% - 强调文字颜色 4 6 3 2" xfId="8089" xr:uid="{00000000-0005-0000-0000-0000951F0000}"/>
    <cellStyle name="20% - 强调文字颜色 4 6 3 3" xfId="8090" xr:uid="{00000000-0005-0000-0000-0000961F0000}"/>
    <cellStyle name="20% - 强调文字颜色 4 6 4" xfId="8091" xr:uid="{00000000-0005-0000-0000-0000971F0000}"/>
    <cellStyle name="20% - 强调文字颜色 4 6 5" xfId="8092" xr:uid="{00000000-0005-0000-0000-0000981F0000}"/>
    <cellStyle name="20% - 强调文字颜色 4 6 6" xfId="8093" xr:uid="{00000000-0005-0000-0000-0000991F0000}"/>
    <cellStyle name="20% - 强调文字颜色 4 6 7" xfId="8094" xr:uid="{00000000-0005-0000-0000-00009A1F0000}"/>
    <cellStyle name="20% - 强调文字颜色 4 6 7 2" xfId="8095" xr:uid="{00000000-0005-0000-0000-00009B1F0000}"/>
    <cellStyle name="20% - 强调文字颜色 4 6 8" xfId="8096" xr:uid="{00000000-0005-0000-0000-00009C1F0000}"/>
    <cellStyle name="20% - 强调文字颜色 4 6 9" xfId="8097" xr:uid="{00000000-0005-0000-0000-00009D1F0000}"/>
    <cellStyle name="20% - 强调文字颜色 4 7" xfId="8098" xr:uid="{00000000-0005-0000-0000-00009E1F0000}"/>
    <cellStyle name="20% - 强调文字颜色 4 7 2" xfId="8099" xr:uid="{00000000-0005-0000-0000-00009F1F0000}"/>
    <cellStyle name="20% - 强调文字颜色 4 7 2 2" xfId="8100" xr:uid="{00000000-0005-0000-0000-0000A01F0000}"/>
    <cellStyle name="20% - 强调文字颜色 4 7 2 3" xfId="8101" xr:uid="{00000000-0005-0000-0000-0000A11F0000}"/>
    <cellStyle name="20% - 强调文字颜色 4 7 3" xfId="8102" xr:uid="{00000000-0005-0000-0000-0000A21F0000}"/>
    <cellStyle name="20% - 强调文字颜色 4 7 4" xfId="8103" xr:uid="{00000000-0005-0000-0000-0000A31F0000}"/>
    <cellStyle name="20% - 强调文字颜色 4 7 5" xfId="8104" xr:uid="{00000000-0005-0000-0000-0000A41F0000}"/>
    <cellStyle name="20% - 强调文字颜色 4 7 6" xfId="8105" xr:uid="{00000000-0005-0000-0000-0000A51F0000}"/>
    <cellStyle name="20% - 强调文字颜色 4 7 6 2" xfId="8106" xr:uid="{00000000-0005-0000-0000-0000A61F0000}"/>
    <cellStyle name="20% - 强调文字颜色 4 7 7" xfId="8107" xr:uid="{00000000-0005-0000-0000-0000A71F0000}"/>
    <cellStyle name="20% - 强调文字颜色 4 7 8" xfId="8108" xr:uid="{00000000-0005-0000-0000-0000A81F0000}"/>
    <cellStyle name="20% - 强调文字颜色 4 8" xfId="8109" xr:uid="{00000000-0005-0000-0000-0000A91F0000}"/>
    <cellStyle name="20% - 强调文字颜色 4 8 2" xfId="8110" xr:uid="{00000000-0005-0000-0000-0000AA1F0000}"/>
    <cellStyle name="20% - 强调文字颜色 4 8 2 2" xfId="8111" xr:uid="{00000000-0005-0000-0000-0000AB1F0000}"/>
    <cellStyle name="20% - 强调文字颜色 4 8 2 3" xfId="8112" xr:uid="{00000000-0005-0000-0000-0000AC1F0000}"/>
    <cellStyle name="20% - 强调文字颜色 4 8 3" xfId="8113" xr:uid="{00000000-0005-0000-0000-0000AD1F0000}"/>
    <cellStyle name="20% - 强调文字颜色 4 8 4" xfId="8114" xr:uid="{00000000-0005-0000-0000-0000AE1F0000}"/>
    <cellStyle name="20% - 强调文字颜色 4 8 5" xfId="8115" xr:uid="{00000000-0005-0000-0000-0000AF1F0000}"/>
    <cellStyle name="20% - 强调文字颜色 4 8 6" xfId="8116" xr:uid="{00000000-0005-0000-0000-0000B01F0000}"/>
    <cellStyle name="20% - 强调文字颜色 4 8 6 2" xfId="8117" xr:uid="{00000000-0005-0000-0000-0000B11F0000}"/>
    <cellStyle name="20% - 强调文字颜色 4 8 7" xfId="8118" xr:uid="{00000000-0005-0000-0000-0000B21F0000}"/>
    <cellStyle name="20% - 强调文字颜色 4 8 8" xfId="8119" xr:uid="{00000000-0005-0000-0000-0000B31F0000}"/>
    <cellStyle name="20% - 强调文字颜色 4 9" xfId="8120" xr:uid="{00000000-0005-0000-0000-0000B41F0000}"/>
    <cellStyle name="20% - 强调文字颜色 4 9 2" xfId="8121" xr:uid="{00000000-0005-0000-0000-0000B51F0000}"/>
    <cellStyle name="20% - 强调文字颜色 4 9 3" xfId="8122" xr:uid="{00000000-0005-0000-0000-0000B61F0000}"/>
    <cellStyle name="20% - 强调文字颜色 4 9 4" xfId="8123" xr:uid="{00000000-0005-0000-0000-0000B71F0000}"/>
    <cellStyle name="20% - 强调文字颜色 4 9 5" xfId="8124" xr:uid="{00000000-0005-0000-0000-0000B81F0000}"/>
    <cellStyle name="20% - 强调文字颜色 4 9 5 2" xfId="8125" xr:uid="{00000000-0005-0000-0000-0000B91F0000}"/>
    <cellStyle name="20% - 强调文字颜色 4 9 6" xfId="8126" xr:uid="{00000000-0005-0000-0000-0000BA1F0000}"/>
    <cellStyle name="20% - 强调文字颜色 4 9 7" xfId="8127" xr:uid="{00000000-0005-0000-0000-0000BB1F0000}"/>
    <cellStyle name="20% - 强调文字颜色 5" xfId="8128" xr:uid="{00000000-0005-0000-0000-0000BC1F0000}"/>
    <cellStyle name="20% - 强调文字颜色 5 10" xfId="8129" xr:uid="{00000000-0005-0000-0000-0000BD1F0000}"/>
    <cellStyle name="20% - 强调文字颜色 5 10 2" xfId="8130" xr:uid="{00000000-0005-0000-0000-0000BE1F0000}"/>
    <cellStyle name="20% - 强调文字颜色 5 10 3" xfId="8131" xr:uid="{00000000-0005-0000-0000-0000BF1F0000}"/>
    <cellStyle name="20% - 强调文字颜色 5 10 4" xfId="8132" xr:uid="{00000000-0005-0000-0000-0000C01F0000}"/>
    <cellStyle name="20% - 强调文字颜色 5 10 5" xfId="8133" xr:uid="{00000000-0005-0000-0000-0000C11F0000}"/>
    <cellStyle name="20% - 强调文字颜色 5 10 5 2" xfId="8134" xr:uid="{00000000-0005-0000-0000-0000C21F0000}"/>
    <cellStyle name="20% - 强调文字颜色 5 10 6" xfId="8135" xr:uid="{00000000-0005-0000-0000-0000C31F0000}"/>
    <cellStyle name="20% - 强调文字颜色 5 11" xfId="8136" xr:uid="{00000000-0005-0000-0000-0000C41F0000}"/>
    <cellStyle name="20% - 强调文字颜色 5 11 2" xfId="8137" xr:uid="{00000000-0005-0000-0000-0000C51F0000}"/>
    <cellStyle name="20% - 强调文字颜色 5 11 3" xfId="8138" xr:uid="{00000000-0005-0000-0000-0000C61F0000}"/>
    <cellStyle name="20% - 强调文字颜色 5 12" xfId="8139" xr:uid="{00000000-0005-0000-0000-0000C71F0000}"/>
    <cellStyle name="20% - 强调文字颜色 5 13" xfId="8140" xr:uid="{00000000-0005-0000-0000-0000C81F0000}"/>
    <cellStyle name="20% - 强调文字颜色 5 14" xfId="8141" xr:uid="{00000000-0005-0000-0000-0000C91F0000}"/>
    <cellStyle name="20% - 强调文字颜色 5 2" xfId="8142" xr:uid="{00000000-0005-0000-0000-0000CA1F0000}"/>
    <cellStyle name="20% - 强调文字颜色 5 2 10" xfId="8143" xr:uid="{00000000-0005-0000-0000-0000CB1F0000}"/>
    <cellStyle name="20% - 强调文字颜色 5 2 11" xfId="8144" xr:uid="{00000000-0005-0000-0000-0000CC1F0000}"/>
    <cellStyle name="20% - 强调文字颜色 5 2 11 2" xfId="8145" xr:uid="{00000000-0005-0000-0000-0000CD1F0000}"/>
    <cellStyle name="20% - 强调文字颜色 5 2 12" xfId="8146" xr:uid="{00000000-0005-0000-0000-0000CE1F0000}"/>
    <cellStyle name="20% - 强调文字颜色 5 2 2" xfId="8147" xr:uid="{00000000-0005-0000-0000-0000CF1F0000}"/>
    <cellStyle name="20% - 强调文字颜色 5 2 2 10" xfId="8148" xr:uid="{00000000-0005-0000-0000-0000D01F0000}"/>
    <cellStyle name="20% - 强调文字颜色 5 2 2 10 2" xfId="8149" xr:uid="{00000000-0005-0000-0000-0000D11F0000}"/>
    <cellStyle name="20% - 强调文字颜色 5 2 2 11" xfId="8150" xr:uid="{00000000-0005-0000-0000-0000D21F0000}"/>
    <cellStyle name="20% - 强调文字颜色 5 2 2 2" xfId="8151" xr:uid="{00000000-0005-0000-0000-0000D31F0000}"/>
    <cellStyle name="20% - 强调文字颜色 5 2 2 2 10" xfId="8152" xr:uid="{00000000-0005-0000-0000-0000D41F0000}"/>
    <cellStyle name="20% - 强调文字颜色 5 2 2 2 2" xfId="8153" xr:uid="{00000000-0005-0000-0000-0000D51F0000}"/>
    <cellStyle name="20% - 强调文字颜色 5 2 2 2 2 2" xfId="8154" xr:uid="{00000000-0005-0000-0000-0000D61F0000}"/>
    <cellStyle name="20% - 强调文字颜色 5 2 2 2 2 2 2" xfId="8155" xr:uid="{00000000-0005-0000-0000-0000D71F0000}"/>
    <cellStyle name="20% - 强调文字颜色 5 2 2 2 2 2 2 2" xfId="8156" xr:uid="{00000000-0005-0000-0000-0000D81F0000}"/>
    <cellStyle name="20% - 强调文字颜色 5 2 2 2 2 2 2 3" xfId="8157" xr:uid="{00000000-0005-0000-0000-0000D91F0000}"/>
    <cellStyle name="20% - 强调文字颜色 5 2 2 2 2 2 3" xfId="8158" xr:uid="{00000000-0005-0000-0000-0000DA1F0000}"/>
    <cellStyle name="20% - 强调文字颜色 5 2 2 2 2 2 4" xfId="8159" xr:uid="{00000000-0005-0000-0000-0000DB1F0000}"/>
    <cellStyle name="20% - 强调文字颜色 5 2 2 2 2 2 5" xfId="8160" xr:uid="{00000000-0005-0000-0000-0000DC1F0000}"/>
    <cellStyle name="20% - 强调文字颜色 5 2 2 2 2 2 6" xfId="8161" xr:uid="{00000000-0005-0000-0000-0000DD1F0000}"/>
    <cellStyle name="20% - 强调文字颜色 5 2 2 2 2 2 6 2" xfId="8162" xr:uid="{00000000-0005-0000-0000-0000DE1F0000}"/>
    <cellStyle name="20% - 强调文字颜色 5 2 2 2 2 2 7" xfId="8163" xr:uid="{00000000-0005-0000-0000-0000DF1F0000}"/>
    <cellStyle name="20% - 强调文字颜色 5 2 2 2 2 2 8" xfId="8164" xr:uid="{00000000-0005-0000-0000-0000E01F0000}"/>
    <cellStyle name="20% - 强调文字颜色 5 2 2 2 2 3" xfId="8165" xr:uid="{00000000-0005-0000-0000-0000E11F0000}"/>
    <cellStyle name="20% - 强调文字颜色 5 2 2 2 2 3 2" xfId="8166" xr:uid="{00000000-0005-0000-0000-0000E21F0000}"/>
    <cellStyle name="20% - 强调文字颜色 5 2 2 2 2 3 3" xfId="8167" xr:uid="{00000000-0005-0000-0000-0000E31F0000}"/>
    <cellStyle name="20% - 强调文字颜色 5 2 2 2 2 4" xfId="8168" xr:uid="{00000000-0005-0000-0000-0000E41F0000}"/>
    <cellStyle name="20% - 强调文字颜色 5 2 2 2 2 5" xfId="8169" xr:uid="{00000000-0005-0000-0000-0000E51F0000}"/>
    <cellStyle name="20% - 强调文字颜色 5 2 2 2 2 6" xfId="8170" xr:uid="{00000000-0005-0000-0000-0000E61F0000}"/>
    <cellStyle name="20% - 强调文字颜色 5 2 2 2 2 7" xfId="8171" xr:uid="{00000000-0005-0000-0000-0000E71F0000}"/>
    <cellStyle name="20% - 强调文字颜色 5 2 2 2 2 7 2" xfId="8172" xr:uid="{00000000-0005-0000-0000-0000E81F0000}"/>
    <cellStyle name="20% - 强调文字颜色 5 2 2 2 2 8" xfId="8173" xr:uid="{00000000-0005-0000-0000-0000E91F0000}"/>
    <cellStyle name="20% - 强调文字颜色 5 2 2 2 2 9" xfId="8174" xr:uid="{00000000-0005-0000-0000-0000EA1F0000}"/>
    <cellStyle name="20% - 强调文字颜色 5 2 2 2 3" xfId="8175" xr:uid="{00000000-0005-0000-0000-0000EB1F0000}"/>
    <cellStyle name="20% - 强调文字颜色 5 2 2 2 3 2" xfId="8176" xr:uid="{00000000-0005-0000-0000-0000EC1F0000}"/>
    <cellStyle name="20% - 强调文字颜色 5 2 2 2 3 2 2" xfId="8177" xr:uid="{00000000-0005-0000-0000-0000ED1F0000}"/>
    <cellStyle name="20% - 强调文字颜色 5 2 2 2 3 2 3" xfId="8178" xr:uid="{00000000-0005-0000-0000-0000EE1F0000}"/>
    <cellStyle name="20% - 强调文字颜色 5 2 2 2 3 3" xfId="8179" xr:uid="{00000000-0005-0000-0000-0000EF1F0000}"/>
    <cellStyle name="20% - 强调文字颜色 5 2 2 2 3 4" xfId="8180" xr:uid="{00000000-0005-0000-0000-0000F01F0000}"/>
    <cellStyle name="20% - 强调文字颜色 5 2 2 2 3 5" xfId="8181" xr:uid="{00000000-0005-0000-0000-0000F11F0000}"/>
    <cellStyle name="20% - 强调文字颜色 5 2 2 2 3 6" xfId="8182" xr:uid="{00000000-0005-0000-0000-0000F21F0000}"/>
    <cellStyle name="20% - 强调文字颜色 5 2 2 2 3 6 2" xfId="8183" xr:uid="{00000000-0005-0000-0000-0000F31F0000}"/>
    <cellStyle name="20% - 强调文字颜色 5 2 2 2 3 7" xfId="8184" xr:uid="{00000000-0005-0000-0000-0000F41F0000}"/>
    <cellStyle name="20% - 强调文字颜色 5 2 2 2 3 8" xfId="8185" xr:uid="{00000000-0005-0000-0000-0000F51F0000}"/>
    <cellStyle name="20% - 强调文字颜色 5 2 2 2 4" xfId="8186" xr:uid="{00000000-0005-0000-0000-0000F61F0000}"/>
    <cellStyle name="20% - 强调文字颜色 5 2 2 2 4 2" xfId="8187" xr:uid="{00000000-0005-0000-0000-0000F71F0000}"/>
    <cellStyle name="20% - 强调文字颜色 5 2 2 2 4 2 2" xfId="8188" xr:uid="{00000000-0005-0000-0000-0000F81F0000}"/>
    <cellStyle name="20% - 强调文字颜色 5 2 2 2 4 2 3" xfId="8189" xr:uid="{00000000-0005-0000-0000-0000F91F0000}"/>
    <cellStyle name="20% - 强调文字颜色 5 2 2 2 4 3" xfId="8190" xr:uid="{00000000-0005-0000-0000-0000FA1F0000}"/>
    <cellStyle name="20% - 强调文字颜色 5 2 2 2 4 4" xfId="8191" xr:uid="{00000000-0005-0000-0000-0000FB1F0000}"/>
    <cellStyle name="20% - 强调文字颜色 5 2 2 2 4 5" xfId="8192" xr:uid="{00000000-0005-0000-0000-0000FC1F0000}"/>
    <cellStyle name="20% - 强调文字颜色 5 2 2 2 4 6" xfId="8193" xr:uid="{00000000-0005-0000-0000-0000FD1F0000}"/>
    <cellStyle name="20% - 强调文字颜色 5 2 2 2 4 6 2" xfId="8194" xr:uid="{00000000-0005-0000-0000-0000FE1F0000}"/>
    <cellStyle name="20% - 强调文字颜色 5 2 2 2 4 7" xfId="8195" xr:uid="{00000000-0005-0000-0000-0000FF1F0000}"/>
    <cellStyle name="20% - 强调文字颜色 5 2 2 2 4 8" xfId="8196" xr:uid="{00000000-0005-0000-0000-000000200000}"/>
    <cellStyle name="20% - 强调文字颜色 5 2 2 2 5" xfId="8197" xr:uid="{00000000-0005-0000-0000-000001200000}"/>
    <cellStyle name="20% - 强调文字颜色 5 2 2 2 5 2" xfId="8198" xr:uid="{00000000-0005-0000-0000-000002200000}"/>
    <cellStyle name="20% - 强调文字颜色 5 2 2 2 5 2 2" xfId="8199" xr:uid="{00000000-0005-0000-0000-000003200000}"/>
    <cellStyle name="20% - 强调文字颜色 5 2 2 2 5 2 3" xfId="8200" xr:uid="{00000000-0005-0000-0000-000004200000}"/>
    <cellStyle name="20% - 强调文字颜色 5 2 2 2 5 3" xfId="8201" xr:uid="{00000000-0005-0000-0000-000005200000}"/>
    <cellStyle name="20% - 强调文字颜色 5 2 2 2 5 4" xfId="8202" xr:uid="{00000000-0005-0000-0000-000006200000}"/>
    <cellStyle name="20% - 强调文字颜色 5 2 2 2 5 5" xfId="8203" xr:uid="{00000000-0005-0000-0000-000007200000}"/>
    <cellStyle name="20% - 强调文字颜色 5 2 2 2 5 6" xfId="8204" xr:uid="{00000000-0005-0000-0000-000008200000}"/>
    <cellStyle name="20% - 强调文字颜色 5 2 2 2 5 6 2" xfId="8205" xr:uid="{00000000-0005-0000-0000-000009200000}"/>
    <cellStyle name="20% - 强调文字颜色 5 2 2 2 5 7" xfId="8206" xr:uid="{00000000-0005-0000-0000-00000A200000}"/>
    <cellStyle name="20% - 强调文字颜色 5 2 2 2 5 8" xfId="8207" xr:uid="{00000000-0005-0000-0000-00000B200000}"/>
    <cellStyle name="20% - 强调文字颜色 5 2 2 2 6" xfId="8208" xr:uid="{00000000-0005-0000-0000-00000C200000}"/>
    <cellStyle name="20% - 强调文字颜色 5 2 2 2 7" xfId="8209" xr:uid="{00000000-0005-0000-0000-00000D200000}"/>
    <cellStyle name="20% - 强调文字颜色 5 2 2 2 8" xfId="8210" xr:uid="{00000000-0005-0000-0000-00000E200000}"/>
    <cellStyle name="20% - 强调文字颜色 5 2 2 2 9" xfId="8211" xr:uid="{00000000-0005-0000-0000-00000F200000}"/>
    <cellStyle name="20% - 强调文字颜色 5 2 2 2 9 2" xfId="8212" xr:uid="{00000000-0005-0000-0000-000010200000}"/>
    <cellStyle name="20% - 强调文字颜色 5 2 2 3" xfId="8213" xr:uid="{00000000-0005-0000-0000-000011200000}"/>
    <cellStyle name="20% - 强调文字颜色 5 2 2 3 2" xfId="8214" xr:uid="{00000000-0005-0000-0000-000012200000}"/>
    <cellStyle name="20% - 强调文字颜色 5 2 2 3 2 2" xfId="8215" xr:uid="{00000000-0005-0000-0000-000013200000}"/>
    <cellStyle name="20% - 强调文字颜色 5 2 2 3 2 2 2" xfId="8216" xr:uid="{00000000-0005-0000-0000-000014200000}"/>
    <cellStyle name="20% - 强调文字颜色 5 2 2 3 2 2 3" xfId="8217" xr:uid="{00000000-0005-0000-0000-000015200000}"/>
    <cellStyle name="20% - 强调文字颜色 5 2 2 3 2 3" xfId="8218" xr:uid="{00000000-0005-0000-0000-000016200000}"/>
    <cellStyle name="20% - 强调文字颜色 5 2 2 3 2 4" xfId="8219" xr:uid="{00000000-0005-0000-0000-000017200000}"/>
    <cellStyle name="20% - 强调文字颜色 5 2 2 3 2 5" xfId="8220" xr:uid="{00000000-0005-0000-0000-000018200000}"/>
    <cellStyle name="20% - 强调文字颜色 5 2 2 3 2 6" xfId="8221" xr:uid="{00000000-0005-0000-0000-000019200000}"/>
    <cellStyle name="20% - 强调文字颜色 5 2 2 3 2 6 2" xfId="8222" xr:uid="{00000000-0005-0000-0000-00001A200000}"/>
    <cellStyle name="20% - 强调文字颜色 5 2 2 3 2 7" xfId="8223" xr:uid="{00000000-0005-0000-0000-00001B200000}"/>
    <cellStyle name="20% - 强调文字颜色 5 2 2 3 2 8" xfId="8224" xr:uid="{00000000-0005-0000-0000-00001C200000}"/>
    <cellStyle name="20% - 强调文字颜色 5 2 2 3 3" xfId="8225" xr:uid="{00000000-0005-0000-0000-00001D200000}"/>
    <cellStyle name="20% - 强调文字颜色 5 2 2 3 3 2" xfId="8226" xr:uid="{00000000-0005-0000-0000-00001E200000}"/>
    <cellStyle name="20% - 强调文字颜色 5 2 2 3 3 3" xfId="8227" xr:uid="{00000000-0005-0000-0000-00001F200000}"/>
    <cellStyle name="20% - 强调文字颜色 5 2 2 3 4" xfId="8228" xr:uid="{00000000-0005-0000-0000-000020200000}"/>
    <cellStyle name="20% - 强调文字颜色 5 2 2 3 5" xfId="8229" xr:uid="{00000000-0005-0000-0000-000021200000}"/>
    <cellStyle name="20% - 强调文字颜色 5 2 2 3 6" xfId="8230" xr:uid="{00000000-0005-0000-0000-000022200000}"/>
    <cellStyle name="20% - 强调文字颜色 5 2 2 3 7" xfId="8231" xr:uid="{00000000-0005-0000-0000-000023200000}"/>
    <cellStyle name="20% - 强调文字颜色 5 2 2 3 7 2" xfId="8232" xr:uid="{00000000-0005-0000-0000-000024200000}"/>
    <cellStyle name="20% - 强调文字颜色 5 2 2 3 8" xfId="8233" xr:uid="{00000000-0005-0000-0000-000025200000}"/>
    <cellStyle name="20% - 强调文字颜色 5 2 2 3 9" xfId="8234" xr:uid="{00000000-0005-0000-0000-000026200000}"/>
    <cellStyle name="20% - 强调文字颜色 5 2 2 4" xfId="8235" xr:uid="{00000000-0005-0000-0000-000027200000}"/>
    <cellStyle name="20% - 强调文字颜色 5 2 2 4 2" xfId="8236" xr:uid="{00000000-0005-0000-0000-000028200000}"/>
    <cellStyle name="20% - 强调文字颜色 5 2 2 4 2 2" xfId="8237" xr:uid="{00000000-0005-0000-0000-000029200000}"/>
    <cellStyle name="20% - 强调文字颜色 5 2 2 4 2 3" xfId="8238" xr:uid="{00000000-0005-0000-0000-00002A200000}"/>
    <cellStyle name="20% - 强调文字颜色 5 2 2 4 3" xfId="8239" xr:uid="{00000000-0005-0000-0000-00002B200000}"/>
    <cellStyle name="20% - 强调文字颜色 5 2 2 4 4" xfId="8240" xr:uid="{00000000-0005-0000-0000-00002C200000}"/>
    <cellStyle name="20% - 强调文字颜色 5 2 2 4 5" xfId="8241" xr:uid="{00000000-0005-0000-0000-00002D200000}"/>
    <cellStyle name="20% - 强调文字颜色 5 2 2 4 6" xfId="8242" xr:uid="{00000000-0005-0000-0000-00002E200000}"/>
    <cellStyle name="20% - 强调文字颜色 5 2 2 4 6 2" xfId="8243" xr:uid="{00000000-0005-0000-0000-00002F200000}"/>
    <cellStyle name="20% - 强调文字颜色 5 2 2 4 7" xfId="8244" xr:uid="{00000000-0005-0000-0000-000030200000}"/>
    <cellStyle name="20% - 强调文字颜色 5 2 2 4 8" xfId="8245" xr:uid="{00000000-0005-0000-0000-000031200000}"/>
    <cellStyle name="20% - 强调文字颜色 5 2 2 5" xfId="8246" xr:uid="{00000000-0005-0000-0000-000032200000}"/>
    <cellStyle name="20% - 强调文字颜色 5 2 2 5 2" xfId="8247" xr:uid="{00000000-0005-0000-0000-000033200000}"/>
    <cellStyle name="20% - 强调文字颜色 5 2 2 5 2 2" xfId="8248" xr:uid="{00000000-0005-0000-0000-000034200000}"/>
    <cellStyle name="20% - 强调文字颜色 5 2 2 5 2 3" xfId="8249" xr:uid="{00000000-0005-0000-0000-000035200000}"/>
    <cellStyle name="20% - 强调文字颜色 5 2 2 5 3" xfId="8250" xr:uid="{00000000-0005-0000-0000-000036200000}"/>
    <cellStyle name="20% - 强调文字颜色 5 2 2 5 4" xfId="8251" xr:uid="{00000000-0005-0000-0000-000037200000}"/>
    <cellStyle name="20% - 强调文字颜色 5 2 2 5 5" xfId="8252" xr:uid="{00000000-0005-0000-0000-000038200000}"/>
    <cellStyle name="20% - 强调文字颜色 5 2 2 5 6" xfId="8253" xr:uid="{00000000-0005-0000-0000-000039200000}"/>
    <cellStyle name="20% - 强调文字颜色 5 2 2 5 6 2" xfId="8254" xr:uid="{00000000-0005-0000-0000-00003A200000}"/>
    <cellStyle name="20% - 强调文字颜色 5 2 2 5 7" xfId="8255" xr:uid="{00000000-0005-0000-0000-00003B200000}"/>
    <cellStyle name="20% - 强调文字颜色 5 2 2 5 8" xfId="8256" xr:uid="{00000000-0005-0000-0000-00003C200000}"/>
    <cellStyle name="20% - 强调文字颜色 5 2 2 6" xfId="8257" xr:uid="{00000000-0005-0000-0000-00003D200000}"/>
    <cellStyle name="20% - 强调文字颜色 5 2 2 6 2" xfId="8258" xr:uid="{00000000-0005-0000-0000-00003E200000}"/>
    <cellStyle name="20% - 强调文字颜色 5 2 2 6 2 2" xfId="8259" xr:uid="{00000000-0005-0000-0000-00003F200000}"/>
    <cellStyle name="20% - 强调文字颜色 5 2 2 6 2 3" xfId="8260" xr:uid="{00000000-0005-0000-0000-000040200000}"/>
    <cellStyle name="20% - 强调文字颜色 5 2 2 6 3" xfId="8261" xr:uid="{00000000-0005-0000-0000-000041200000}"/>
    <cellStyle name="20% - 强调文字颜色 5 2 2 6 4" xfId="8262" xr:uid="{00000000-0005-0000-0000-000042200000}"/>
    <cellStyle name="20% - 强调文字颜色 5 2 2 6 5" xfId="8263" xr:uid="{00000000-0005-0000-0000-000043200000}"/>
    <cellStyle name="20% - 强调文字颜色 5 2 2 6 6" xfId="8264" xr:uid="{00000000-0005-0000-0000-000044200000}"/>
    <cellStyle name="20% - 强调文字颜色 5 2 2 6 6 2" xfId="8265" xr:uid="{00000000-0005-0000-0000-000045200000}"/>
    <cellStyle name="20% - 强调文字颜色 5 2 2 6 7" xfId="8266" xr:uid="{00000000-0005-0000-0000-000046200000}"/>
    <cellStyle name="20% - 强调文字颜色 5 2 2 6 8" xfId="8267" xr:uid="{00000000-0005-0000-0000-000047200000}"/>
    <cellStyle name="20% - 强调文字颜色 5 2 2 7" xfId="8268" xr:uid="{00000000-0005-0000-0000-000048200000}"/>
    <cellStyle name="20% - 强调文字颜色 5 2 2 8" xfId="8269" xr:uid="{00000000-0005-0000-0000-000049200000}"/>
    <cellStyle name="20% - 强调文字颜色 5 2 2 9" xfId="8270" xr:uid="{00000000-0005-0000-0000-00004A200000}"/>
    <cellStyle name="20% - 强调文字颜色 5 2 2_AVL &amp; Mech BOM - Reno V1.6" xfId="8271" xr:uid="{00000000-0005-0000-0000-00004B200000}"/>
    <cellStyle name="20% - 强调文字颜色 5 2 3" xfId="8272" xr:uid="{00000000-0005-0000-0000-00004C200000}"/>
    <cellStyle name="20% - 强调文字颜色 5 2 3 10" xfId="8273" xr:uid="{00000000-0005-0000-0000-00004D200000}"/>
    <cellStyle name="20% - 强调文字颜色 5 2 3 2" xfId="8274" xr:uid="{00000000-0005-0000-0000-00004E200000}"/>
    <cellStyle name="20% - 强调文字颜色 5 2 3 2 2" xfId="8275" xr:uid="{00000000-0005-0000-0000-00004F200000}"/>
    <cellStyle name="20% - 强调文字颜色 5 2 3 2 2 2" xfId="8276" xr:uid="{00000000-0005-0000-0000-000050200000}"/>
    <cellStyle name="20% - 强调文字颜色 5 2 3 2 2 2 2" xfId="8277" xr:uid="{00000000-0005-0000-0000-000051200000}"/>
    <cellStyle name="20% - 强调文字颜色 5 2 3 2 2 2 3" xfId="8278" xr:uid="{00000000-0005-0000-0000-000052200000}"/>
    <cellStyle name="20% - 强调文字颜色 5 2 3 2 2 3" xfId="8279" xr:uid="{00000000-0005-0000-0000-000053200000}"/>
    <cellStyle name="20% - 强调文字颜色 5 2 3 2 2 4" xfId="8280" xr:uid="{00000000-0005-0000-0000-000054200000}"/>
    <cellStyle name="20% - 强调文字颜色 5 2 3 2 2 5" xfId="8281" xr:uid="{00000000-0005-0000-0000-000055200000}"/>
    <cellStyle name="20% - 强调文字颜色 5 2 3 2 2 6" xfId="8282" xr:uid="{00000000-0005-0000-0000-000056200000}"/>
    <cellStyle name="20% - 强调文字颜色 5 2 3 2 2 6 2" xfId="8283" xr:uid="{00000000-0005-0000-0000-000057200000}"/>
    <cellStyle name="20% - 强调文字颜色 5 2 3 2 2 7" xfId="8284" xr:uid="{00000000-0005-0000-0000-000058200000}"/>
    <cellStyle name="20% - 强调文字颜色 5 2 3 2 2 8" xfId="8285" xr:uid="{00000000-0005-0000-0000-000059200000}"/>
    <cellStyle name="20% - 强调文字颜色 5 2 3 2 3" xfId="8286" xr:uid="{00000000-0005-0000-0000-00005A200000}"/>
    <cellStyle name="20% - 强调文字颜色 5 2 3 2 3 2" xfId="8287" xr:uid="{00000000-0005-0000-0000-00005B200000}"/>
    <cellStyle name="20% - 强调文字颜色 5 2 3 2 3 3" xfId="8288" xr:uid="{00000000-0005-0000-0000-00005C200000}"/>
    <cellStyle name="20% - 强调文字颜色 5 2 3 2 4" xfId="8289" xr:uid="{00000000-0005-0000-0000-00005D200000}"/>
    <cellStyle name="20% - 强调文字颜色 5 2 3 2 5" xfId="8290" xr:uid="{00000000-0005-0000-0000-00005E200000}"/>
    <cellStyle name="20% - 强调文字颜色 5 2 3 2 6" xfId="8291" xr:uid="{00000000-0005-0000-0000-00005F200000}"/>
    <cellStyle name="20% - 强调文字颜色 5 2 3 2 7" xfId="8292" xr:uid="{00000000-0005-0000-0000-000060200000}"/>
    <cellStyle name="20% - 强调文字颜色 5 2 3 2 7 2" xfId="8293" xr:uid="{00000000-0005-0000-0000-000061200000}"/>
    <cellStyle name="20% - 强调文字颜色 5 2 3 2 8" xfId="8294" xr:uid="{00000000-0005-0000-0000-000062200000}"/>
    <cellStyle name="20% - 强调文字颜色 5 2 3 2 9" xfId="8295" xr:uid="{00000000-0005-0000-0000-000063200000}"/>
    <cellStyle name="20% - 强调文字颜色 5 2 3 3" xfId="8296" xr:uid="{00000000-0005-0000-0000-000064200000}"/>
    <cellStyle name="20% - 强调文字颜色 5 2 3 3 2" xfId="8297" xr:uid="{00000000-0005-0000-0000-000065200000}"/>
    <cellStyle name="20% - 强调文字颜色 5 2 3 3 2 2" xfId="8298" xr:uid="{00000000-0005-0000-0000-000066200000}"/>
    <cellStyle name="20% - 强调文字颜色 5 2 3 3 2 3" xfId="8299" xr:uid="{00000000-0005-0000-0000-000067200000}"/>
    <cellStyle name="20% - 强调文字颜色 5 2 3 3 3" xfId="8300" xr:uid="{00000000-0005-0000-0000-000068200000}"/>
    <cellStyle name="20% - 强调文字颜色 5 2 3 3 4" xfId="8301" xr:uid="{00000000-0005-0000-0000-000069200000}"/>
    <cellStyle name="20% - 强调文字颜色 5 2 3 3 5" xfId="8302" xr:uid="{00000000-0005-0000-0000-00006A200000}"/>
    <cellStyle name="20% - 强调文字颜色 5 2 3 3 6" xfId="8303" xr:uid="{00000000-0005-0000-0000-00006B200000}"/>
    <cellStyle name="20% - 强调文字颜色 5 2 3 3 6 2" xfId="8304" xr:uid="{00000000-0005-0000-0000-00006C200000}"/>
    <cellStyle name="20% - 强调文字颜色 5 2 3 3 7" xfId="8305" xr:uid="{00000000-0005-0000-0000-00006D200000}"/>
    <cellStyle name="20% - 强调文字颜色 5 2 3 3 8" xfId="8306" xr:uid="{00000000-0005-0000-0000-00006E200000}"/>
    <cellStyle name="20% - 强调文字颜色 5 2 3 4" xfId="8307" xr:uid="{00000000-0005-0000-0000-00006F200000}"/>
    <cellStyle name="20% - 强调文字颜色 5 2 3 4 2" xfId="8308" xr:uid="{00000000-0005-0000-0000-000070200000}"/>
    <cellStyle name="20% - 强调文字颜色 5 2 3 4 2 2" xfId="8309" xr:uid="{00000000-0005-0000-0000-000071200000}"/>
    <cellStyle name="20% - 强调文字颜色 5 2 3 4 2 3" xfId="8310" xr:uid="{00000000-0005-0000-0000-000072200000}"/>
    <cellStyle name="20% - 强调文字颜色 5 2 3 4 3" xfId="8311" xr:uid="{00000000-0005-0000-0000-000073200000}"/>
    <cellStyle name="20% - 强调文字颜色 5 2 3 4 4" xfId="8312" xr:uid="{00000000-0005-0000-0000-000074200000}"/>
    <cellStyle name="20% - 强调文字颜色 5 2 3 4 5" xfId="8313" xr:uid="{00000000-0005-0000-0000-000075200000}"/>
    <cellStyle name="20% - 强调文字颜色 5 2 3 4 6" xfId="8314" xr:uid="{00000000-0005-0000-0000-000076200000}"/>
    <cellStyle name="20% - 强调文字颜色 5 2 3 4 6 2" xfId="8315" xr:uid="{00000000-0005-0000-0000-000077200000}"/>
    <cellStyle name="20% - 强调文字颜色 5 2 3 4 7" xfId="8316" xr:uid="{00000000-0005-0000-0000-000078200000}"/>
    <cellStyle name="20% - 强调文字颜色 5 2 3 4 8" xfId="8317" xr:uid="{00000000-0005-0000-0000-000079200000}"/>
    <cellStyle name="20% - 强调文字颜色 5 2 3 5" xfId="8318" xr:uid="{00000000-0005-0000-0000-00007A200000}"/>
    <cellStyle name="20% - 强调文字颜色 5 2 3 5 2" xfId="8319" xr:uid="{00000000-0005-0000-0000-00007B200000}"/>
    <cellStyle name="20% - 强调文字颜色 5 2 3 5 2 2" xfId="8320" xr:uid="{00000000-0005-0000-0000-00007C200000}"/>
    <cellStyle name="20% - 强调文字颜色 5 2 3 5 2 3" xfId="8321" xr:uid="{00000000-0005-0000-0000-00007D200000}"/>
    <cellStyle name="20% - 强调文字颜色 5 2 3 5 3" xfId="8322" xr:uid="{00000000-0005-0000-0000-00007E200000}"/>
    <cellStyle name="20% - 强调文字颜色 5 2 3 5 4" xfId="8323" xr:uid="{00000000-0005-0000-0000-00007F200000}"/>
    <cellStyle name="20% - 强调文字颜色 5 2 3 5 5" xfId="8324" xr:uid="{00000000-0005-0000-0000-000080200000}"/>
    <cellStyle name="20% - 强调文字颜色 5 2 3 5 6" xfId="8325" xr:uid="{00000000-0005-0000-0000-000081200000}"/>
    <cellStyle name="20% - 强调文字颜色 5 2 3 5 6 2" xfId="8326" xr:uid="{00000000-0005-0000-0000-000082200000}"/>
    <cellStyle name="20% - 强调文字颜色 5 2 3 5 7" xfId="8327" xr:uid="{00000000-0005-0000-0000-000083200000}"/>
    <cellStyle name="20% - 强调文字颜色 5 2 3 5 8" xfId="8328" xr:uid="{00000000-0005-0000-0000-000084200000}"/>
    <cellStyle name="20% - 强调文字颜色 5 2 3 6" xfId="8329" xr:uid="{00000000-0005-0000-0000-000085200000}"/>
    <cellStyle name="20% - 强调文字颜色 5 2 3 7" xfId="8330" xr:uid="{00000000-0005-0000-0000-000086200000}"/>
    <cellStyle name="20% - 强调文字颜色 5 2 3 8" xfId="8331" xr:uid="{00000000-0005-0000-0000-000087200000}"/>
    <cellStyle name="20% - 强调文字颜色 5 2 3 9" xfId="8332" xr:uid="{00000000-0005-0000-0000-000088200000}"/>
    <cellStyle name="20% - 强调文字颜色 5 2 3 9 2" xfId="8333" xr:uid="{00000000-0005-0000-0000-000089200000}"/>
    <cellStyle name="20% - 强调文字颜色 5 2 4" xfId="8334" xr:uid="{00000000-0005-0000-0000-00008A200000}"/>
    <cellStyle name="20% - 强调文字颜色 5 2 4 2" xfId="8335" xr:uid="{00000000-0005-0000-0000-00008B200000}"/>
    <cellStyle name="20% - 强调文字颜色 5 2 4 2 2" xfId="8336" xr:uid="{00000000-0005-0000-0000-00008C200000}"/>
    <cellStyle name="20% - 强调文字颜色 5 2 4 2 2 2" xfId="8337" xr:uid="{00000000-0005-0000-0000-00008D200000}"/>
    <cellStyle name="20% - 强调文字颜色 5 2 4 2 2 3" xfId="8338" xr:uid="{00000000-0005-0000-0000-00008E200000}"/>
    <cellStyle name="20% - 强调文字颜色 5 2 4 2 3" xfId="8339" xr:uid="{00000000-0005-0000-0000-00008F200000}"/>
    <cellStyle name="20% - 强调文字颜色 5 2 4 2 4" xfId="8340" xr:uid="{00000000-0005-0000-0000-000090200000}"/>
    <cellStyle name="20% - 强调文字颜色 5 2 4 2 5" xfId="8341" xr:uid="{00000000-0005-0000-0000-000091200000}"/>
    <cellStyle name="20% - 强调文字颜色 5 2 4 2 6" xfId="8342" xr:uid="{00000000-0005-0000-0000-000092200000}"/>
    <cellStyle name="20% - 强调文字颜色 5 2 4 2 6 2" xfId="8343" xr:uid="{00000000-0005-0000-0000-000093200000}"/>
    <cellStyle name="20% - 强调文字颜色 5 2 4 2 7" xfId="8344" xr:uid="{00000000-0005-0000-0000-000094200000}"/>
    <cellStyle name="20% - 强调文字颜色 5 2 4 2 8" xfId="8345" xr:uid="{00000000-0005-0000-0000-000095200000}"/>
    <cellStyle name="20% - 强调文字颜色 5 2 4 3" xfId="8346" xr:uid="{00000000-0005-0000-0000-000096200000}"/>
    <cellStyle name="20% - 强调文字颜色 5 2 4 3 2" xfId="8347" xr:uid="{00000000-0005-0000-0000-000097200000}"/>
    <cellStyle name="20% - 强调文字颜色 5 2 4 3 3" xfId="8348" xr:uid="{00000000-0005-0000-0000-000098200000}"/>
    <cellStyle name="20% - 强调文字颜色 5 2 4 4" xfId="8349" xr:uid="{00000000-0005-0000-0000-000099200000}"/>
    <cellStyle name="20% - 强调文字颜色 5 2 4 5" xfId="8350" xr:uid="{00000000-0005-0000-0000-00009A200000}"/>
    <cellStyle name="20% - 强调文字颜色 5 2 4 6" xfId="8351" xr:uid="{00000000-0005-0000-0000-00009B200000}"/>
    <cellStyle name="20% - 强调文字颜色 5 2 4 7" xfId="8352" xr:uid="{00000000-0005-0000-0000-00009C200000}"/>
    <cellStyle name="20% - 强调文字颜色 5 2 4 7 2" xfId="8353" xr:uid="{00000000-0005-0000-0000-00009D200000}"/>
    <cellStyle name="20% - 强调文字颜色 5 2 4 8" xfId="8354" xr:uid="{00000000-0005-0000-0000-00009E200000}"/>
    <cellStyle name="20% - 强调文字颜色 5 2 4 9" xfId="8355" xr:uid="{00000000-0005-0000-0000-00009F200000}"/>
    <cellStyle name="20% - 强调文字颜色 5 2 5" xfId="8356" xr:uid="{00000000-0005-0000-0000-0000A0200000}"/>
    <cellStyle name="20% - 强调文字颜色 5 2 5 2" xfId="8357" xr:uid="{00000000-0005-0000-0000-0000A1200000}"/>
    <cellStyle name="20% - 强调文字颜色 5 2 5 2 2" xfId="8358" xr:uid="{00000000-0005-0000-0000-0000A2200000}"/>
    <cellStyle name="20% - 强调文字颜色 5 2 5 2 3" xfId="8359" xr:uid="{00000000-0005-0000-0000-0000A3200000}"/>
    <cellStyle name="20% - 强调文字颜色 5 2 5 3" xfId="8360" xr:uid="{00000000-0005-0000-0000-0000A4200000}"/>
    <cellStyle name="20% - 强调文字颜色 5 2 5 4" xfId="8361" xr:uid="{00000000-0005-0000-0000-0000A5200000}"/>
    <cellStyle name="20% - 强调文字颜色 5 2 5 5" xfId="8362" xr:uid="{00000000-0005-0000-0000-0000A6200000}"/>
    <cellStyle name="20% - 强调文字颜色 5 2 5 6" xfId="8363" xr:uid="{00000000-0005-0000-0000-0000A7200000}"/>
    <cellStyle name="20% - 强调文字颜色 5 2 5 6 2" xfId="8364" xr:uid="{00000000-0005-0000-0000-0000A8200000}"/>
    <cellStyle name="20% - 强调文字颜色 5 2 5 7" xfId="8365" xr:uid="{00000000-0005-0000-0000-0000A9200000}"/>
    <cellStyle name="20% - 强调文字颜色 5 2 5 8" xfId="8366" xr:uid="{00000000-0005-0000-0000-0000AA200000}"/>
    <cellStyle name="20% - 强调文字颜色 5 2 6" xfId="8367" xr:uid="{00000000-0005-0000-0000-0000AB200000}"/>
    <cellStyle name="20% - 强调文字颜色 5 2 6 2" xfId="8368" xr:uid="{00000000-0005-0000-0000-0000AC200000}"/>
    <cellStyle name="20% - 强调文字颜色 5 2 6 2 2" xfId="8369" xr:uid="{00000000-0005-0000-0000-0000AD200000}"/>
    <cellStyle name="20% - 强调文字颜色 5 2 6 2 3" xfId="8370" xr:uid="{00000000-0005-0000-0000-0000AE200000}"/>
    <cellStyle name="20% - 强调文字颜色 5 2 6 3" xfId="8371" xr:uid="{00000000-0005-0000-0000-0000AF200000}"/>
    <cellStyle name="20% - 强调文字颜色 5 2 6 4" xfId="8372" xr:uid="{00000000-0005-0000-0000-0000B0200000}"/>
    <cellStyle name="20% - 强调文字颜色 5 2 6 5" xfId="8373" xr:uid="{00000000-0005-0000-0000-0000B1200000}"/>
    <cellStyle name="20% - 强调文字颜色 5 2 6 6" xfId="8374" xr:uid="{00000000-0005-0000-0000-0000B2200000}"/>
    <cellStyle name="20% - 强调文字颜色 5 2 6 6 2" xfId="8375" xr:uid="{00000000-0005-0000-0000-0000B3200000}"/>
    <cellStyle name="20% - 强调文字颜色 5 2 6 7" xfId="8376" xr:uid="{00000000-0005-0000-0000-0000B4200000}"/>
    <cellStyle name="20% - 强调文字颜色 5 2 6 8" xfId="8377" xr:uid="{00000000-0005-0000-0000-0000B5200000}"/>
    <cellStyle name="20% - 强调文字颜色 5 2 7" xfId="8378" xr:uid="{00000000-0005-0000-0000-0000B6200000}"/>
    <cellStyle name="20% - 强调文字颜色 5 2 7 2" xfId="8379" xr:uid="{00000000-0005-0000-0000-0000B7200000}"/>
    <cellStyle name="20% - 强调文字颜色 5 2 7 2 2" xfId="8380" xr:uid="{00000000-0005-0000-0000-0000B8200000}"/>
    <cellStyle name="20% - 强调文字颜色 5 2 7 2 3" xfId="8381" xr:uid="{00000000-0005-0000-0000-0000B9200000}"/>
    <cellStyle name="20% - 强调文字颜色 5 2 7 3" xfId="8382" xr:uid="{00000000-0005-0000-0000-0000BA200000}"/>
    <cellStyle name="20% - 强调文字颜色 5 2 7 4" xfId="8383" xr:uid="{00000000-0005-0000-0000-0000BB200000}"/>
    <cellStyle name="20% - 强调文字颜色 5 2 7 5" xfId="8384" xr:uid="{00000000-0005-0000-0000-0000BC200000}"/>
    <cellStyle name="20% - 强调文字颜色 5 2 7 6" xfId="8385" xr:uid="{00000000-0005-0000-0000-0000BD200000}"/>
    <cellStyle name="20% - 强调文字颜色 5 2 7 6 2" xfId="8386" xr:uid="{00000000-0005-0000-0000-0000BE200000}"/>
    <cellStyle name="20% - 强调文字颜色 5 2 7 7" xfId="8387" xr:uid="{00000000-0005-0000-0000-0000BF200000}"/>
    <cellStyle name="20% - 强调文字颜色 5 2 7 8" xfId="8388" xr:uid="{00000000-0005-0000-0000-0000C0200000}"/>
    <cellStyle name="20% - 强调文字颜色 5 2 8" xfId="8389" xr:uid="{00000000-0005-0000-0000-0000C1200000}"/>
    <cellStyle name="20% - 强调文字颜色 5 2 9" xfId="8390" xr:uid="{00000000-0005-0000-0000-0000C2200000}"/>
    <cellStyle name="20% - 强调文字颜色 5 2_AVL &amp; Mech BOM - Raleigh V1.6 pre" xfId="8391" xr:uid="{00000000-0005-0000-0000-0000C3200000}"/>
    <cellStyle name="20% - 强调文字颜色 5 3" xfId="8392" xr:uid="{00000000-0005-0000-0000-0000C4200000}"/>
    <cellStyle name="20% - 强调文字颜色 5 3 10" xfId="8393" xr:uid="{00000000-0005-0000-0000-0000C5200000}"/>
    <cellStyle name="20% - 强调文字颜色 5 3 10 2" xfId="8394" xr:uid="{00000000-0005-0000-0000-0000C6200000}"/>
    <cellStyle name="20% - 强调文字颜色 5 3 11" xfId="8395" xr:uid="{00000000-0005-0000-0000-0000C7200000}"/>
    <cellStyle name="20% - 强调文字颜色 5 3 2" xfId="8396" xr:uid="{00000000-0005-0000-0000-0000C8200000}"/>
    <cellStyle name="20% - 强调文字颜色 5 3 2 10" xfId="8397" xr:uid="{00000000-0005-0000-0000-0000C9200000}"/>
    <cellStyle name="20% - 强调文字颜色 5 3 2 2" xfId="8398" xr:uid="{00000000-0005-0000-0000-0000CA200000}"/>
    <cellStyle name="20% - 强调文字颜色 5 3 2 2 2" xfId="8399" xr:uid="{00000000-0005-0000-0000-0000CB200000}"/>
    <cellStyle name="20% - 强调文字颜色 5 3 2 2 2 2" xfId="8400" xr:uid="{00000000-0005-0000-0000-0000CC200000}"/>
    <cellStyle name="20% - 强调文字颜色 5 3 2 2 2 2 2" xfId="8401" xr:uid="{00000000-0005-0000-0000-0000CD200000}"/>
    <cellStyle name="20% - 强调文字颜色 5 3 2 2 2 2 3" xfId="8402" xr:uid="{00000000-0005-0000-0000-0000CE200000}"/>
    <cellStyle name="20% - 强调文字颜色 5 3 2 2 2 3" xfId="8403" xr:uid="{00000000-0005-0000-0000-0000CF200000}"/>
    <cellStyle name="20% - 强调文字颜色 5 3 2 2 2 4" xfId="8404" xr:uid="{00000000-0005-0000-0000-0000D0200000}"/>
    <cellStyle name="20% - 强调文字颜色 5 3 2 2 2 5" xfId="8405" xr:uid="{00000000-0005-0000-0000-0000D1200000}"/>
    <cellStyle name="20% - 强调文字颜色 5 3 2 2 2 6" xfId="8406" xr:uid="{00000000-0005-0000-0000-0000D2200000}"/>
    <cellStyle name="20% - 强调文字颜色 5 3 2 2 2 6 2" xfId="8407" xr:uid="{00000000-0005-0000-0000-0000D3200000}"/>
    <cellStyle name="20% - 强调文字颜色 5 3 2 2 2 7" xfId="8408" xr:uid="{00000000-0005-0000-0000-0000D4200000}"/>
    <cellStyle name="20% - 强调文字颜色 5 3 2 2 2 8" xfId="8409" xr:uid="{00000000-0005-0000-0000-0000D5200000}"/>
    <cellStyle name="20% - 强调文字颜色 5 3 2 2 3" xfId="8410" xr:uid="{00000000-0005-0000-0000-0000D6200000}"/>
    <cellStyle name="20% - 强调文字颜色 5 3 2 2 3 2" xfId="8411" xr:uid="{00000000-0005-0000-0000-0000D7200000}"/>
    <cellStyle name="20% - 强调文字颜色 5 3 2 2 3 3" xfId="8412" xr:uid="{00000000-0005-0000-0000-0000D8200000}"/>
    <cellStyle name="20% - 强调文字颜色 5 3 2 2 4" xfId="8413" xr:uid="{00000000-0005-0000-0000-0000D9200000}"/>
    <cellStyle name="20% - 强调文字颜色 5 3 2 2 5" xfId="8414" xr:uid="{00000000-0005-0000-0000-0000DA200000}"/>
    <cellStyle name="20% - 强调文字颜色 5 3 2 2 6" xfId="8415" xr:uid="{00000000-0005-0000-0000-0000DB200000}"/>
    <cellStyle name="20% - 强调文字颜色 5 3 2 2 7" xfId="8416" xr:uid="{00000000-0005-0000-0000-0000DC200000}"/>
    <cellStyle name="20% - 强调文字颜色 5 3 2 2 7 2" xfId="8417" xr:uid="{00000000-0005-0000-0000-0000DD200000}"/>
    <cellStyle name="20% - 强调文字颜色 5 3 2 2 8" xfId="8418" xr:uid="{00000000-0005-0000-0000-0000DE200000}"/>
    <cellStyle name="20% - 强调文字颜色 5 3 2 2 9" xfId="8419" xr:uid="{00000000-0005-0000-0000-0000DF200000}"/>
    <cellStyle name="20% - 强调文字颜色 5 3 2 3" xfId="8420" xr:uid="{00000000-0005-0000-0000-0000E0200000}"/>
    <cellStyle name="20% - 强调文字颜色 5 3 2 3 2" xfId="8421" xr:uid="{00000000-0005-0000-0000-0000E1200000}"/>
    <cellStyle name="20% - 强调文字颜色 5 3 2 3 2 2" xfId="8422" xr:uid="{00000000-0005-0000-0000-0000E2200000}"/>
    <cellStyle name="20% - 强调文字颜色 5 3 2 3 2 3" xfId="8423" xr:uid="{00000000-0005-0000-0000-0000E3200000}"/>
    <cellStyle name="20% - 强调文字颜色 5 3 2 3 3" xfId="8424" xr:uid="{00000000-0005-0000-0000-0000E4200000}"/>
    <cellStyle name="20% - 强调文字颜色 5 3 2 3 4" xfId="8425" xr:uid="{00000000-0005-0000-0000-0000E5200000}"/>
    <cellStyle name="20% - 强调文字颜色 5 3 2 3 5" xfId="8426" xr:uid="{00000000-0005-0000-0000-0000E6200000}"/>
    <cellStyle name="20% - 强调文字颜色 5 3 2 3 6" xfId="8427" xr:uid="{00000000-0005-0000-0000-0000E7200000}"/>
    <cellStyle name="20% - 强调文字颜色 5 3 2 3 6 2" xfId="8428" xr:uid="{00000000-0005-0000-0000-0000E8200000}"/>
    <cellStyle name="20% - 强调文字颜色 5 3 2 3 7" xfId="8429" xr:uid="{00000000-0005-0000-0000-0000E9200000}"/>
    <cellStyle name="20% - 强调文字颜色 5 3 2 3 8" xfId="8430" xr:uid="{00000000-0005-0000-0000-0000EA200000}"/>
    <cellStyle name="20% - 强调文字颜色 5 3 2 4" xfId="8431" xr:uid="{00000000-0005-0000-0000-0000EB200000}"/>
    <cellStyle name="20% - 强调文字颜色 5 3 2 4 2" xfId="8432" xr:uid="{00000000-0005-0000-0000-0000EC200000}"/>
    <cellStyle name="20% - 强调文字颜色 5 3 2 4 2 2" xfId="8433" xr:uid="{00000000-0005-0000-0000-0000ED200000}"/>
    <cellStyle name="20% - 强调文字颜色 5 3 2 4 2 3" xfId="8434" xr:uid="{00000000-0005-0000-0000-0000EE200000}"/>
    <cellStyle name="20% - 强调文字颜色 5 3 2 4 3" xfId="8435" xr:uid="{00000000-0005-0000-0000-0000EF200000}"/>
    <cellStyle name="20% - 强调文字颜色 5 3 2 4 4" xfId="8436" xr:uid="{00000000-0005-0000-0000-0000F0200000}"/>
    <cellStyle name="20% - 强调文字颜色 5 3 2 4 5" xfId="8437" xr:uid="{00000000-0005-0000-0000-0000F1200000}"/>
    <cellStyle name="20% - 强调文字颜色 5 3 2 4 6" xfId="8438" xr:uid="{00000000-0005-0000-0000-0000F2200000}"/>
    <cellStyle name="20% - 强调文字颜色 5 3 2 4 6 2" xfId="8439" xr:uid="{00000000-0005-0000-0000-0000F3200000}"/>
    <cellStyle name="20% - 强调文字颜色 5 3 2 4 7" xfId="8440" xr:uid="{00000000-0005-0000-0000-0000F4200000}"/>
    <cellStyle name="20% - 强调文字颜色 5 3 2 4 8" xfId="8441" xr:uid="{00000000-0005-0000-0000-0000F5200000}"/>
    <cellStyle name="20% - 强调文字颜色 5 3 2 5" xfId="8442" xr:uid="{00000000-0005-0000-0000-0000F6200000}"/>
    <cellStyle name="20% - 强调文字颜色 5 3 2 5 2" xfId="8443" xr:uid="{00000000-0005-0000-0000-0000F7200000}"/>
    <cellStyle name="20% - 强调文字颜色 5 3 2 5 2 2" xfId="8444" xr:uid="{00000000-0005-0000-0000-0000F8200000}"/>
    <cellStyle name="20% - 强调文字颜色 5 3 2 5 2 3" xfId="8445" xr:uid="{00000000-0005-0000-0000-0000F9200000}"/>
    <cellStyle name="20% - 强调文字颜色 5 3 2 5 3" xfId="8446" xr:uid="{00000000-0005-0000-0000-0000FA200000}"/>
    <cellStyle name="20% - 强调文字颜色 5 3 2 5 4" xfId="8447" xr:uid="{00000000-0005-0000-0000-0000FB200000}"/>
    <cellStyle name="20% - 强调文字颜色 5 3 2 5 5" xfId="8448" xr:uid="{00000000-0005-0000-0000-0000FC200000}"/>
    <cellStyle name="20% - 强调文字颜色 5 3 2 5 6" xfId="8449" xr:uid="{00000000-0005-0000-0000-0000FD200000}"/>
    <cellStyle name="20% - 强调文字颜色 5 3 2 5 6 2" xfId="8450" xr:uid="{00000000-0005-0000-0000-0000FE200000}"/>
    <cellStyle name="20% - 强调文字颜色 5 3 2 5 7" xfId="8451" xr:uid="{00000000-0005-0000-0000-0000FF200000}"/>
    <cellStyle name="20% - 强调文字颜色 5 3 2 5 8" xfId="8452" xr:uid="{00000000-0005-0000-0000-000000210000}"/>
    <cellStyle name="20% - 强调文字颜色 5 3 2 6" xfId="8453" xr:uid="{00000000-0005-0000-0000-000001210000}"/>
    <cellStyle name="20% - 强调文字颜色 5 3 2 7" xfId="8454" xr:uid="{00000000-0005-0000-0000-000002210000}"/>
    <cellStyle name="20% - 强调文字颜色 5 3 2 8" xfId="8455" xr:uid="{00000000-0005-0000-0000-000003210000}"/>
    <cellStyle name="20% - 强调文字颜色 5 3 2 9" xfId="8456" xr:uid="{00000000-0005-0000-0000-000004210000}"/>
    <cellStyle name="20% - 强调文字颜色 5 3 2 9 2" xfId="8457" xr:uid="{00000000-0005-0000-0000-000005210000}"/>
    <cellStyle name="20% - 强调文字颜色 5 3 3" xfId="8458" xr:uid="{00000000-0005-0000-0000-000006210000}"/>
    <cellStyle name="20% - 强调文字颜色 5 3 3 2" xfId="8459" xr:uid="{00000000-0005-0000-0000-000007210000}"/>
    <cellStyle name="20% - 强调文字颜色 5 3 3 2 2" xfId="8460" xr:uid="{00000000-0005-0000-0000-000008210000}"/>
    <cellStyle name="20% - 强调文字颜色 5 3 3 2 2 2" xfId="8461" xr:uid="{00000000-0005-0000-0000-000009210000}"/>
    <cellStyle name="20% - 强调文字颜色 5 3 3 2 2 3" xfId="8462" xr:uid="{00000000-0005-0000-0000-00000A210000}"/>
    <cellStyle name="20% - 强调文字颜色 5 3 3 2 3" xfId="8463" xr:uid="{00000000-0005-0000-0000-00000B210000}"/>
    <cellStyle name="20% - 强调文字颜色 5 3 3 2 4" xfId="8464" xr:uid="{00000000-0005-0000-0000-00000C210000}"/>
    <cellStyle name="20% - 强调文字颜色 5 3 3 2 5" xfId="8465" xr:uid="{00000000-0005-0000-0000-00000D210000}"/>
    <cellStyle name="20% - 强调文字颜色 5 3 3 2 6" xfId="8466" xr:uid="{00000000-0005-0000-0000-00000E210000}"/>
    <cellStyle name="20% - 强调文字颜色 5 3 3 2 6 2" xfId="8467" xr:uid="{00000000-0005-0000-0000-00000F210000}"/>
    <cellStyle name="20% - 强调文字颜色 5 3 3 2 7" xfId="8468" xr:uid="{00000000-0005-0000-0000-000010210000}"/>
    <cellStyle name="20% - 强调文字颜色 5 3 3 2 8" xfId="8469" xr:uid="{00000000-0005-0000-0000-000011210000}"/>
    <cellStyle name="20% - 强调文字颜色 5 3 3 3" xfId="8470" xr:uid="{00000000-0005-0000-0000-000012210000}"/>
    <cellStyle name="20% - 强调文字颜色 5 3 3 3 2" xfId="8471" xr:uid="{00000000-0005-0000-0000-000013210000}"/>
    <cellStyle name="20% - 强调文字颜色 5 3 3 3 3" xfId="8472" xr:uid="{00000000-0005-0000-0000-000014210000}"/>
    <cellStyle name="20% - 强调文字颜色 5 3 3 4" xfId="8473" xr:uid="{00000000-0005-0000-0000-000015210000}"/>
    <cellStyle name="20% - 强调文字颜色 5 3 3 5" xfId="8474" xr:uid="{00000000-0005-0000-0000-000016210000}"/>
    <cellStyle name="20% - 强调文字颜色 5 3 3 6" xfId="8475" xr:uid="{00000000-0005-0000-0000-000017210000}"/>
    <cellStyle name="20% - 强调文字颜色 5 3 3 7" xfId="8476" xr:uid="{00000000-0005-0000-0000-000018210000}"/>
    <cellStyle name="20% - 强调文字颜色 5 3 3 7 2" xfId="8477" xr:uid="{00000000-0005-0000-0000-000019210000}"/>
    <cellStyle name="20% - 强调文字颜色 5 3 3 8" xfId="8478" xr:uid="{00000000-0005-0000-0000-00001A210000}"/>
    <cellStyle name="20% - 强调文字颜色 5 3 3 9" xfId="8479" xr:uid="{00000000-0005-0000-0000-00001B210000}"/>
    <cellStyle name="20% - 强调文字颜色 5 3 4" xfId="8480" xr:uid="{00000000-0005-0000-0000-00001C210000}"/>
    <cellStyle name="20% - 强调文字颜色 5 3 4 2" xfId="8481" xr:uid="{00000000-0005-0000-0000-00001D210000}"/>
    <cellStyle name="20% - 强调文字颜色 5 3 4 2 2" xfId="8482" xr:uid="{00000000-0005-0000-0000-00001E210000}"/>
    <cellStyle name="20% - 强调文字颜色 5 3 4 2 3" xfId="8483" xr:uid="{00000000-0005-0000-0000-00001F210000}"/>
    <cellStyle name="20% - 强调文字颜色 5 3 4 3" xfId="8484" xr:uid="{00000000-0005-0000-0000-000020210000}"/>
    <cellStyle name="20% - 强调文字颜色 5 3 4 4" xfId="8485" xr:uid="{00000000-0005-0000-0000-000021210000}"/>
    <cellStyle name="20% - 强调文字颜色 5 3 4 5" xfId="8486" xr:uid="{00000000-0005-0000-0000-000022210000}"/>
    <cellStyle name="20% - 强调文字颜色 5 3 4 6" xfId="8487" xr:uid="{00000000-0005-0000-0000-000023210000}"/>
    <cellStyle name="20% - 强调文字颜色 5 3 4 6 2" xfId="8488" xr:uid="{00000000-0005-0000-0000-000024210000}"/>
    <cellStyle name="20% - 强调文字颜色 5 3 4 7" xfId="8489" xr:uid="{00000000-0005-0000-0000-000025210000}"/>
    <cellStyle name="20% - 强调文字颜色 5 3 4 8" xfId="8490" xr:uid="{00000000-0005-0000-0000-000026210000}"/>
    <cellStyle name="20% - 强调文字颜色 5 3 5" xfId="8491" xr:uid="{00000000-0005-0000-0000-000027210000}"/>
    <cellStyle name="20% - 强调文字颜色 5 3 5 2" xfId="8492" xr:uid="{00000000-0005-0000-0000-000028210000}"/>
    <cellStyle name="20% - 强调文字颜色 5 3 5 2 2" xfId="8493" xr:uid="{00000000-0005-0000-0000-000029210000}"/>
    <cellStyle name="20% - 强调文字颜色 5 3 5 2 3" xfId="8494" xr:uid="{00000000-0005-0000-0000-00002A210000}"/>
    <cellStyle name="20% - 强调文字颜色 5 3 5 3" xfId="8495" xr:uid="{00000000-0005-0000-0000-00002B210000}"/>
    <cellStyle name="20% - 强调文字颜色 5 3 5 4" xfId="8496" xr:uid="{00000000-0005-0000-0000-00002C210000}"/>
    <cellStyle name="20% - 强调文字颜色 5 3 5 5" xfId="8497" xr:uid="{00000000-0005-0000-0000-00002D210000}"/>
    <cellStyle name="20% - 强调文字颜色 5 3 5 6" xfId="8498" xr:uid="{00000000-0005-0000-0000-00002E210000}"/>
    <cellStyle name="20% - 强调文字颜色 5 3 5 6 2" xfId="8499" xr:uid="{00000000-0005-0000-0000-00002F210000}"/>
    <cellStyle name="20% - 强调文字颜色 5 3 5 7" xfId="8500" xr:uid="{00000000-0005-0000-0000-000030210000}"/>
    <cellStyle name="20% - 强调文字颜色 5 3 5 8" xfId="8501" xr:uid="{00000000-0005-0000-0000-000031210000}"/>
    <cellStyle name="20% - 强调文字颜色 5 3 6" xfId="8502" xr:uid="{00000000-0005-0000-0000-000032210000}"/>
    <cellStyle name="20% - 强调文字颜色 5 3 6 2" xfId="8503" xr:uid="{00000000-0005-0000-0000-000033210000}"/>
    <cellStyle name="20% - 强调文字颜色 5 3 6 2 2" xfId="8504" xr:uid="{00000000-0005-0000-0000-000034210000}"/>
    <cellStyle name="20% - 强调文字颜色 5 3 6 2 3" xfId="8505" xr:uid="{00000000-0005-0000-0000-000035210000}"/>
    <cellStyle name="20% - 强调文字颜色 5 3 6 3" xfId="8506" xr:uid="{00000000-0005-0000-0000-000036210000}"/>
    <cellStyle name="20% - 强调文字颜色 5 3 6 4" xfId="8507" xr:uid="{00000000-0005-0000-0000-000037210000}"/>
    <cellStyle name="20% - 强调文字颜色 5 3 6 5" xfId="8508" xr:uid="{00000000-0005-0000-0000-000038210000}"/>
    <cellStyle name="20% - 强调文字颜色 5 3 6 6" xfId="8509" xr:uid="{00000000-0005-0000-0000-000039210000}"/>
    <cellStyle name="20% - 强调文字颜色 5 3 6 6 2" xfId="8510" xr:uid="{00000000-0005-0000-0000-00003A210000}"/>
    <cellStyle name="20% - 强调文字颜色 5 3 6 7" xfId="8511" xr:uid="{00000000-0005-0000-0000-00003B210000}"/>
    <cellStyle name="20% - 强调文字颜色 5 3 6 8" xfId="8512" xr:uid="{00000000-0005-0000-0000-00003C210000}"/>
    <cellStyle name="20% - 强调文字颜色 5 3 7" xfId="8513" xr:uid="{00000000-0005-0000-0000-00003D210000}"/>
    <cellStyle name="20% - 强调文字颜色 5 3 8" xfId="8514" xr:uid="{00000000-0005-0000-0000-00003E210000}"/>
    <cellStyle name="20% - 强调文字颜色 5 3 9" xfId="8515" xr:uid="{00000000-0005-0000-0000-00003F210000}"/>
    <cellStyle name="20% - 强调文字颜色 5 3_AVL &amp; Mech BOM - Reno V1.6" xfId="8516" xr:uid="{00000000-0005-0000-0000-000040210000}"/>
    <cellStyle name="20% - 强调文字颜色 5 4" xfId="8517" xr:uid="{00000000-0005-0000-0000-000041210000}"/>
    <cellStyle name="20% - 强调文字颜色 5 4 10" xfId="8518" xr:uid="{00000000-0005-0000-0000-000042210000}"/>
    <cellStyle name="20% - 强调文字颜色 5 4 2" xfId="8519" xr:uid="{00000000-0005-0000-0000-000043210000}"/>
    <cellStyle name="20% - 强调文字颜色 5 4 2 2" xfId="8520" xr:uid="{00000000-0005-0000-0000-000044210000}"/>
    <cellStyle name="20% - 强调文字颜色 5 4 2 2 2" xfId="8521" xr:uid="{00000000-0005-0000-0000-000045210000}"/>
    <cellStyle name="20% - 强调文字颜色 5 4 2 2 2 2" xfId="8522" xr:uid="{00000000-0005-0000-0000-000046210000}"/>
    <cellStyle name="20% - 强调文字颜色 5 4 2 2 2 3" xfId="8523" xr:uid="{00000000-0005-0000-0000-000047210000}"/>
    <cellStyle name="20% - 强调文字颜色 5 4 2 2 3" xfId="8524" xr:uid="{00000000-0005-0000-0000-000048210000}"/>
    <cellStyle name="20% - 强调文字颜色 5 4 2 2 4" xfId="8525" xr:uid="{00000000-0005-0000-0000-000049210000}"/>
    <cellStyle name="20% - 强调文字颜色 5 4 2 2 5" xfId="8526" xr:uid="{00000000-0005-0000-0000-00004A210000}"/>
    <cellStyle name="20% - 强调文字颜色 5 4 2 2 6" xfId="8527" xr:uid="{00000000-0005-0000-0000-00004B210000}"/>
    <cellStyle name="20% - 强调文字颜色 5 4 2 2 6 2" xfId="8528" xr:uid="{00000000-0005-0000-0000-00004C210000}"/>
    <cellStyle name="20% - 强调文字颜色 5 4 2 2 7" xfId="8529" xr:uid="{00000000-0005-0000-0000-00004D210000}"/>
    <cellStyle name="20% - 强调文字颜色 5 4 2 2 8" xfId="8530" xr:uid="{00000000-0005-0000-0000-00004E210000}"/>
    <cellStyle name="20% - 强调文字颜色 5 4 2 3" xfId="8531" xr:uid="{00000000-0005-0000-0000-00004F210000}"/>
    <cellStyle name="20% - 强调文字颜色 5 4 2 3 2" xfId="8532" xr:uid="{00000000-0005-0000-0000-000050210000}"/>
    <cellStyle name="20% - 强调文字颜色 5 4 2 3 3" xfId="8533" xr:uid="{00000000-0005-0000-0000-000051210000}"/>
    <cellStyle name="20% - 强调文字颜色 5 4 2 4" xfId="8534" xr:uid="{00000000-0005-0000-0000-000052210000}"/>
    <cellStyle name="20% - 强调文字颜色 5 4 2 5" xfId="8535" xr:uid="{00000000-0005-0000-0000-000053210000}"/>
    <cellStyle name="20% - 强调文字颜色 5 4 2 6" xfId="8536" xr:uid="{00000000-0005-0000-0000-000054210000}"/>
    <cellStyle name="20% - 强调文字颜色 5 4 2 7" xfId="8537" xr:uid="{00000000-0005-0000-0000-000055210000}"/>
    <cellStyle name="20% - 强调文字颜色 5 4 2 7 2" xfId="8538" xr:uid="{00000000-0005-0000-0000-000056210000}"/>
    <cellStyle name="20% - 强调文字颜色 5 4 2 8" xfId="8539" xr:uid="{00000000-0005-0000-0000-000057210000}"/>
    <cellStyle name="20% - 强调文字颜色 5 4 2 9" xfId="8540" xr:uid="{00000000-0005-0000-0000-000058210000}"/>
    <cellStyle name="20% - 强调文字颜色 5 4 3" xfId="8541" xr:uid="{00000000-0005-0000-0000-000059210000}"/>
    <cellStyle name="20% - 强调文字颜色 5 4 3 2" xfId="8542" xr:uid="{00000000-0005-0000-0000-00005A210000}"/>
    <cellStyle name="20% - 强调文字颜色 5 4 3 2 2" xfId="8543" xr:uid="{00000000-0005-0000-0000-00005B210000}"/>
    <cellStyle name="20% - 强调文字颜色 5 4 3 2 3" xfId="8544" xr:uid="{00000000-0005-0000-0000-00005C210000}"/>
    <cellStyle name="20% - 强调文字颜色 5 4 3 3" xfId="8545" xr:uid="{00000000-0005-0000-0000-00005D210000}"/>
    <cellStyle name="20% - 强调文字颜色 5 4 3 4" xfId="8546" xr:uid="{00000000-0005-0000-0000-00005E210000}"/>
    <cellStyle name="20% - 强调文字颜色 5 4 3 5" xfId="8547" xr:uid="{00000000-0005-0000-0000-00005F210000}"/>
    <cellStyle name="20% - 强调文字颜色 5 4 3 6" xfId="8548" xr:uid="{00000000-0005-0000-0000-000060210000}"/>
    <cellStyle name="20% - 强调文字颜色 5 4 3 6 2" xfId="8549" xr:uid="{00000000-0005-0000-0000-000061210000}"/>
    <cellStyle name="20% - 强调文字颜色 5 4 3 7" xfId="8550" xr:uid="{00000000-0005-0000-0000-000062210000}"/>
    <cellStyle name="20% - 强调文字颜色 5 4 3 8" xfId="8551" xr:uid="{00000000-0005-0000-0000-000063210000}"/>
    <cellStyle name="20% - 强调文字颜色 5 4 4" xfId="8552" xr:uid="{00000000-0005-0000-0000-000064210000}"/>
    <cellStyle name="20% - 强调文字颜色 5 4 4 2" xfId="8553" xr:uid="{00000000-0005-0000-0000-000065210000}"/>
    <cellStyle name="20% - 强调文字颜色 5 4 4 2 2" xfId="8554" xr:uid="{00000000-0005-0000-0000-000066210000}"/>
    <cellStyle name="20% - 强调文字颜色 5 4 4 2 3" xfId="8555" xr:uid="{00000000-0005-0000-0000-000067210000}"/>
    <cellStyle name="20% - 强调文字颜色 5 4 4 3" xfId="8556" xr:uid="{00000000-0005-0000-0000-000068210000}"/>
    <cellStyle name="20% - 强调文字颜色 5 4 4 4" xfId="8557" xr:uid="{00000000-0005-0000-0000-000069210000}"/>
    <cellStyle name="20% - 强调文字颜色 5 4 4 5" xfId="8558" xr:uid="{00000000-0005-0000-0000-00006A210000}"/>
    <cellStyle name="20% - 强调文字颜色 5 4 4 6" xfId="8559" xr:uid="{00000000-0005-0000-0000-00006B210000}"/>
    <cellStyle name="20% - 强调文字颜色 5 4 4 6 2" xfId="8560" xr:uid="{00000000-0005-0000-0000-00006C210000}"/>
    <cellStyle name="20% - 强调文字颜色 5 4 4 7" xfId="8561" xr:uid="{00000000-0005-0000-0000-00006D210000}"/>
    <cellStyle name="20% - 强调文字颜色 5 4 4 8" xfId="8562" xr:uid="{00000000-0005-0000-0000-00006E210000}"/>
    <cellStyle name="20% - 强调文字颜色 5 4 5" xfId="8563" xr:uid="{00000000-0005-0000-0000-00006F210000}"/>
    <cellStyle name="20% - 强调文字颜色 5 4 5 2" xfId="8564" xr:uid="{00000000-0005-0000-0000-000070210000}"/>
    <cellStyle name="20% - 强调文字颜色 5 4 5 2 2" xfId="8565" xr:uid="{00000000-0005-0000-0000-000071210000}"/>
    <cellStyle name="20% - 强调文字颜色 5 4 5 2 3" xfId="8566" xr:uid="{00000000-0005-0000-0000-000072210000}"/>
    <cellStyle name="20% - 强调文字颜色 5 4 5 3" xfId="8567" xr:uid="{00000000-0005-0000-0000-000073210000}"/>
    <cellStyle name="20% - 强调文字颜色 5 4 5 4" xfId="8568" xr:uid="{00000000-0005-0000-0000-000074210000}"/>
    <cellStyle name="20% - 强调文字颜色 5 4 5 5" xfId="8569" xr:uid="{00000000-0005-0000-0000-000075210000}"/>
    <cellStyle name="20% - 强调文字颜色 5 4 5 6" xfId="8570" xr:uid="{00000000-0005-0000-0000-000076210000}"/>
    <cellStyle name="20% - 强调文字颜色 5 4 5 6 2" xfId="8571" xr:uid="{00000000-0005-0000-0000-000077210000}"/>
    <cellStyle name="20% - 强调文字颜色 5 4 5 7" xfId="8572" xr:uid="{00000000-0005-0000-0000-000078210000}"/>
    <cellStyle name="20% - 强调文字颜色 5 4 5 8" xfId="8573" xr:uid="{00000000-0005-0000-0000-000079210000}"/>
    <cellStyle name="20% - 强调文字颜色 5 4 6" xfId="8574" xr:uid="{00000000-0005-0000-0000-00007A210000}"/>
    <cellStyle name="20% - 强调文字颜色 5 4 7" xfId="8575" xr:uid="{00000000-0005-0000-0000-00007B210000}"/>
    <cellStyle name="20% - 强调文字颜色 5 4 8" xfId="8576" xr:uid="{00000000-0005-0000-0000-00007C210000}"/>
    <cellStyle name="20% - 强调文字颜色 5 4 9" xfId="8577" xr:uid="{00000000-0005-0000-0000-00007D210000}"/>
    <cellStyle name="20% - 强调文字颜色 5 4 9 2" xfId="8578" xr:uid="{00000000-0005-0000-0000-00007E210000}"/>
    <cellStyle name="20% - 强调文字颜色 5 5" xfId="8579" xr:uid="{00000000-0005-0000-0000-00007F210000}"/>
    <cellStyle name="20% - 强调文字颜色 5 5 2" xfId="8580" xr:uid="{00000000-0005-0000-0000-000080210000}"/>
    <cellStyle name="20% - 强调文字颜色 5 5 2 2" xfId="8581" xr:uid="{00000000-0005-0000-0000-000081210000}"/>
    <cellStyle name="20% - 强调文字颜色 5 5 2 2 2" xfId="8582" xr:uid="{00000000-0005-0000-0000-000082210000}"/>
    <cellStyle name="20% - 强调文字颜色 5 5 2 2 3" xfId="8583" xr:uid="{00000000-0005-0000-0000-000083210000}"/>
    <cellStyle name="20% - 强调文字颜色 5 5 2 3" xfId="8584" xr:uid="{00000000-0005-0000-0000-000084210000}"/>
    <cellStyle name="20% - 强调文字颜色 5 5 2 4" xfId="8585" xr:uid="{00000000-0005-0000-0000-000085210000}"/>
    <cellStyle name="20% - 强调文字颜色 5 5 2 5" xfId="8586" xr:uid="{00000000-0005-0000-0000-000086210000}"/>
    <cellStyle name="20% - 强调文字颜色 5 5 2 6" xfId="8587" xr:uid="{00000000-0005-0000-0000-000087210000}"/>
    <cellStyle name="20% - 强调文字颜色 5 5 2 6 2" xfId="8588" xr:uid="{00000000-0005-0000-0000-000088210000}"/>
    <cellStyle name="20% - 强调文字颜色 5 5 2 7" xfId="8589" xr:uid="{00000000-0005-0000-0000-000089210000}"/>
    <cellStyle name="20% - 强调文字颜色 5 5 2 8" xfId="8590" xr:uid="{00000000-0005-0000-0000-00008A210000}"/>
    <cellStyle name="20% - 强调文字颜色 5 5 3" xfId="8591" xr:uid="{00000000-0005-0000-0000-00008B210000}"/>
    <cellStyle name="20% - 强调文字颜色 5 5 4" xfId="8592" xr:uid="{00000000-0005-0000-0000-00008C210000}"/>
    <cellStyle name="20% - 强调文字颜色 5 5 5" xfId="8593" xr:uid="{00000000-0005-0000-0000-00008D210000}"/>
    <cellStyle name="20% - 强调文字颜色 5 5 6" xfId="8594" xr:uid="{00000000-0005-0000-0000-00008E210000}"/>
    <cellStyle name="20% - 强调文字颜色 5 5 6 2" xfId="8595" xr:uid="{00000000-0005-0000-0000-00008F210000}"/>
    <cellStyle name="20% - 强调文字颜色 5 5 7" xfId="8596" xr:uid="{00000000-0005-0000-0000-000090210000}"/>
    <cellStyle name="20% - 强调文字颜色 5 6" xfId="8597" xr:uid="{00000000-0005-0000-0000-000091210000}"/>
    <cellStyle name="20% - 强调文字颜色 5 6 2" xfId="8598" xr:uid="{00000000-0005-0000-0000-000092210000}"/>
    <cellStyle name="20% - 强调文字颜色 5 6 2 2" xfId="8599" xr:uid="{00000000-0005-0000-0000-000093210000}"/>
    <cellStyle name="20% - 强调文字颜色 5 6 2 2 2" xfId="8600" xr:uid="{00000000-0005-0000-0000-000094210000}"/>
    <cellStyle name="20% - 强调文字颜色 5 6 2 2 3" xfId="8601" xr:uid="{00000000-0005-0000-0000-000095210000}"/>
    <cellStyle name="20% - 强调文字颜色 5 6 2 3" xfId="8602" xr:uid="{00000000-0005-0000-0000-000096210000}"/>
    <cellStyle name="20% - 强调文字颜色 5 6 2 4" xfId="8603" xr:uid="{00000000-0005-0000-0000-000097210000}"/>
    <cellStyle name="20% - 强调文字颜色 5 6 2 5" xfId="8604" xr:uid="{00000000-0005-0000-0000-000098210000}"/>
    <cellStyle name="20% - 强调文字颜色 5 6 2 6" xfId="8605" xr:uid="{00000000-0005-0000-0000-000099210000}"/>
    <cellStyle name="20% - 强调文字颜色 5 6 2 6 2" xfId="8606" xr:uid="{00000000-0005-0000-0000-00009A210000}"/>
    <cellStyle name="20% - 强调文字颜色 5 6 2 7" xfId="8607" xr:uid="{00000000-0005-0000-0000-00009B210000}"/>
    <cellStyle name="20% - 强调文字颜色 5 6 2 8" xfId="8608" xr:uid="{00000000-0005-0000-0000-00009C210000}"/>
    <cellStyle name="20% - 强调文字颜色 5 6 3" xfId="8609" xr:uid="{00000000-0005-0000-0000-00009D210000}"/>
    <cellStyle name="20% - 强调文字颜色 5 6 3 2" xfId="8610" xr:uid="{00000000-0005-0000-0000-00009E210000}"/>
    <cellStyle name="20% - 强调文字颜色 5 6 3 3" xfId="8611" xr:uid="{00000000-0005-0000-0000-00009F210000}"/>
    <cellStyle name="20% - 强调文字颜色 5 6 4" xfId="8612" xr:uid="{00000000-0005-0000-0000-0000A0210000}"/>
    <cellStyle name="20% - 强调文字颜色 5 6 5" xfId="8613" xr:uid="{00000000-0005-0000-0000-0000A1210000}"/>
    <cellStyle name="20% - 强调文字颜色 5 6 6" xfId="8614" xr:uid="{00000000-0005-0000-0000-0000A2210000}"/>
    <cellStyle name="20% - 强调文字颜色 5 6 7" xfId="8615" xr:uid="{00000000-0005-0000-0000-0000A3210000}"/>
    <cellStyle name="20% - 强调文字颜色 5 6 7 2" xfId="8616" xr:uid="{00000000-0005-0000-0000-0000A4210000}"/>
    <cellStyle name="20% - 强调文字颜色 5 6 8" xfId="8617" xr:uid="{00000000-0005-0000-0000-0000A5210000}"/>
    <cellStyle name="20% - 强调文字颜色 5 6 9" xfId="8618" xr:uid="{00000000-0005-0000-0000-0000A6210000}"/>
    <cellStyle name="20% - 强调文字颜色 5 7" xfId="8619" xr:uid="{00000000-0005-0000-0000-0000A7210000}"/>
    <cellStyle name="20% - 强调文字颜色 5 7 2" xfId="8620" xr:uid="{00000000-0005-0000-0000-0000A8210000}"/>
    <cellStyle name="20% - 强调文字颜色 5 7 2 2" xfId="8621" xr:uid="{00000000-0005-0000-0000-0000A9210000}"/>
    <cellStyle name="20% - 强调文字颜色 5 7 2 3" xfId="8622" xr:uid="{00000000-0005-0000-0000-0000AA210000}"/>
    <cellStyle name="20% - 强调文字颜色 5 7 3" xfId="8623" xr:uid="{00000000-0005-0000-0000-0000AB210000}"/>
    <cellStyle name="20% - 强调文字颜色 5 7 4" xfId="8624" xr:uid="{00000000-0005-0000-0000-0000AC210000}"/>
    <cellStyle name="20% - 强调文字颜色 5 7 5" xfId="8625" xr:uid="{00000000-0005-0000-0000-0000AD210000}"/>
    <cellStyle name="20% - 强调文字颜色 5 7 6" xfId="8626" xr:uid="{00000000-0005-0000-0000-0000AE210000}"/>
    <cellStyle name="20% - 强调文字颜色 5 7 6 2" xfId="8627" xr:uid="{00000000-0005-0000-0000-0000AF210000}"/>
    <cellStyle name="20% - 强调文字颜色 5 7 7" xfId="8628" xr:uid="{00000000-0005-0000-0000-0000B0210000}"/>
    <cellStyle name="20% - 强调文字颜色 5 7 8" xfId="8629" xr:uid="{00000000-0005-0000-0000-0000B1210000}"/>
    <cellStyle name="20% - 强调文字颜色 5 8" xfId="8630" xr:uid="{00000000-0005-0000-0000-0000B2210000}"/>
    <cellStyle name="20% - 强调文字颜色 5 8 2" xfId="8631" xr:uid="{00000000-0005-0000-0000-0000B3210000}"/>
    <cellStyle name="20% - 强调文字颜色 5 8 2 2" xfId="8632" xr:uid="{00000000-0005-0000-0000-0000B4210000}"/>
    <cellStyle name="20% - 强调文字颜色 5 8 2 3" xfId="8633" xr:uid="{00000000-0005-0000-0000-0000B5210000}"/>
    <cellStyle name="20% - 强调文字颜色 5 8 3" xfId="8634" xr:uid="{00000000-0005-0000-0000-0000B6210000}"/>
    <cellStyle name="20% - 强调文字颜色 5 8 4" xfId="8635" xr:uid="{00000000-0005-0000-0000-0000B7210000}"/>
    <cellStyle name="20% - 强调文字颜色 5 8 5" xfId="8636" xr:uid="{00000000-0005-0000-0000-0000B8210000}"/>
    <cellStyle name="20% - 强调文字颜色 5 8 6" xfId="8637" xr:uid="{00000000-0005-0000-0000-0000B9210000}"/>
    <cellStyle name="20% - 强调文字颜色 5 8 6 2" xfId="8638" xr:uid="{00000000-0005-0000-0000-0000BA210000}"/>
    <cellStyle name="20% - 强调文字颜色 5 8 7" xfId="8639" xr:uid="{00000000-0005-0000-0000-0000BB210000}"/>
    <cellStyle name="20% - 强调文字颜色 5 8 8" xfId="8640" xr:uid="{00000000-0005-0000-0000-0000BC210000}"/>
    <cellStyle name="20% - 强调文字颜色 5 9" xfId="8641" xr:uid="{00000000-0005-0000-0000-0000BD210000}"/>
    <cellStyle name="20% - 强调文字颜色 5 9 2" xfId="8642" xr:uid="{00000000-0005-0000-0000-0000BE210000}"/>
    <cellStyle name="20% - 强调文字颜色 5 9 3" xfId="8643" xr:uid="{00000000-0005-0000-0000-0000BF210000}"/>
    <cellStyle name="20% - 强调文字颜色 5 9 4" xfId="8644" xr:uid="{00000000-0005-0000-0000-0000C0210000}"/>
    <cellStyle name="20% - 强调文字颜色 5 9 5" xfId="8645" xr:uid="{00000000-0005-0000-0000-0000C1210000}"/>
    <cellStyle name="20% - 强调文字颜色 5 9 5 2" xfId="8646" xr:uid="{00000000-0005-0000-0000-0000C2210000}"/>
    <cellStyle name="20% - 强调文字颜色 5 9 6" xfId="8647" xr:uid="{00000000-0005-0000-0000-0000C3210000}"/>
    <cellStyle name="20% - 强调文字颜色 6" xfId="8648" xr:uid="{00000000-0005-0000-0000-0000C4210000}"/>
    <cellStyle name="20% - 强调文字颜色 6 10" xfId="8649" xr:uid="{00000000-0005-0000-0000-0000C5210000}"/>
    <cellStyle name="20% - 强调文字颜色 6 10 2" xfId="8650" xr:uid="{00000000-0005-0000-0000-0000C6210000}"/>
    <cellStyle name="20% - 强调文字颜色 6 10 3" xfId="8651" xr:uid="{00000000-0005-0000-0000-0000C7210000}"/>
    <cellStyle name="20% - 强调文字颜色 6 10 4" xfId="8652" xr:uid="{00000000-0005-0000-0000-0000C8210000}"/>
    <cellStyle name="20% - 强调文字颜色 6 10 5" xfId="8653" xr:uid="{00000000-0005-0000-0000-0000C9210000}"/>
    <cellStyle name="20% - 强调文字颜色 6 10 5 2" xfId="8654" xr:uid="{00000000-0005-0000-0000-0000CA210000}"/>
    <cellStyle name="20% - 强调文字颜色 6 10 6" xfId="8655" xr:uid="{00000000-0005-0000-0000-0000CB210000}"/>
    <cellStyle name="20% - 强调文字颜色 6 11" xfId="8656" xr:uid="{00000000-0005-0000-0000-0000CC210000}"/>
    <cellStyle name="20% - 强调文字颜色 6 11 2" xfId="8657" xr:uid="{00000000-0005-0000-0000-0000CD210000}"/>
    <cellStyle name="20% - 强调文字颜色 6 11 3" xfId="8658" xr:uid="{00000000-0005-0000-0000-0000CE210000}"/>
    <cellStyle name="20% - 强调文字颜色 6 12" xfId="8659" xr:uid="{00000000-0005-0000-0000-0000CF210000}"/>
    <cellStyle name="20% - 强调文字颜色 6 13" xfId="8660" xr:uid="{00000000-0005-0000-0000-0000D0210000}"/>
    <cellStyle name="20% - 强调文字颜色 6 14" xfId="8661" xr:uid="{00000000-0005-0000-0000-0000D1210000}"/>
    <cellStyle name="20% - 强调文字颜色 6 2" xfId="8662" xr:uid="{00000000-0005-0000-0000-0000D2210000}"/>
    <cellStyle name="20% - 强调文字颜色 6 2 10" xfId="8663" xr:uid="{00000000-0005-0000-0000-0000D3210000}"/>
    <cellStyle name="20% - 强调文字颜色 6 2 11" xfId="8664" xr:uid="{00000000-0005-0000-0000-0000D4210000}"/>
    <cellStyle name="20% - 强调文字颜色 6 2 11 2" xfId="8665" xr:uid="{00000000-0005-0000-0000-0000D5210000}"/>
    <cellStyle name="20% - 强调文字颜色 6 2 12" xfId="8666" xr:uid="{00000000-0005-0000-0000-0000D6210000}"/>
    <cellStyle name="20% - 强调文字颜色 6 2 2" xfId="8667" xr:uid="{00000000-0005-0000-0000-0000D7210000}"/>
    <cellStyle name="20% - 强调文字颜色 6 2 2 10" xfId="8668" xr:uid="{00000000-0005-0000-0000-0000D8210000}"/>
    <cellStyle name="20% - 强调文字颜色 6 2 2 10 2" xfId="8669" xr:uid="{00000000-0005-0000-0000-0000D9210000}"/>
    <cellStyle name="20% - 强调文字颜色 6 2 2 11" xfId="8670" xr:uid="{00000000-0005-0000-0000-0000DA210000}"/>
    <cellStyle name="20% - 强调文字颜色 6 2 2 2" xfId="8671" xr:uid="{00000000-0005-0000-0000-0000DB210000}"/>
    <cellStyle name="20% - 强调文字颜色 6 2 2 2 10" xfId="8672" xr:uid="{00000000-0005-0000-0000-0000DC210000}"/>
    <cellStyle name="20% - 强调文字颜色 6 2 2 2 2" xfId="8673" xr:uid="{00000000-0005-0000-0000-0000DD210000}"/>
    <cellStyle name="20% - 强调文字颜色 6 2 2 2 2 2" xfId="8674" xr:uid="{00000000-0005-0000-0000-0000DE210000}"/>
    <cellStyle name="20% - 强调文字颜色 6 2 2 2 2 2 2" xfId="8675" xr:uid="{00000000-0005-0000-0000-0000DF210000}"/>
    <cellStyle name="20% - 强调文字颜色 6 2 2 2 2 2 2 2" xfId="8676" xr:uid="{00000000-0005-0000-0000-0000E0210000}"/>
    <cellStyle name="20% - 强调文字颜色 6 2 2 2 2 2 2 3" xfId="8677" xr:uid="{00000000-0005-0000-0000-0000E1210000}"/>
    <cellStyle name="20% - 强调文字颜色 6 2 2 2 2 2 3" xfId="8678" xr:uid="{00000000-0005-0000-0000-0000E2210000}"/>
    <cellStyle name="20% - 强调文字颜色 6 2 2 2 2 2 4" xfId="8679" xr:uid="{00000000-0005-0000-0000-0000E3210000}"/>
    <cellStyle name="20% - 强调文字颜色 6 2 2 2 2 2 5" xfId="8680" xr:uid="{00000000-0005-0000-0000-0000E4210000}"/>
    <cellStyle name="20% - 强调文字颜色 6 2 2 2 2 2 6" xfId="8681" xr:uid="{00000000-0005-0000-0000-0000E5210000}"/>
    <cellStyle name="20% - 强调文字颜色 6 2 2 2 2 2 6 2" xfId="8682" xr:uid="{00000000-0005-0000-0000-0000E6210000}"/>
    <cellStyle name="20% - 强调文字颜色 6 2 2 2 2 2 7" xfId="8683" xr:uid="{00000000-0005-0000-0000-0000E7210000}"/>
    <cellStyle name="20% - 强调文字颜色 6 2 2 2 2 2 8" xfId="8684" xr:uid="{00000000-0005-0000-0000-0000E8210000}"/>
    <cellStyle name="20% - 强调文字颜色 6 2 2 2 2 3" xfId="8685" xr:uid="{00000000-0005-0000-0000-0000E9210000}"/>
    <cellStyle name="20% - 强调文字颜色 6 2 2 2 2 3 2" xfId="8686" xr:uid="{00000000-0005-0000-0000-0000EA210000}"/>
    <cellStyle name="20% - 强调文字颜色 6 2 2 2 2 3 3" xfId="8687" xr:uid="{00000000-0005-0000-0000-0000EB210000}"/>
    <cellStyle name="20% - 强调文字颜色 6 2 2 2 2 4" xfId="8688" xr:uid="{00000000-0005-0000-0000-0000EC210000}"/>
    <cellStyle name="20% - 强调文字颜色 6 2 2 2 2 5" xfId="8689" xr:uid="{00000000-0005-0000-0000-0000ED210000}"/>
    <cellStyle name="20% - 强调文字颜色 6 2 2 2 2 6" xfId="8690" xr:uid="{00000000-0005-0000-0000-0000EE210000}"/>
    <cellStyle name="20% - 强调文字颜色 6 2 2 2 2 7" xfId="8691" xr:uid="{00000000-0005-0000-0000-0000EF210000}"/>
    <cellStyle name="20% - 强调文字颜色 6 2 2 2 2 7 2" xfId="8692" xr:uid="{00000000-0005-0000-0000-0000F0210000}"/>
    <cellStyle name="20% - 强调文字颜色 6 2 2 2 2 8" xfId="8693" xr:uid="{00000000-0005-0000-0000-0000F1210000}"/>
    <cellStyle name="20% - 强调文字颜色 6 2 2 2 2 9" xfId="8694" xr:uid="{00000000-0005-0000-0000-0000F2210000}"/>
    <cellStyle name="20% - 强调文字颜色 6 2 2 2 3" xfId="8695" xr:uid="{00000000-0005-0000-0000-0000F3210000}"/>
    <cellStyle name="20% - 强调文字颜色 6 2 2 2 3 2" xfId="8696" xr:uid="{00000000-0005-0000-0000-0000F4210000}"/>
    <cellStyle name="20% - 强调文字颜色 6 2 2 2 3 2 2" xfId="8697" xr:uid="{00000000-0005-0000-0000-0000F5210000}"/>
    <cellStyle name="20% - 强调文字颜色 6 2 2 2 3 2 3" xfId="8698" xr:uid="{00000000-0005-0000-0000-0000F6210000}"/>
    <cellStyle name="20% - 强调文字颜色 6 2 2 2 3 3" xfId="8699" xr:uid="{00000000-0005-0000-0000-0000F7210000}"/>
    <cellStyle name="20% - 强调文字颜色 6 2 2 2 3 4" xfId="8700" xr:uid="{00000000-0005-0000-0000-0000F8210000}"/>
    <cellStyle name="20% - 强调文字颜色 6 2 2 2 3 5" xfId="8701" xr:uid="{00000000-0005-0000-0000-0000F9210000}"/>
    <cellStyle name="20% - 强调文字颜色 6 2 2 2 3 6" xfId="8702" xr:uid="{00000000-0005-0000-0000-0000FA210000}"/>
    <cellStyle name="20% - 强调文字颜色 6 2 2 2 3 6 2" xfId="8703" xr:uid="{00000000-0005-0000-0000-0000FB210000}"/>
    <cellStyle name="20% - 强调文字颜色 6 2 2 2 3 7" xfId="8704" xr:uid="{00000000-0005-0000-0000-0000FC210000}"/>
    <cellStyle name="20% - 强调文字颜色 6 2 2 2 3 8" xfId="8705" xr:uid="{00000000-0005-0000-0000-0000FD210000}"/>
    <cellStyle name="20% - 强调文字颜色 6 2 2 2 4" xfId="8706" xr:uid="{00000000-0005-0000-0000-0000FE210000}"/>
    <cellStyle name="20% - 强调文字颜色 6 2 2 2 4 2" xfId="8707" xr:uid="{00000000-0005-0000-0000-0000FF210000}"/>
    <cellStyle name="20% - 强调文字颜色 6 2 2 2 4 2 2" xfId="8708" xr:uid="{00000000-0005-0000-0000-000000220000}"/>
    <cellStyle name="20% - 强调文字颜色 6 2 2 2 4 2 3" xfId="8709" xr:uid="{00000000-0005-0000-0000-000001220000}"/>
    <cellStyle name="20% - 强调文字颜色 6 2 2 2 4 3" xfId="8710" xr:uid="{00000000-0005-0000-0000-000002220000}"/>
    <cellStyle name="20% - 强调文字颜色 6 2 2 2 4 4" xfId="8711" xr:uid="{00000000-0005-0000-0000-000003220000}"/>
    <cellStyle name="20% - 强调文字颜色 6 2 2 2 4 5" xfId="8712" xr:uid="{00000000-0005-0000-0000-000004220000}"/>
    <cellStyle name="20% - 强调文字颜色 6 2 2 2 4 6" xfId="8713" xr:uid="{00000000-0005-0000-0000-000005220000}"/>
    <cellStyle name="20% - 强调文字颜色 6 2 2 2 4 6 2" xfId="8714" xr:uid="{00000000-0005-0000-0000-000006220000}"/>
    <cellStyle name="20% - 强调文字颜色 6 2 2 2 4 7" xfId="8715" xr:uid="{00000000-0005-0000-0000-000007220000}"/>
    <cellStyle name="20% - 强调文字颜色 6 2 2 2 4 8" xfId="8716" xr:uid="{00000000-0005-0000-0000-000008220000}"/>
    <cellStyle name="20% - 强调文字颜色 6 2 2 2 5" xfId="8717" xr:uid="{00000000-0005-0000-0000-000009220000}"/>
    <cellStyle name="20% - 强调文字颜色 6 2 2 2 5 2" xfId="8718" xr:uid="{00000000-0005-0000-0000-00000A220000}"/>
    <cellStyle name="20% - 强调文字颜色 6 2 2 2 5 2 2" xfId="8719" xr:uid="{00000000-0005-0000-0000-00000B220000}"/>
    <cellStyle name="20% - 强调文字颜色 6 2 2 2 5 2 3" xfId="8720" xr:uid="{00000000-0005-0000-0000-00000C220000}"/>
    <cellStyle name="20% - 强调文字颜色 6 2 2 2 5 3" xfId="8721" xr:uid="{00000000-0005-0000-0000-00000D220000}"/>
    <cellStyle name="20% - 强调文字颜色 6 2 2 2 5 4" xfId="8722" xr:uid="{00000000-0005-0000-0000-00000E220000}"/>
    <cellStyle name="20% - 强调文字颜色 6 2 2 2 5 5" xfId="8723" xr:uid="{00000000-0005-0000-0000-00000F220000}"/>
    <cellStyle name="20% - 强调文字颜色 6 2 2 2 5 6" xfId="8724" xr:uid="{00000000-0005-0000-0000-000010220000}"/>
    <cellStyle name="20% - 强调文字颜色 6 2 2 2 5 6 2" xfId="8725" xr:uid="{00000000-0005-0000-0000-000011220000}"/>
    <cellStyle name="20% - 强调文字颜色 6 2 2 2 5 7" xfId="8726" xr:uid="{00000000-0005-0000-0000-000012220000}"/>
    <cellStyle name="20% - 强调文字颜色 6 2 2 2 5 8" xfId="8727" xr:uid="{00000000-0005-0000-0000-000013220000}"/>
    <cellStyle name="20% - 强调文字颜色 6 2 2 2 6" xfId="8728" xr:uid="{00000000-0005-0000-0000-000014220000}"/>
    <cellStyle name="20% - 强调文字颜色 6 2 2 2 7" xfId="8729" xr:uid="{00000000-0005-0000-0000-000015220000}"/>
    <cellStyle name="20% - 强调文字颜色 6 2 2 2 8" xfId="8730" xr:uid="{00000000-0005-0000-0000-000016220000}"/>
    <cellStyle name="20% - 强调文字颜色 6 2 2 2 9" xfId="8731" xr:uid="{00000000-0005-0000-0000-000017220000}"/>
    <cellStyle name="20% - 强调文字颜色 6 2 2 2 9 2" xfId="8732" xr:uid="{00000000-0005-0000-0000-000018220000}"/>
    <cellStyle name="20% - 强调文字颜色 6 2 2 3" xfId="8733" xr:uid="{00000000-0005-0000-0000-000019220000}"/>
    <cellStyle name="20% - 强调文字颜色 6 2 2 3 2" xfId="8734" xr:uid="{00000000-0005-0000-0000-00001A220000}"/>
    <cellStyle name="20% - 强调文字颜色 6 2 2 3 2 2" xfId="8735" xr:uid="{00000000-0005-0000-0000-00001B220000}"/>
    <cellStyle name="20% - 强调文字颜色 6 2 2 3 2 2 2" xfId="8736" xr:uid="{00000000-0005-0000-0000-00001C220000}"/>
    <cellStyle name="20% - 强调文字颜色 6 2 2 3 2 2 3" xfId="8737" xr:uid="{00000000-0005-0000-0000-00001D220000}"/>
    <cellStyle name="20% - 强调文字颜色 6 2 2 3 2 3" xfId="8738" xr:uid="{00000000-0005-0000-0000-00001E220000}"/>
    <cellStyle name="20% - 强调文字颜色 6 2 2 3 2 4" xfId="8739" xr:uid="{00000000-0005-0000-0000-00001F220000}"/>
    <cellStyle name="20% - 强调文字颜色 6 2 2 3 2 5" xfId="8740" xr:uid="{00000000-0005-0000-0000-000020220000}"/>
    <cellStyle name="20% - 强调文字颜色 6 2 2 3 2 6" xfId="8741" xr:uid="{00000000-0005-0000-0000-000021220000}"/>
    <cellStyle name="20% - 强调文字颜色 6 2 2 3 2 6 2" xfId="8742" xr:uid="{00000000-0005-0000-0000-000022220000}"/>
    <cellStyle name="20% - 强调文字颜色 6 2 2 3 2 7" xfId="8743" xr:uid="{00000000-0005-0000-0000-000023220000}"/>
    <cellStyle name="20% - 强调文字颜色 6 2 2 3 2 8" xfId="8744" xr:uid="{00000000-0005-0000-0000-000024220000}"/>
    <cellStyle name="20% - 强调文字颜色 6 2 2 3 3" xfId="8745" xr:uid="{00000000-0005-0000-0000-000025220000}"/>
    <cellStyle name="20% - 强调文字颜色 6 2 2 3 3 2" xfId="8746" xr:uid="{00000000-0005-0000-0000-000026220000}"/>
    <cellStyle name="20% - 强调文字颜色 6 2 2 3 3 3" xfId="8747" xr:uid="{00000000-0005-0000-0000-000027220000}"/>
    <cellStyle name="20% - 强调文字颜色 6 2 2 3 4" xfId="8748" xr:uid="{00000000-0005-0000-0000-000028220000}"/>
    <cellStyle name="20% - 强调文字颜色 6 2 2 3 5" xfId="8749" xr:uid="{00000000-0005-0000-0000-000029220000}"/>
    <cellStyle name="20% - 强调文字颜色 6 2 2 3 6" xfId="8750" xr:uid="{00000000-0005-0000-0000-00002A220000}"/>
    <cellStyle name="20% - 强调文字颜色 6 2 2 3 7" xfId="8751" xr:uid="{00000000-0005-0000-0000-00002B220000}"/>
    <cellStyle name="20% - 强调文字颜色 6 2 2 3 7 2" xfId="8752" xr:uid="{00000000-0005-0000-0000-00002C220000}"/>
    <cellStyle name="20% - 强调文字颜色 6 2 2 3 8" xfId="8753" xr:uid="{00000000-0005-0000-0000-00002D220000}"/>
    <cellStyle name="20% - 强调文字颜色 6 2 2 3 9" xfId="8754" xr:uid="{00000000-0005-0000-0000-00002E220000}"/>
    <cellStyle name="20% - 强调文字颜色 6 2 2 4" xfId="8755" xr:uid="{00000000-0005-0000-0000-00002F220000}"/>
    <cellStyle name="20% - 强调文字颜色 6 2 2 4 2" xfId="8756" xr:uid="{00000000-0005-0000-0000-000030220000}"/>
    <cellStyle name="20% - 强调文字颜色 6 2 2 4 2 2" xfId="8757" xr:uid="{00000000-0005-0000-0000-000031220000}"/>
    <cellStyle name="20% - 强调文字颜色 6 2 2 4 2 3" xfId="8758" xr:uid="{00000000-0005-0000-0000-000032220000}"/>
    <cellStyle name="20% - 强调文字颜色 6 2 2 4 3" xfId="8759" xr:uid="{00000000-0005-0000-0000-000033220000}"/>
    <cellStyle name="20% - 强调文字颜色 6 2 2 4 4" xfId="8760" xr:uid="{00000000-0005-0000-0000-000034220000}"/>
    <cellStyle name="20% - 强调文字颜色 6 2 2 4 5" xfId="8761" xr:uid="{00000000-0005-0000-0000-000035220000}"/>
    <cellStyle name="20% - 强调文字颜色 6 2 2 4 6" xfId="8762" xr:uid="{00000000-0005-0000-0000-000036220000}"/>
    <cellStyle name="20% - 强调文字颜色 6 2 2 4 6 2" xfId="8763" xr:uid="{00000000-0005-0000-0000-000037220000}"/>
    <cellStyle name="20% - 强调文字颜色 6 2 2 4 7" xfId="8764" xr:uid="{00000000-0005-0000-0000-000038220000}"/>
    <cellStyle name="20% - 强调文字颜色 6 2 2 4 8" xfId="8765" xr:uid="{00000000-0005-0000-0000-000039220000}"/>
    <cellStyle name="20% - 强调文字颜色 6 2 2 5" xfId="8766" xr:uid="{00000000-0005-0000-0000-00003A220000}"/>
    <cellStyle name="20% - 强调文字颜色 6 2 2 5 2" xfId="8767" xr:uid="{00000000-0005-0000-0000-00003B220000}"/>
    <cellStyle name="20% - 强调文字颜色 6 2 2 5 2 2" xfId="8768" xr:uid="{00000000-0005-0000-0000-00003C220000}"/>
    <cellStyle name="20% - 强调文字颜色 6 2 2 5 2 3" xfId="8769" xr:uid="{00000000-0005-0000-0000-00003D220000}"/>
    <cellStyle name="20% - 强调文字颜色 6 2 2 5 3" xfId="8770" xr:uid="{00000000-0005-0000-0000-00003E220000}"/>
    <cellStyle name="20% - 强调文字颜色 6 2 2 5 4" xfId="8771" xr:uid="{00000000-0005-0000-0000-00003F220000}"/>
    <cellStyle name="20% - 强调文字颜色 6 2 2 5 5" xfId="8772" xr:uid="{00000000-0005-0000-0000-000040220000}"/>
    <cellStyle name="20% - 强调文字颜色 6 2 2 5 6" xfId="8773" xr:uid="{00000000-0005-0000-0000-000041220000}"/>
    <cellStyle name="20% - 强调文字颜色 6 2 2 5 6 2" xfId="8774" xr:uid="{00000000-0005-0000-0000-000042220000}"/>
    <cellStyle name="20% - 强调文字颜色 6 2 2 5 7" xfId="8775" xr:uid="{00000000-0005-0000-0000-000043220000}"/>
    <cellStyle name="20% - 强调文字颜色 6 2 2 5 8" xfId="8776" xr:uid="{00000000-0005-0000-0000-000044220000}"/>
    <cellStyle name="20% - 强调文字颜色 6 2 2 6" xfId="8777" xr:uid="{00000000-0005-0000-0000-000045220000}"/>
    <cellStyle name="20% - 强调文字颜色 6 2 2 6 2" xfId="8778" xr:uid="{00000000-0005-0000-0000-000046220000}"/>
    <cellStyle name="20% - 强调文字颜色 6 2 2 6 2 2" xfId="8779" xr:uid="{00000000-0005-0000-0000-000047220000}"/>
    <cellStyle name="20% - 强调文字颜色 6 2 2 6 2 3" xfId="8780" xr:uid="{00000000-0005-0000-0000-000048220000}"/>
    <cellStyle name="20% - 强调文字颜色 6 2 2 6 3" xfId="8781" xr:uid="{00000000-0005-0000-0000-000049220000}"/>
    <cellStyle name="20% - 强调文字颜色 6 2 2 6 4" xfId="8782" xr:uid="{00000000-0005-0000-0000-00004A220000}"/>
    <cellStyle name="20% - 强调文字颜色 6 2 2 6 5" xfId="8783" xr:uid="{00000000-0005-0000-0000-00004B220000}"/>
    <cellStyle name="20% - 强调文字颜色 6 2 2 6 6" xfId="8784" xr:uid="{00000000-0005-0000-0000-00004C220000}"/>
    <cellStyle name="20% - 强调文字颜色 6 2 2 6 6 2" xfId="8785" xr:uid="{00000000-0005-0000-0000-00004D220000}"/>
    <cellStyle name="20% - 强调文字颜色 6 2 2 6 7" xfId="8786" xr:uid="{00000000-0005-0000-0000-00004E220000}"/>
    <cellStyle name="20% - 强调文字颜色 6 2 2 6 8" xfId="8787" xr:uid="{00000000-0005-0000-0000-00004F220000}"/>
    <cellStyle name="20% - 强调文字颜色 6 2 2 7" xfId="8788" xr:uid="{00000000-0005-0000-0000-000050220000}"/>
    <cellStyle name="20% - 强调文字颜色 6 2 2 8" xfId="8789" xr:uid="{00000000-0005-0000-0000-000051220000}"/>
    <cellStyle name="20% - 强调文字颜色 6 2 2 9" xfId="8790" xr:uid="{00000000-0005-0000-0000-000052220000}"/>
    <cellStyle name="20% - 强调文字颜色 6 2 2_AVL &amp; Mech BOM - Reno V1.6" xfId="8791" xr:uid="{00000000-0005-0000-0000-000053220000}"/>
    <cellStyle name="20% - 强调文字颜色 6 2 3" xfId="8792" xr:uid="{00000000-0005-0000-0000-000054220000}"/>
    <cellStyle name="20% - 强调文字颜色 6 2 3 10" xfId="8793" xr:uid="{00000000-0005-0000-0000-000055220000}"/>
    <cellStyle name="20% - 强调文字颜色 6 2 3 2" xfId="8794" xr:uid="{00000000-0005-0000-0000-000056220000}"/>
    <cellStyle name="20% - 强调文字颜色 6 2 3 2 2" xfId="8795" xr:uid="{00000000-0005-0000-0000-000057220000}"/>
    <cellStyle name="20% - 强调文字颜色 6 2 3 2 2 2" xfId="8796" xr:uid="{00000000-0005-0000-0000-000058220000}"/>
    <cellStyle name="20% - 强调文字颜色 6 2 3 2 2 2 2" xfId="8797" xr:uid="{00000000-0005-0000-0000-000059220000}"/>
    <cellStyle name="20% - 强调文字颜色 6 2 3 2 2 2 3" xfId="8798" xr:uid="{00000000-0005-0000-0000-00005A220000}"/>
    <cellStyle name="20% - 强调文字颜色 6 2 3 2 2 3" xfId="8799" xr:uid="{00000000-0005-0000-0000-00005B220000}"/>
    <cellStyle name="20% - 强调文字颜色 6 2 3 2 2 4" xfId="8800" xr:uid="{00000000-0005-0000-0000-00005C220000}"/>
    <cellStyle name="20% - 强调文字颜色 6 2 3 2 2 5" xfId="8801" xr:uid="{00000000-0005-0000-0000-00005D220000}"/>
    <cellStyle name="20% - 强调文字颜色 6 2 3 2 2 6" xfId="8802" xr:uid="{00000000-0005-0000-0000-00005E220000}"/>
    <cellStyle name="20% - 强调文字颜色 6 2 3 2 2 6 2" xfId="8803" xr:uid="{00000000-0005-0000-0000-00005F220000}"/>
    <cellStyle name="20% - 强调文字颜色 6 2 3 2 2 7" xfId="8804" xr:uid="{00000000-0005-0000-0000-000060220000}"/>
    <cellStyle name="20% - 强调文字颜色 6 2 3 2 2 8" xfId="8805" xr:uid="{00000000-0005-0000-0000-000061220000}"/>
    <cellStyle name="20% - 强调文字颜色 6 2 3 2 3" xfId="8806" xr:uid="{00000000-0005-0000-0000-000062220000}"/>
    <cellStyle name="20% - 强调文字颜色 6 2 3 2 3 2" xfId="8807" xr:uid="{00000000-0005-0000-0000-000063220000}"/>
    <cellStyle name="20% - 强调文字颜色 6 2 3 2 3 3" xfId="8808" xr:uid="{00000000-0005-0000-0000-000064220000}"/>
    <cellStyle name="20% - 强调文字颜色 6 2 3 2 4" xfId="8809" xr:uid="{00000000-0005-0000-0000-000065220000}"/>
    <cellStyle name="20% - 强调文字颜色 6 2 3 2 5" xfId="8810" xr:uid="{00000000-0005-0000-0000-000066220000}"/>
    <cellStyle name="20% - 强调文字颜色 6 2 3 2 6" xfId="8811" xr:uid="{00000000-0005-0000-0000-000067220000}"/>
    <cellStyle name="20% - 强调文字颜色 6 2 3 2 7" xfId="8812" xr:uid="{00000000-0005-0000-0000-000068220000}"/>
    <cellStyle name="20% - 强调文字颜色 6 2 3 2 7 2" xfId="8813" xr:uid="{00000000-0005-0000-0000-000069220000}"/>
    <cellStyle name="20% - 强调文字颜色 6 2 3 2 8" xfId="8814" xr:uid="{00000000-0005-0000-0000-00006A220000}"/>
    <cellStyle name="20% - 强调文字颜色 6 2 3 2 9" xfId="8815" xr:uid="{00000000-0005-0000-0000-00006B220000}"/>
    <cellStyle name="20% - 强调文字颜色 6 2 3 3" xfId="8816" xr:uid="{00000000-0005-0000-0000-00006C220000}"/>
    <cellStyle name="20% - 强调文字颜色 6 2 3 3 2" xfId="8817" xr:uid="{00000000-0005-0000-0000-00006D220000}"/>
    <cellStyle name="20% - 强调文字颜色 6 2 3 3 2 2" xfId="8818" xr:uid="{00000000-0005-0000-0000-00006E220000}"/>
    <cellStyle name="20% - 强调文字颜色 6 2 3 3 2 3" xfId="8819" xr:uid="{00000000-0005-0000-0000-00006F220000}"/>
    <cellStyle name="20% - 强调文字颜色 6 2 3 3 3" xfId="8820" xr:uid="{00000000-0005-0000-0000-000070220000}"/>
    <cellStyle name="20% - 强调文字颜色 6 2 3 3 4" xfId="8821" xr:uid="{00000000-0005-0000-0000-000071220000}"/>
    <cellStyle name="20% - 强调文字颜色 6 2 3 3 5" xfId="8822" xr:uid="{00000000-0005-0000-0000-000072220000}"/>
    <cellStyle name="20% - 强调文字颜色 6 2 3 3 6" xfId="8823" xr:uid="{00000000-0005-0000-0000-000073220000}"/>
    <cellStyle name="20% - 强调文字颜色 6 2 3 3 6 2" xfId="8824" xr:uid="{00000000-0005-0000-0000-000074220000}"/>
    <cellStyle name="20% - 强调文字颜色 6 2 3 3 7" xfId="8825" xr:uid="{00000000-0005-0000-0000-000075220000}"/>
    <cellStyle name="20% - 强调文字颜色 6 2 3 3 8" xfId="8826" xr:uid="{00000000-0005-0000-0000-000076220000}"/>
    <cellStyle name="20% - 强调文字颜色 6 2 3 4" xfId="8827" xr:uid="{00000000-0005-0000-0000-000077220000}"/>
    <cellStyle name="20% - 强调文字颜色 6 2 3 4 2" xfId="8828" xr:uid="{00000000-0005-0000-0000-000078220000}"/>
    <cellStyle name="20% - 强调文字颜色 6 2 3 4 2 2" xfId="8829" xr:uid="{00000000-0005-0000-0000-000079220000}"/>
    <cellStyle name="20% - 强调文字颜色 6 2 3 4 2 3" xfId="8830" xr:uid="{00000000-0005-0000-0000-00007A220000}"/>
    <cellStyle name="20% - 强调文字颜色 6 2 3 4 3" xfId="8831" xr:uid="{00000000-0005-0000-0000-00007B220000}"/>
    <cellStyle name="20% - 强调文字颜色 6 2 3 4 4" xfId="8832" xr:uid="{00000000-0005-0000-0000-00007C220000}"/>
    <cellStyle name="20% - 强调文字颜色 6 2 3 4 5" xfId="8833" xr:uid="{00000000-0005-0000-0000-00007D220000}"/>
    <cellStyle name="20% - 强调文字颜色 6 2 3 4 6" xfId="8834" xr:uid="{00000000-0005-0000-0000-00007E220000}"/>
    <cellStyle name="20% - 强调文字颜色 6 2 3 4 6 2" xfId="8835" xr:uid="{00000000-0005-0000-0000-00007F220000}"/>
    <cellStyle name="20% - 强调文字颜色 6 2 3 4 7" xfId="8836" xr:uid="{00000000-0005-0000-0000-000080220000}"/>
    <cellStyle name="20% - 强调文字颜色 6 2 3 4 8" xfId="8837" xr:uid="{00000000-0005-0000-0000-000081220000}"/>
    <cellStyle name="20% - 强调文字颜色 6 2 3 5" xfId="8838" xr:uid="{00000000-0005-0000-0000-000082220000}"/>
    <cellStyle name="20% - 强调文字颜色 6 2 3 5 2" xfId="8839" xr:uid="{00000000-0005-0000-0000-000083220000}"/>
    <cellStyle name="20% - 强调文字颜色 6 2 3 5 2 2" xfId="8840" xr:uid="{00000000-0005-0000-0000-000084220000}"/>
    <cellStyle name="20% - 强调文字颜色 6 2 3 5 2 3" xfId="8841" xr:uid="{00000000-0005-0000-0000-000085220000}"/>
    <cellStyle name="20% - 强调文字颜色 6 2 3 5 3" xfId="8842" xr:uid="{00000000-0005-0000-0000-000086220000}"/>
    <cellStyle name="20% - 强调文字颜色 6 2 3 5 4" xfId="8843" xr:uid="{00000000-0005-0000-0000-000087220000}"/>
    <cellStyle name="20% - 强调文字颜色 6 2 3 5 5" xfId="8844" xr:uid="{00000000-0005-0000-0000-000088220000}"/>
    <cellStyle name="20% - 强调文字颜色 6 2 3 5 6" xfId="8845" xr:uid="{00000000-0005-0000-0000-000089220000}"/>
    <cellStyle name="20% - 强调文字颜色 6 2 3 5 6 2" xfId="8846" xr:uid="{00000000-0005-0000-0000-00008A220000}"/>
    <cellStyle name="20% - 强调文字颜色 6 2 3 5 7" xfId="8847" xr:uid="{00000000-0005-0000-0000-00008B220000}"/>
    <cellStyle name="20% - 强调文字颜色 6 2 3 5 8" xfId="8848" xr:uid="{00000000-0005-0000-0000-00008C220000}"/>
    <cellStyle name="20% - 强调文字颜色 6 2 3 6" xfId="8849" xr:uid="{00000000-0005-0000-0000-00008D220000}"/>
    <cellStyle name="20% - 强调文字颜色 6 2 3 7" xfId="8850" xr:uid="{00000000-0005-0000-0000-00008E220000}"/>
    <cellStyle name="20% - 强调文字颜色 6 2 3 8" xfId="8851" xr:uid="{00000000-0005-0000-0000-00008F220000}"/>
    <cellStyle name="20% - 强调文字颜色 6 2 3 9" xfId="8852" xr:uid="{00000000-0005-0000-0000-000090220000}"/>
    <cellStyle name="20% - 强调文字颜色 6 2 3 9 2" xfId="8853" xr:uid="{00000000-0005-0000-0000-000091220000}"/>
    <cellStyle name="20% - 强调文字颜色 6 2 4" xfId="8854" xr:uid="{00000000-0005-0000-0000-000092220000}"/>
    <cellStyle name="20% - 强调文字颜色 6 2 4 2" xfId="8855" xr:uid="{00000000-0005-0000-0000-000093220000}"/>
    <cellStyle name="20% - 强调文字颜色 6 2 4 2 2" xfId="8856" xr:uid="{00000000-0005-0000-0000-000094220000}"/>
    <cellStyle name="20% - 强调文字颜色 6 2 4 2 2 2" xfId="8857" xr:uid="{00000000-0005-0000-0000-000095220000}"/>
    <cellStyle name="20% - 强调文字颜色 6 2 4 2 2 3" xfId="8858" xr:uid="{00000000-0005-0000-0000-000096220000}"/>
    <cellStyle name="20% - 强调文字颜色 6 2 4 2 3" xfId="8859" xr:uid="{00000000-0005-0000-0000-000097220000}"/>
    <cellStyle name="20% - 强调文字颜色 6 2 4 2 4" xfId="8860" xr:uid="{00000000-0005-0000-0000-000098220000}"/>
    <cellStyle name="20% - 强调文字颜色 6 2 4 2 5" xfId="8861" xr:uid="{00000000-0005-0000-0000-000099220000}"/>
    <cellStyle name="20% - 强调文字颜色 6 2 4 2 6" xfId="8862" xr:uid="{00000000-0005-0000-0000-00009A220000}"/>
    <cellStyle name="20% - 强调文字颜色 6 2 4 2 6 2" xfId="8863" xr:uid="{00000000-0005-0000-0000-00009B220000}"/>
    <cellStyle name="20% - 强调文字颜色 6 2 4 2 7" xfId="8864" xr:uid="{00000000-0005-0000-0000-00009C220000}"/>
    <cellStyle name="20% - 强调文字颜色 6 2 4 2 8" xfId="8865" xr:uid="{00000000-0005-0000-0000-00009D220000}"/>
    <cellStyle name="20% - 强调文字颜色 6 2 4 3" xfId="8866" xr:uid="{00000000-0005-0000-0000-00009E220000}"/>
    <cellStyle name="20% - 强调文字颜色 6 2 4 3 2" xfId="8867" xr:uid="{00000000-0005-0000-0000-00009F220000}"/>
    <cellStyle name="20% - 强调文字颜色 6 2 4 3 3" xfId="8868" xr:uid="{00000000-0005-0000-0000-0000A0220000}"/>
    <cellStyle name="20% - 强调文字颜色 6 2 4 4" xfId="8869" xr:uid="{00000000-0005-0000-0000-0000A1220000}"/>
    <cellStyle name="20% - 强调文字颜色 6 2 4 5" xfId="8870" xr:uid="{00000000-0005-0000-0000-0000A2220000}"/>
    <cellStyle name="20% - 强调文字颜色 6 2 4 6" xfId="8871" xr:uid="{00000000-0005-0000-0000-0000A3220000}"/>
    <cellStyle name="20% - 强调文字颜色 6 2 4 7" xfId="8872" xr:uid="{00000000-0005-0000-0000-0000A4220000}"/>
    <cellStyle name="20% - 强调文字颜色 6 2 4 7 2" xfId="8873" xr:uid="{00000000-0005-0000-0000-0000A5220000}"/>
    <cellStyle name="20% - 强调文字颜色 6 2 4 8" xfId="8874" xr:uid="{00000000-0005-0000-0000-0000A6220000}"/>
    <cellStyle name="20% - 强调文字颜色 6 2 4 9" xfId="8875" xr:uid="{00000000-0005-0000-0000-0000A7220000}"/>
    <cellStyle name="20% - 强调文字颜色 6 2 5" xfId="8876" xr:uid="{00000000-0005-0000-0000-0000A8220000}"/>
    <cellStyle name="20% - 强调文字颜色 6 2 5 2" xfId="8877" xr:uid="{00000000-0005-0000-0000-0000A9220000}"/>
    <cellStyle name="20% - 强调文字颜色 6 2 5 2 2" xfId="8878" xr:uid="{00000000-0005-0000-0000-0000AA220000}"/>
    <cellStyle name="20% - 强调文字颜色 6 2 5 2 3" xfId="8879" xr:uid="{00000000-0005-0000-0000-0000AB220000}"/>
    <cellStyle name="20% - 强调文字颜色 6 2 5 3" xfId="8880" xr:uid="{00000000-0005-0000-0000-0000AC220000}"/>
    <cellStyle name="20% - 强调文字颜色 6 2 5 4" xfId="8881" xr:uid="{00000000-0005-0000-0000-0000AD220000}"/>
    <cellStyle name="20% - 强调文字颜色 6 2 5 5" xfId="8882" xr:uid="{00000000-0005-0000-0000-0000AE220000}"/>
    <cellStyle name="20% - 强调文字颜色 6 2 5 6" xfId="8883" xr:uid="{00000000-0005-0000-0000-0000AF220000}"/>
    <cellStyle name="20% - 强调文字颜色 6 2 5 6 2" xfId="8884" xr:uid="{00000000-0005-0000-0000-0000B0220000}"/>
    <cellStyle name="20% - 强调文字颜色 6 2 5 7" xfId="8885" xr:uid="{00000000-0005-0000-0000-0000B1220000}"/>
    <cellStyle name="20% - 强调文字颜色 6 2 5 8" xfId="8886" xr:uid="{00000000-0005-0000-0000-0000B2220000}"/>
    <cellStyle name="20% - 强调文字颜色 6 2 6" xfId="8887" xr:uid="{00000000-0005-0000-0000-0000B3220000}"/>
    <cellStyle name="20% - 强调文字颜色 6 2 6 2" xfId="8888" xr:uid="{00000000-0005-0000-0000-0000B4220000}"/>
    <cellStyle name="20% - 强调文字颜色 6 2 6 2 2" xfId="8889" xr:uid="{00000000-0005-0000-0000-0000B5220000}"/>
    <cellStyle name="20% - 强调文字颜色 6 2 6 2 3" xfId="8890" xr:uid="{00000000-0005-0000-0000-0000B6220000}"/>
    <cellStyle name="20% - 强调文字颜色 6 2 6 3" xfId="8891" xr:uid="{00000000-0005-0000-0000-0000B7220000}"/>
    <cellStyle name="20% - 强调文字颜色 6 2 6 4" xfId="8892" xr:uid="{00000000-0005-0000-0000-0000B8220000}"/>
    <cellStyle name="20% - 强调文字颜色 6 2 6 5" xfId="8893" xr:uid="{00000000-0005-0000-0000-0000B9220000}"/>
    <cellStyle name="20% - 强调文字颜色 6 2 6 6" xfId="8894" xr:uid="{00000000-0005-0000-0000-0000BA220000}"/>
    <cellStyle name="20% - 强调文字颜色 6 2 6 6 2" xfId="8895" xr:uid="{00000000-0005-0000-0000-0000BB220000}"/>
    <cellStyle name="20% - 强调文字颜色 6 2 6 7" xfId="8896" xr:uid="{00000000-0005-0000-0000-0000BC220000}"/>
    <cellStyle name="20% - 强调文字颜色 6 2 6 8" xfId="8897" xr:uid="{00000000-0005-0000-0000-0000BD220000}"/>
    <cellStyle name="20% - 强调文字颜色 6 2 7" xfId="8898" xr:uid="{00000000-0005-0000-0000-0000BE220000}"/>
    <cellStyle name="20% - 强调文字颜色 6 2 7 2" xfId="8899" xr:uid="{00000000-0005-0000-0000-0000BF220000}"/>
    <cellStyle name="20% - 强调文字颜色 6 2 7 2 2" xfId="8900" xr:uid="{00000000-0005-0000-0000-0000C0220000}"/>
    <cellStyle name="20% - 强调文字颜色 6 2 7 2 3" xfId="8901" xr:uid="{00000000-0005-0000-0000-0000C1220000}"/>
    <cellStyle name="20% - 强调文字颜色 6 2 7 3" xfId="8902" xr:uid="{00000000-0005-0000-0000-0000C2220000}"/>
    <cellStyle name="20% - 强调文字颜色 6 2 7 4" xfId="8903" xr:uid="{00000000-0005-0000-0000-0000C3220000}"/>
    <cellStyle name="20% - 强调文字颜色 6 2 7 5" xfId="8904" xr:uid="{00000000-0005-0000-0000-0000C4220000}"/>
    <cellStyle name="20% - 强调文字颜色 6 2 7 6" xfId="8905" xr:uid="{00000000-0005-0000-0000-0000C5220000}"/>
    <cellStyle name="20% - 强调文字颜色 6 2 7 6 2" xfId="8906" xr:uid="{00000000-0005-0000-0000-0000C6220000}"/>
    <cellStyle name="20% - 强调文字颜色 6 2 7 7" xfId="8907" xr:uid="{00000000-0005-0000-0000-0000C7220000}"/>
    <cellStyle name="20% - 强调文字颜色 6 2 7 8" xfId="8908" xr:uid="{00000000-0005-0000-0000-0000C8220000}"/>
    <cellStyle name="20% - 强调文字颜色 6 2 8" xfId="8909" xr:uid="{00000000-0005-0000-0000-0000C9220000}"/>
    <cellStyle name="20% - 强调文字颜色 6 2 9" xfId="8910" xr:uid="{00000000-0005-0000-0000-0000CA220000}"/>
    <cellStyle name="20% - 强调文字颜色 6 2_AVL &amp; Mech BOM - Raleigh V1.6 pre" xfId="8911" xr:uid="{00000000-0005-0000-0000-0000CB220000}"/>
    <cellStyle name="20% - 强调文字颜色 6 3" xfId="8912" xr:uid="{00000000-0005-0000-0000-0000CC220000}"/>
    <cellStyle name="20% - 强调文字颜色 6 3 10" xfId="8913" xr:uid="{00000000-0005-0000-0000-0000CD220000}"/>
    <cellStyle name="20% - 强调文字颜色 6 3 10 2" xfId="8914" xr:uid="{00000000-0005-0000-0000-0000CE220000}"/>
    <cellStyle name="20% - 强调文字颜色 6 3 11" xfId="8915" xr:uid="{00000000-0005-0000-0000-0000CF220000}"/>
    <cellStyle name="20% - 强调文字颜色 6 3 2" xfId="8916" xr:uid="{00000000-0005-0000-0000-0000D0220000}"/>
    <cellStyle name="20% - 强调文字颜色 6 3 2 10" xfId="8917" xr:uid="{00000000-0005-0000-0000-0000D1220000}"/>
    <cellStyle name="20% - 强调文字颜色 6 3 2 2" xfId="8918" xr:uid="{00000000-0005-0000-0000-0000D2220000}"/>
    <cellStyle name="20% - 强调文字颜色 6 3 2 2 2" xfId="8919" xr:uid="{00000000-0005-0000-0000-0000D3220000}"/>
    <cellStyle name="20% - 强调文字颜色 6 3 2 2 2 2" xfId="8920" xr:uid="{00000000-0005-0000-0000-0000D4220000}"/>
    <cellStyle name="20% - 强调文字颜色 6 3 2 2 2 2 2" xfId="8921" xr:uid="{00000000-0005-0000-0000-0000D5220000}"/>
    <cellStyle name="20% - 强调文字颜色 6 3 2 2 2 2 3" xfId="8922" xr:uid="{00000000-0005-0000-0000-0000D6220000}"/>
    <cellStyle name="20% - 强调文字颜色 6 3 2 2 2 3" xfId="8923" xr:uid="{00000000-0005-0000-0000-0000D7220000}"/>
    <cellStyle name="20% - 强调文字颜色 6 3 2 2 2 4" xfId="8924" xr:uid="{00000000-0005-0000-0000-0000D8220000}"/>
    <cellStyle name="20% - 强调文字颜色 6 3 2 2 2 5" xfId="8925" xr:uid="{00000000-0005-0000-0000-0000D9220000}"/>
    <cellStyle name="20% - 强调文字颜色 6 3 2 2 2 6" xfId="8926" xr:uid="{00000000-0005-0000-0000-0000DA220000}"/>
    <cellStyle name="20% - 强调文字颜色 6 3 2 2 2 6 2" xfId="8927" xr:uid="{00000000-0005-0000-0000-0000DB220000}"/>
    <cellStyle name="20% - 强调文字颜色 6 3 2 2 2 7" xfId="8928" xr:uid="{00000000-0005-0000-0000-0000DC220000}"/>
    <cellStyle name="20% - 强调文字颜色 6 3 2 2 2 8" xfId="8929" xr:uid="{00000000-0005-0000-0000-0000DD220000}"/>
    <cellStyle name="20% - 强调文字颜色 6 3 2 2 3" xfId="8930" xr:uid="{00000000-0005-0000-0000-0000DE220000}"/>
    <cellStyle name="20% - 强调文字颜色 6 3 2 2 3 2" xfId="8931" xr:uid="{00000000-0005-0000-0000-0000DF220000}"/>
    <cellStyle name="20% - 强调文字颜色 6 3 2 2 3 3" xfId="8932" xr:uid="{00000000-0005-0000-0000-0000E0220000}"/>
    <cellStyle name="20% - 强调文字颜色 6 3 2 2 4" xfId="8933" xr:uid="{00000000-0005-0000-0000-0000E1220000}"/>
    <cellStyle name="20% - 强调文字颜色 6 3 2 2 5" xfId="8934" xr:uid="{00000000-0005-0000-0000-0000E2220000}"/>
    <cellStyle name="20% - 强调文字颜色 6 3 2 2 6" xfId="8935" xr:uid="{00000000-0005-0000-0000-0000E3220000}"/>
    <cellStyle name="20% - 强调文字颜色 6 3 2 2 7" xfId="8936" xr:uid="{00000000-0005-0000-0000-0000E4220000}"/>
    <cellStyle name="20% - 强调文字颜色 6 3 2 2 7 2" xfId="8937" xr:uid="{00000000-0005-0000-0000-0000E5220000}"/>
    <cellStyle name="20% - 强调文字颜色 6 3 2 2 8" xfId="8938" xr:uid="{00000000-0005-0000-0000-0000E6220000}"/>
    <cellStyle name="20% - 强调文字颜色 6 3 2 2 9" xfId="8939" xr:uid="{00000000-0005-0000-0000-0000E7220000}"/>
    <cellStyle name="20% - 强调文字颜色 6 3 2 3" xfId="8940" xr:uid="{00000000-0005-0000-0000-0000E8220000}"/>
    <cellStyle name="20% - 强调文字颜色 6 3 2 3 2" xfId="8941" xr:uid="{00000000-0005-0000-0000-0000E9220000}"/>
    <cellStyle name="20% - 强调文字颜色 6 3 2 3 2 2" xfId="8942" xr:uid="{00000000-0005-0000-0000-0000EA220000}"/>
    <cellStyle name="20% - 强调文字颜色 6 3 2 3 2 3" xfId="8943" xr:uid="{00000000-0005-0000-0000-0000EB220000}"/>
    <cellStyle name="20% - 强调文字颜色 6 3 2 3 3" xfId="8944" xr:uid="{00000000-0005-0000-0000-0000EC220000}"/>
    <cellStyle name="20% - 强调文字颜色 6 3 2 3 4" xfId="8945" xr:uid="{00000000-0005-0000-0000-0000ED220000}"/>
    <cellStyle name="20% - 强调文字颜色 6 3 2 3 5" xfId="8946" xr:uid="{00000000-0005-0000-0000-0000EE220000}"/>
    <cellStyle name="20% - 强调文字颜色 6 3 2 3 6" xfId="8947" xr:uid="{00000000-0005-0000-0000-0000EF220000}"/>
    <cellStyle name="20% - 强调文字颜色 6 3 2 3 6 2" xfId="8948" xr:uid="{00000000-0005-0000-0000-0000F0220000}"/>
    <cellStyle name="20% - 强调文字颜色 6 3 2 3 7" xfId="8949" xr:uid="{00000000-0005-0000-0000-0000F1220000}"/>
    <cellStyle name="20% - 强调文字颜色 6 3 2 3 8" xfId="8950" xr:uid="{00000000-0005-0000-0000-0000F2220000}"/>
    <cellStyle name="20% - 强调文字颜色 6 3 2 4" xfId="8951" xr:uid="{00000000-0005-0000-0000-0000F3220000}"/>
    <cellStyle name="20% - 强调文字颜色 6 3 2 4 2" xfId="8952" xr:uid="{00000000-0005-0000-0000-0000F4220000}"/>
    <cellStyle name="20% - 强调文字颜色 6 3 2 4 2 2" xfId="8953" xr:uid="{00000000-0005-0000-0000-0000F5220000}"/>
    <cellStyle name="20% - 强调文字颜色 6 3 2 4 2 3" xfId="8954" xr:uid="{00000000-0005-0000-0000-0000F6220000}"/>
    <cellStyle name="20% - 强调文字颜色 6 3 2 4 3" xfId="8955" xr:uid="{00000000-0005-0000-0000-0000F7220000}"/>
    <cellStyle name="20% - 强调文字颜色 6 3 2 4 4" xfId="8956" xr:uid="{00000000-0005-0000-0000-0000F8220000}"/>
    <cellStyle name="20% - 强调文字颜色 6 3 2 4 5" xfId="8957" xr:uid="{00000000-0005-0000-0000-0000F9220000}"/>
    <cellStyle name="20% - 强调文字颜色 6 3 2 4 6" xfId="8958" xr:uid="{00000000-0005-0000-0000-0000FA220000}"/>
    <cellStyle name="20% - 强调文字颜色 6 3 2 4 6 2" xfId="8959" xr:uid="{00000000-0005-0000-0000-0000FB220000}"/>
    <cellStyle name="20% - 强调文字颜色 6 3 2 4 7" xfId="8960" xr:uid="{00000000-0005-0000-0000-0000FC220000}"/>
    <cellStyle name="20% - 强调文字颜色 6 3 2 4 8" xfId="8961" xr:uid="{00000000-0005-0000-0000-0000FD220000}"/>
    <cellStyle name="20% - 强调文字颜色 6 3 2 5" xfId="8962" xr:uid="{00000000-0005-0000-0000-0000FE220000}"/>
    <cellStyle name="20% - 强调文字颜色 6 3 2 5 2" xfId="8963" xr:uid="{00000000-0005-0000-0000-0000FF220000}"/>
    <cellStyle name="20% - 强调文字颜色 6 3 2 5 2 2" xfId="8964" xr:uid="{00000000-0005-0000-0000-000000230000}"/>
    <cellStyle name="20% - 强调文字颜色 6 3 2 5 2 3" xfId="8965" xr:uid="{00000000-0005-0000-0000-000001230000}"/>
    <cellStyle name="20% - 强调文字颜色 6 3 2 5 3" xfId="8966" xr:uid="{00000000-0005-0000-0000-000002230000}"/>
    <cellStyle name="20% - 强调文字颜色 6 3 2 5 4" xfId="8967" xr:uid="{00000000-0005-0000-0000-000003230000}"/>
    <cellStyle name="20% - 强调文字颜色 6 3 2 5 5" xfId="8968" xr:uid="{00000000-0005-0000-0000-000004230000}"/>
    <cellStyle name="20% - 强调文字颜色 6 3 2 5 6" xfId="8969" xr:uid="{00000000-0005-0000-0000-000005230000}"/>
    <cellStyle name="20% - 强调文字颜色 6 3 2 5 6 2" xfId="8970" xr:uid="{00000000-0005-0000-0000-000006230000}"/>
    <cellStyle name="20% - 强调文字颜色 6 3 2 5 7" xfId="8971" xr:uid="{00000000-0005-0000-0000-000007230000}"/>
    <cellStyle name="20% - 强调文字颜色 6 3 2 5 8" xfId="8972" xr:uid="{00000000-0005-0000-0000-000008230000}"/>
    <cellStyle name="20% - 强调文字颜色 6 3 2 6" xfId="8973" xr:uid="{00000000-0005-0000-0000-000009230000}"/>
    <cellStyle name="20% - 强调文字颜色 6 3 2 7" xfId="8974" xr:uid="{00000000-0005-0000-0000-00000A230000}"/>
    <cellStyle name="20% - 强调文字颜色 6 3 2 8" xfId="8975" xr:uid="{00000000-0005-0000-0000-00000B230000}"/>
    <cellStyle name="20% - 强调文字颜色 6 3 2 9" xfId="8976" xr:uid="{00000000-0005-0000-0000-00000C230000}"/>
    <cellStyle name="20% - 强调文字颜色 6 3 2 9 2" xfId="8977" xr:uid="{00000000-0005-0000-0000-00000D230000}"/>
    <cellStyle name="20% - 强调文字颜色 6 3 3" xfId="8978" xr:uid="{00000000-0005-0000-0000-00000E230000}"/>
    <cellStyle name="20% - 强调文字颜色 6 3 3 2" xfId="8979" xr:uid="{00000000-0005-0000-0000-00000F230000}"/>
    <cellStyle name="20% - 强调文字颜色 6 3 3 2 2" xfId="8980" xr:uid="{00000000-0005-0000-0000-000010230000}"/>
    <cellStyle name="20% - 强调文字颜色 6 3 3 2 2 2" xfId="8981" xr:uid="{00000000-0005-0000-0000-000011230000}"/>
    <cellStyle name="20% - 强调文字颜色 6 3 3 2 2 3" xfId="8982" xr:uid="{00000000-0005-0000-0000-000012230000}"/>
    <cellStyle name="20% - 强调文字颜色 6 3 3 2 3" xfId="8983" xr:uid="{00000000-0005-0000-0000-000013230000}"/>
    <cellStyle name="20% - 强调文字颜色 6 3 3 2 4" xfId="8984" xr:uid="{00000000-0005-0000-0000-000014230000}"/>
    <cellStyle name="20% - 强调文字颜色 6 3 3 2 5" xfId="8985" xr:uid="{00000000-0005-0000-0000-000015230000}"/>
    <cellStyle name="20% - 强调文字颜色 6 3 3 2 6" xfId="8986" xr:uid="{00000000-0005-0000-0000-000016230000}"/>
    <cellStyle name="20% - 强调文字颜色 6 3 3 2 6 2" xfId="8987" xr:uid="{00000000-0005-0000-0000-000017230000}"/>
    <cellStyle name="20% - 强调文字颜色 6 3 3 2 7" xfId="8988" xr:uid="{00000000-0005-0000-0000-000018230000}"/>
    <cellStyle name="20% - 强调文字颜色 6 3 3 2 8" xfId="8989" xr:uid="{00000000-0005-0000-0000-000019230000}"/>
    <cellStyle name="20% - 强调文字颜色 6 3 3 3" xfId="8990" xr:uid="{00000000-0005-0000-0000-00001A230000}"/>
    <cellStyle name="20% - 强调文字颜色 6 3 3 3 2" xfId="8991" xr:uid="{00000000-0005-0000-0000-00001B230000}"/>
    <cellStyle name="20% - 强调文字颜色 6 3 3 3 3" xfId="8992" xr:uid="{00000000-0005-0000-0000-00001C230000}"/>
    <cellStyle name="20% - 强调文字颜色 6 3 3 4" xfId="8993" xr:uid="{00000000-0005-0000-0000-00001D230000}"/>
    <cellStyle name="20% - 强调文字颜色 6 3 3 5" xfId="8994" xr:uid="{00000000-0005-0000-0000-00001E230000}"/>
    <cellStyle name="20% - 强调文字颜色 6 3 3 6" xfId="8995" xr:uid="{00000000-0005-0000-0000-00001F230000}"/>
    <cellStyle name="20% - 强调文字颜色 6 3 3 7" xfId="8996" xr:uid="{00000000-0005-0000-0000-000020230000}"/>
    <cellStyle name="20% - 强调文字颜色 6 3 3 7 2" xfId="8997" xr:uid="{00000000-0005-0000-0000-000021230000}"/>
    <cellStyle name="20% - 强调文字颜色 6 3 3 8" xfId="8998" xr:uid="{00000000-0005-0000-0000-000022230000}"/>
    <cellStyle name="20% - 强调文字颜色 6 3 3 9" xfId="8999" xr:uid="{00000000-0005-0000-0000-000023230000}"/>
    <cellStyle name="20% - 强调文字颜色 6 3 4" xfId="9000" xr:uid="{00000000-0005-0000-0000-000024230000}"/>
    <cellStyle name="20% - 强调文字颜色 6 3 4 2" xfId="9001" xr:uid="{00000000-0005-0000-0000-000025230000}"/>
    <cellStyle name="20% - 强调文字颜色 6 3 4 2 2" xfId="9002" xr:uid="{00000000-0005-0000-0000-000026230000}"/>
    <cellStyle name="20% - 强调文字颜色 6 3 4 2 3" xfId="9003" xr:uid="{00000000-0005-0000-0000-000027230000}"/>
    <cellStyle name="20% - 强调文字颜色 6 3 4 3" xfId="9004" xr:uid="{00000000-0005-0000-0000-000028230000}"/>
    <cellStyle name="20% - 强调文字颜色 6 3 4 4" xfId="9005" xr:uid="{00000000-0005-0000-0000-000029230000}"/>
    <cellStyle name="20% - 强调文字颜色 6 3 4 5" xfId="9006" xr:uid="{00000000-0005-0000-0000-00002A230000}"/>
    <cellStyle name="20% - 强调文字颜色 6 3 4 6" xfId="9007" xr:uid="{00000000-0005-0000-0000-00002B230000}"/>
    <cellStyle name="20% - 强调文字颜色 6 3 4 6 2" xfId="9008" xr:uid="{00000000-0005-0000-0000-00002C230000}"/>
    <cellStyle name="20% - 强调文字颜色 6 3 4 7" xfId="9009" xr:uid="{00000000-0005-0000-0000-00002D230000}"/>
    <cellStyle name="20% - 强调文字颜色 6 3 4 8" xfId="9010" xr:uid="{00000000-0005-0000-0000-00002E230000}"/>
    <cellStyle name="20% - 强调文字颜色 6 3 5" xfId="9011" xr:uid="{00000000-0005-0000-0000-00002F230000}"/>
    <cellStyle name="20% - 强调文字颜色 6 3 5 2" xfId="9012" xr:uid="{00000000-0005-0000-0000-000030230000}"/>
    <cellStyle name="20% - 强调文字颜色 6 3 5 2 2" xfId="9013" xr:uid="{00000000-0005-0000-0000-000031230000}"/>
    <cellStyle name="20% - 强调文字颜色 6 3 5 2 3" xfId="9014" xr:uid="{00000000-0005-0000-0000-000032230000}"/>
    <cellStyle name="20% - 强调文字颜色 6 3 5 3" xfId="9015" xr:uid="{00000000-0005-0000-0000-000033230000}"/>
    <cellStyle name="20% - 强调文字颜色 6 3 5 4" xfId="9016" xr:uid="{00000000-0005-0000-0000-000034230000}"/>
    <cellStyle name="20% - 强调文字颜色 6 3 5 5" xfId="9017" xr:uid="{00000000-0005-0000-0000-000035230000}"/>
    <cellStyle name="20% - 强调文字颜色 6 3 5 6" xfId="9018" xr:uid="{00000000-0005-0000-0000-000036230000}"/>
    <cellStyle name="20% - 强调文字颜色 6 3 5 6 2" xfId="9019" xr:uid="{00000000-0005-0000-0000-000037230000}"/>
    <cellStyle name="20% - 强调文字颜色 6 3 5 7" xfId="9020" xr:uid="{00000000-0005-0000-0000-000038230000}"/>
    <cellStyle name="20% - 强调文字颜色 6 3 5 8" xfId="9021" xr:uid="{00000000-0005-0000-0000-000039230000}"/>
    <cellStyle name="20% - 强调文字颜色 6 3 6" xfId="9022" xr:uid="{00000000-0005-0000-0000-00003A230000}"/>
    <cellStyle name="20% - 强调文字颜色 6 3 6 2" xfId="9023" xr:uid="{00000000-0005-0000-0000-00003B230000}"/>
    <cellStyle name="20% - 强调文字颜色 6 3 6 2 2" xfId="9024" xr:uid="{00000000-0005-0000-0000-00003C230000}"/>
    <cellStyle name="20% - 强调文字颜色 6 3 6 2 3" xfId="9025" xr:uid="{00000000-0005-0000-0000-00003D230000}"/>
    <cellStyle name="20% - 强调文字颜色 6 3 6 3" xfId="9026" xr:uid="{00000000-0005-0000-0000-00003E230000}"/>
    <cellStyle name="20% - 强调文字颜色 6 3 6 4" xfId="9027" xr:uid="{00000000-0005-0000-0000-00003F230000}"/>
    <cellStyle name="20% - 强调文字颜色 6 3 6 5" xfId="9028" xr:uid="{00000000-0005-0000-0000-000040230000}"/>
    <cellStyle name="20% - 强调文字颜色 6 3 6 6" xfId="9029" xr:uid="{00000000-0005-0000-0000-000041230000}"/>
    <cellStyle name="20% - 强调文字颜色 6 3 6 6 2" xfId="9030" xr:uid="{00000000-0005-0000-0000-000042230000}"/>
    <cellStyle name="20% - 强调文字颜色 6 3 6 7" xfId="9031" xr:uid="{00000000-0005-0000-0000-000043230000}"/>
    <cellStyle name="20% - 强调文字颜色 6 3 6 8" xfId="9032" xr:uid="{00000000-0005-0000-0000-000044230000}"/>
    <cellStyle name="20% - 强调文字颜色 6 3 7" xfId="9033" xr:uid="{00000000-0005-0000-0000-000045230000}"/>
    <cellStyle name="20% - 强调文字颜色 6 3 8" xfId="9034" xr:uid="{00000000-0005-0000-0000-000046230000}"/>
    <cellStyle name="20% - 强调文字颜色 6 3 9" xfId="9035" xr:uid="{00000000-0005-0000-0000-000047230000}"/>
    <cellStyle name="20% - 强调文字颜色 6 3_AVL &amp; Mech BOM - Reno V1.6" xfId="9036" xr:uid="{00000000-0005-0000-0000-000048230000}"/>
    <cellStyle name="20% - 强调文字颜色 6 4" xfId="9037" xr:uid="{00000000-0005-0000-0000-000049230000}"/>
    <cellStyle name="20% - 强调文字颜色 6 4 10" xfId="9038" xr:uid="{00000000-0005-0000-0000-00004A230000}"/>
    <cellStyle name="20% - 强调文字颜色 6 4 2" xfId="9039" xr:uid="{00000000-0005-0000-0000-00004B230000}"/>
    <cellStyle name="20% - 强调文字颜色 6 4 2 2" xfId="9040" xr:uid="{00000000-0005-0000-0000-00004C230000}"/>
    <cellStyle name="20% - 强调文字颜色 6 4 2 2 2" xfId="9041" xr:uid="{00000000-0005-0000-0000-00004D230000}"/>
    <cellStyle name="20% - 强调文字颜色 6 4 2 2 2 2" xfId="9042" xr:uid="{00000000-0005-0000-0000-00004E230000}"/>
    <cellStyle name="20% - 强调文字颜色 6 4 2 2 2 3" xfId="9043" xr:uid="{00000000-0005-0000-0000-00004F230000}"/>
    <cellStyle name="20% - 强调文字颜色 6 4 2 2 3" xfId="9044" xr:uid="{00000000-0005-0000-0000-000050230000}"/>
    <cellStyle name="20% - 强调文字颜色 6 4 2 2 4" xfId="9045" xr:uid="{00000000-0005-0000-0000-000051230000}"/>
    <cellStyle name="20% - 强调文字颜色 6 4 2 2 5" xfId="9046" xr:uid="{00000000-0005-0000-0000-000052230000}"/>
    <cellStyle name="20% - 强调文字颜色 6 4 2 2 6" xfId="9047" xr:uid="{00000000-0005-0000-0000-000053230000}"/>
    <cellStyle name="20% - 强调文字颜色 6 4 2 2 6 2" xfId="9048" xr:uid="{00000000-0005-0000-0000-000054230000}"/>
    <cellStyle name="20% - 强调文字颜色 6 4 2 2 7" xfId="9049" xr:uid="{00000000-0005-0000-0000-000055230000}"/>
    <cellStyle name="20% - 强调文字颜色 6 4 2 2 8" xfId="9050" xr:uid="{00000000-0005-0000-0000-000056230000}"/>
    <cellStyle name="20% - 强调文字颜色 6 4 2 3" xfId="9051" xr:uid="{00000000-0005-0000-0000-000057230000}"/>
    <cellStyle name="20% - 强调文字颜色 6 4 2 3 2" xfId="9052" xr:uid="{00000000-0005-0000-0000-000058230000}"/>
    <cellStyle name="20% - 强调文字颜色 6 4 2 3 3" xfId="9053" xr:uid="{00000000-0005-0000-0000-000059230000}"/>
    <cellStyle name="20% - 强调文字颜色 6 4 2 4" xfId="9054" xr:uid="{00000000-0005-0000-0000-00005A230000}"/>
    <cellStyle name="20% - 强调文字颜色 6 4 2 5" xfId="9055" xr:uid="{00000000-0005-0000-0000-00005B230000}"/>
    <cellStyle name="20% - 强调文字颜色 6 4 2 6" xfId="9056" xr:uid="{00000000-0005-0000-0000-00005C230000}"/>
    <cellStyle name="20% - 强调文字颜色 6 4 2 7" xfId="9057" xr:uid="{00000000-0005-0000-0000-00005D230000}"/>
    <cellStyle name="20% - 强调文字颜色 6 4 2 7 2" xfId="9058" xr:uid="{00000000-0005-0000-0000-00005E230000}"/>
    <cellStyle name="20% - 强调文字颜色 6 4 2 8" xfId="9059" xr:uid="{00000000-0005-0000-0000-00005F230000}"/>
    <cellStyle name="20% - 强调文字颜色 6 4 2 9" xfId="9060" xr:uid="{00000000-0005-0000-0000-000060230000}"/>
    <cellStyle name="20% - 强调文字颜色 6 4 3" xfId="9061" xr:uid="{00000000-0005-0000-0000-000061230000}"/>
    <cellStyle name="20% - 强调文字颜色 6 4 3 2" xfId="9062" xr:uid="{00000000-0005-0000-0000-000062230000}"/>
    <cellStyle name="20% - 强调文字颜色 6 4 3 2 2" xfId="9063" xr:uid="{00000000-0005-0000-0000-000063230000}"/>
    <cellStyle name="20% - 强调文字颜色 6 4 3 2 3" xfId="9064" xr:uid="{00000000-0005-0000-0000-000064230000}"/>
    <cellStyle name="20% - 强调文字颜色 6 4 3 3" xfId="9065" xr:uid="{00000000-0005-0000-0000-000065230000}"/>
    <cellStyle name="20% - 强调文字颜色 6 4 3 4" xfId="9066" xr:uid="{00000000-0005-0000-0000-000066230000}"/>
    <cellStyle name="20% - 强调文字颜色 6 4 3 5" xfId="9067" xr:uid="{00000000-0005-0000-0000-000067230000}"/>
    <cellStyle name="20% - 强调文字颜色 6 4 3 6" xfId="9068" xr:uid="{00000000-0005-0000-0000-000068230000}"/>
    <cellStyle name="20% - 强调文字颜色 6 4 3 6 2" xfId="9069" xr:uid="{00000000-0005-0000-0000-000069230000}"/>
    <cellStyle name="20% - 强调文字颜色 6 4 3 7" xfId="9070" xr:uid="{00000000-0005-0000-0000-00006A230000}"/>
    <cellStyle name="20% - 强调文字颜色 6 4 3 8" xfId="9071" xr:uid="{00000000-0005-0000-0000-00006B230000}"/>
    <cellStyle name="20% - 强调文字颜色 6 4 4" xfId="9072" xr:uid="{00000000-0005-0000-0000-00006C230000}"/>
    <cellStyle name="20% - 强调文字颜色 6 4 4 2" xfId="9073" xr:uid="{00000000-0005-0000-0000-00006D230000}"/>
    <cellStyle name="20% - 强调文字颜色 6 4 4 2 2" xfId="9074" xr:uid="{00000000-0005-0000-0000-00006E230000}"/>
    <cellStyle name="20% - 强调文字颜色 6 4 4 2 3" xfId="9075" xr:uid="{00000000-0005-0000-0000-00006F230000}"/>
    <cellStyle name="20% - 强调文字颜色 6 4 4 3" xfId="9076" xr:uid="{00000000-0005-0000-0000-000070230000}"/>
    <cellStyle name="20% - 强调文字颜色 6 4 4 4" xfId="9077" xr:uid="{00000000-0005-0000-0000-000071230000}"/>
    <cellStyle name="20% - 强调文字颜色 6 4 4 5" xfId="9078" xr:uid="{00000000-0005-0000-0000-000072230000}"/>
    <cellStyle name="20% - 强调文字颜色 6 4 4 6" xfId="9079" xr:uid="{00000000-0005-0000-0000-000073230000}"/>
    <cellStyle name="20% - 强调文字颜色 6 4 4 6 2" xfId="9080" xr:uid="{00000000-0005-0000-0000-000074230000}"/>
    <cellStyle name="20% - 强调文字颜色 6 4 4 7" xfId="9081" xr:uid="{00000000-0005-0000-0000-000075230000}"/>
    <cellStyle name="20% - 强调文字颜色 6 4 4 8" xfId="9082" xr:uid="{00000000-0005-0000-0000-000076230000}"/>
    <cellStyle name="20% - 强调文字颜色 6 4 5" xfId="9083" xr:uid="{00000000-0005-0000-0000-000077230000}"/>
    <cellStyle name="20% - 强调文字颜色 6 4 5 2" xfId="9084" xr:uid="{00000000-0005-0000-0000-000078230000}"/>
    <cellStyle name="20% - 强调文字颜色 6 4 5 2 2" xfId="9085" xr:uid="{00000000-0005-0000-0000-000079230000}"/>
    <cellStyle name="20% - 强调文字颜色 6 4 5 2 3" xfId="9086" xr:uid="{00000000-0005-0000-0000-00007A230000}"/>
    <cellStyle name="20% - 强调文字颜色 6 4 5 3" xfId="9087" xr:uid="{00000000-0005-0000-0000-00007B230000}"/>
    <cellStyle name="20% - 强调文字颜色 6 4 5 4" xfId="9088" xr:uid="{00000000-0005-0000-0000-00007C230000}"/>
    <cellStyle name="20% - 强调文字颜色 6 4 5 5" xfId="9089" xr:uid="{00000000-0005-0000-0000-00007D230000}"/>
    <cellStyle name="20% - 强调文字颜色 6 4 5 6" xfId="9090" xr:uid="{00000000-0005-0000-0000-00007E230000}"/>
    <cellStyle name="20% - 强调文字颜色 6 4 5 6 2" xfId="9091" xr:uid="{00000000-0005-0000-0000-00007F230000}"/>
    <cellStyle name="20% - 强调文字颜色 6 4 5 7" xfId="9092" xr:uid="{00000000-0005-0000-0000-000080230000}"/>
    <cellStyle name="20% - 强调文字颜色 6 4 5 8" xfId="9093" xr:uid="{00000000-0005-0000-0000-000081230000}"/>
    <cellStyle name="20% - 强调文字颜色 6 4 6" xfId="9094" xr:uid="{00000000-0005-0000-0000-000082230000}"/>
    <cellStyle name="20% - 强调文字颜色 6 4 7" xfId="9095" xr:uid="{00000000-0005-0000-0000-000083230000}"/>
    <cellStyle name="20% - 强调文字颜色 6 4 8" xfId="9096" xr:uid="{00000000-0005-0000-0000-000084230000}"/>
    <cellStyle name="20% - 强调文字颜色 6 4 9" xfId="9097" xr:uid="{00000000-0005-0000-0000-000085230000}"/>
    <cellStyle name="20% - 强调文字颜色 6 4 9 2" xfId="9098" xr:uid="{00000000-0005-0000-0000-000086230000}"/>
    <cellStyle name="20% - 强调文字颜色 6 5" xfId="9099" xr:uid="{00000000-0005-0000-0000-000087230000}"/>
    <cellStyle name="20% - 强调文字颜色 6 5 2" xfId="9100" xr:uid="{00000000-0005-0000-0000-000088230000}"/>
    <cellStyle name="20% - 强调文字颜色 6 5 2 2" xfId="9101" xr:uid="{00000000-0005-0000-0000-000089230000}"/>
    <cellStyle name="20% - 强调文字颜色 6 5 2 2 2" xfId="9102" xr:uid="{00000000-0005-0000-0000-00008A230000}"/>
    <cellStyle name="20% - 强调文字颜色 6 5 2 2 3" xfId="9103" xr:uid="{00000000-0005-0000-0000-00008B230000}"/>
    <cellStyle name="20% - 强调文字颜色 6 5 2 3" xfId="9104" xr:uid="{00000000-0005-0000-0000-00008C230000}"/>
    <cellStyle name="20% - 强调文字颜色 6 5 2 4" xfId="9105" xr:uid="{00000000-0005-0000-0000-00008D230000}"/>
    <cellStyle name="20% - 强调文字颜色 6 5 2 5" xfId="9106" xr:uid="{00000000-0005-0000-0000-00008E230000}"/>
    <cellStyle name="20% - 强调文字颜色 6 5 2 6" xfId="9107" xr:uid="{00000000-0005-0000-0000-00008F230000}"/>
    <cellStyle name="20% - 强调文字颜色 6 5 2 6 2" xfId="9108" xr:uid="{00000000-0005-0000-0000-000090230000}"/>
    <cellStyle name="20% - 强调文字颜色 6 5 2 7" xfId="9109" xr:uid="{00000000-0005-0000-0000-000091230000}"/>
    <cellStyle name="20% - 强调文字颜色 6 5 2 8" xfId="9110" xr:uid="{00000000-0005-0000-0000-000092230000}"/>
    <cellStyle name="20% - 强调文字颜色 6 5 3" xfId="9111" xr:uid="{00000000-0005-0000-0000-000093230000}"/>
    <cellStyle name="20% - 强调文字颜色 6 5 4" xfId="9112" xr:uid="{00000000-0005-0000-0000-000094230000}"/>
    <cellStyle name="20% - 强调文字颜色 6 5 5" xfId="9113" xr:uid="{00000000-0005-0000-0000-000095230000}"/>
    <cellStyle name="20% - 强调文字颜色 6 5 6" xfId="9114" xr:uid="{00000000-0005-0000-0000-000096230000}"/>
    <cellStyle name="20% - 强调文字颜色 6 5 6 2" xfId="9115" xr:uid="{00000000-0005-0000-0000-000097230000}"/>
    <cellStyle name="20% - 强调文字颜色 6 5 7" xfId="9116" xr:uid="{00000000-0005-0000-0000-000098230000}"/>
    <cellStyle name="20% - 强调文字颜色 6 6" xfId="9117" xr:uid="{00000000-0005-0000-0000-000099230000}"/>
    <cellStyle name="20% - 强调文字颜色 6 6 2" xfId="9118" xr:uid="{00000000-0005-0000-0000-00009A230000}"/>
    <cellStyle name="20% - 强调文字颜色 6 6 2 2" xfId="9119" xr:uid="{00000000-0005-0000-0000-00009B230000}"/>
    <cellStyle name="20% - 强调文字颜色 6 6 2 2 2" xfId="9120" xr:uid="{00000000-0005-0000-0000-00009C230000}"/>
    <cellStyle name="20% - 强调文字颜色 6 6 2 2 3" xfId="9121" xr:uid="{00000000-0005-0000-0000-00009D230000}"/>
    <cellStyle name="20% - 强调文字颜色 6 6 2 3" xfId="9122" xr:uid="{00000000-0005-0000-0000-00009E230000}"/>
    <cellStyle name="20% - 强调文字颜色 6 6 2 4" xfId="9123" xr:uid="{00000000-0005-0000-0000-00009F230000}"/>
    <cellStyle name="20% - 强调文字颜色 6 6 2 5" xfId="9124" xr:uid="{00000000-0005-0000-0000-0000A0230000}"/>
    <cellStyle name="20% - 强调文字颜色 6 6 2 6" xfId="9125" xr:uid="{00000000-0005-0000-0000-0000A1230000}"/>
    <cellStyle name="20% - 强调文字颜色 6 6 2 6 2" xfId="9126" xr:uid="{00000000-0005-0000-0000-0000A2230000}"/>
    <cellStyle name="20% - 强调文字颜色 6 6 2 7" xfId="9127" xr:uid="{00000000-0005-0000-0000-0000A3230000}"/>
    <cellStyle name="20% - 强调文字颜色 6 6 2 8" xfId="9128" xr:uid="{00000000-0005-0000-0000-0000A4230000}"/>
    <cellStyle name="20% - 强调文字颜色 6 6 3" xfId="9129" xr:uid="{00000000-0005-0000-0000-0000A5230000}"/>
    <cellStyle name="20% - 强调文字颜色 6 6 3 2" xfId="9130" xr:uid="{00000000-0005-0000-0000-0000A6230000}"/>
    <cellStyle name="20% - 强调文字颜色 6 6 3 3" xfId="9131" xr:uid="{00000000-0005-0000-0000-0000A7230000}"/>
    <cellStyle name="20% - 强调文字颜色 6 6 4" xfId="9132" xr:uid="{00000000-0005-0000-0000-0000A8230000}"/>
    <cellStyle name="20% - 强调文字颜色 6 6 5" xfId="9133" xr:uid="{00000000-0005-0000-0000-0000A9230000}"/>
    <cellStyle name="20% - 强调文字颜色 6 6 6" xfId="9134" xr:uid="{00000000-0005-0000-0000-0000AA230000}"/>
    <cellStyle name="20% - 强调文字颜色 6 6 7" xfId="9135" xr:uid="{00000000-0005-0000-0000-0000AB230000}"/>
    <cellStyle name="20% - 强调文字颜色 6 6 7 2" xfId="9136" xr:uid="{00000000-0005-0000-0000-0000AC230000}"/>
    <cellStyle name="20% - 强调文字颜色 6 6 8" xfId="9137" xr:uid="{00000000-0005-0000-0000-0000AD230000}"/>
    <cellStyle name="20% - 强调文字颜色 6 6 9" xfId="9138" xr:uid="{00000000-0005-0000-0000-0000AE230000}"/>
    <cellStyle name="20% - 强调文字颜色 6 7" xfId="9139" xr:uid="{00000000-0005-0000-0000-0000AF230000}"/>
    <cellStyle name="20% - 强调文字颜色 6 7 2" xfId="9140" xr:uid="{00000000-0005-0000-0000-0000B0230000}"/>
    <cellStyle name="20% - 强调文字颜色 6 7 2 2" xfId="9141" xr:uid="{00000000-0005-0000-0000-0000B1230000}"/>
    <cellStyle name="20% - 强调文字颜色 6 7 2 3" xfId="9142" xr:uid="{00000000-0005-0000-0000-0000B2230000}"/>
    <cellStyle name="20% - 强调文字颜色 6 7 3" xfId="9143" xr:uid="{00000000-0005-0000-0000-0000B3230000}"/>
    <cellStyle name="20% - 强调文字颜色 6 7 4" xfId="9144" xr:uid="{00000000-0005-0000-0000-0000B4230000}"/>
    <cellStyle name="20% - 强调文字颜色 6 7 5" xfId="9145" xr:uid="{00000000-0005-0000-0000-0000B5230000}"/>
    <cellStyle name="20% - 强调文字颜色 6 7 6" xfId="9146" xr:uid="{00000000-0005-0000-0000-0000B6230000}"/>
    <cellStyle name="20% - 强调文字颜色 6 7 6 2" xfId="9147" xr:uid="{00000000-0005-0000-0000-0000B7230000}"/>
    <cellStyle name="20% - 强调文字颜色 6 7 7" xfId="9148" xr:uid="{00000000-0005-0000-0000-0000B8230000}"/>
    <cellStyle name="20% - 强调文字颜色 6 7 8" xfId="9149" xr:uid="{00000000-0005-0000-0000-0000B9230000}"/>
    <cellStyle name="20% - 强调文字颜色 6 8" xfId="9150" xr:uid="{00000000-0005-0000-0000-0000BA230000}"/>
    <cellStyle name="20% - 强调文字颜色 6 8 2" xfId="9151" xr:uid="{00000000-0005-0000-0000-0000BB230000}"/>
    <cellStyle name="20% - 强调文字颜色 6 8 2 2" xfId="9152" xr:uid="{00000000-0005-0000-0000-0000BC230000}"/>
    <cellStyle name="20% - 强调文字颜色 6 8 2 3" xfId="9153" xr:uid="{00000000-0005-0000-0000-0000BD230000}"/>
    <cellStyle name="20% - 强调文字颜色 6 8 3" xfId="9154" xr:uid="{00000000-0005-0000-0000-0000BE230000}"/>
    <cellStyle name="20% - 强调文字颜色 6 8 4" xfId="9155" xr:uid="{00000000-0005-0000-0000-0000BF230000}"/>
    <cellStyle name="20% - 强调文字颜色 6 8 5" xfId="9156" xr:uid="{00000000-0005-0000-0000-0000C0230000}"/>
    <cellStyle name="20% - 强调文字颜色 6 8 6" xfId="9157" xr:uid="{00000000-0005-0000-0000-0000C1230000}"/>
    <cellStyle name="20% - 强调文字颜色 6 8 6 2" xfId="9158" xr:uid="{00000000-0005-0000-0000-0000C2230000}"/>
    <cellStyle name="20% - 强调文字颜色 6 8 7" xfId="9159" xr:uid="{00000000-0005-0000-0000-0000C3230000}"/>
    <cellStyle name="20% - 强调文字颜色 6 8 8" xfId="9160" xr:uid="{00000000-0005-0000-0000-0000C4230000}"/>
    <cellStyle name="20% - 强调文字颜色 6 9" xfId="9161" xr:uid="{00000000-0005-0000-0000-0000C5230000}"/>
    <cellStyle name="20% - 强调文字颜色 6 9 2" xfId="9162" xr:uid="{00000000-0005-0000-0000-0000C6230000}"/>
    <cellStyle name="20% - 强调文字颜色 6 9 3" xfId="9163" xr:uid="{00000000-0005-0000-0000-0000C7230000}"/>
    <cellStyle name="20% - 强调文字颜色 6 9 4" xfId="9164" xr:uid="{00000000-0005-0000-0000-0000C8230000}"/>
    <cellStyle name="20% - 强调文字颜色 6 9 5" xfId="9165" xr:uid="{00000000-0005-0000-0000-0000C9230000}"/>
    <cellStyle name="20% - 强调文字颜色 6 9 5 2" xfId="9166" xr:uid="{00000000-0005-0000-0000-0000CA230000}"/>
    <cellStyle name="20% - 强调文字颜色 6 9 6" xfId="9167" xr:uid="{00000000-0005-0000-0000-0000CB230000}"/>
    <cellStyle name="3" xfId="9168" xr:uid="{00000000-0005-0000-0000-0000CC230000}"/>
    <cellStyle name="3 2" xfId="9169" xr:uid="{00000000-0005-0000-0000-0000CD230000}"/>
    <cellStyle name="3 3" xfId="9170" xr:uid="{00000000-0005-0000-0000-0000CE230000}"/>
    <cellStyle name="3232" xfId="9171" xr:uid="{00000000-0005-0000-0000-0000CF230000}"/>
    <cellStyle name="3232 2" xfId="9172" xr:uid="{00000000-0005-0000-0000-0000D0230000}"/>
    <cellStyle name="3232 2 2" xfId="9173" xr:uid="{00000000-0005-0000-0000-0000D1230000}"/>
    <cellStyle name="3232 3" xfId="9174" xr:uid="{00000000-0005-0000-0000-0000D2230000}"/>
    <cellStyle name="3232 4" xfId="9175" xr:uid="{00000000-0005-0000-0000-0000D3230000}"/>
    <cellStyle name="3232 5" xfId="9176" xr:uid="{00000000-0005-0000-0000-0000D4230000}"/>
    <cellStyle name="3232 6" xfId="9177" xr:uid="{00000000-0005-0000-0000-0000D5230000}"/>
    <cellStyle name="³f¹ô[0]_pldt" xfId="9178" xr:uid="{00000000-0005-0000-0000-0000D6230000}"/>
    <cellStyle name="³f¹ô_pldt" xfId="9179" xr:uid="{00000000-0005-0000-0000-0000D7230000}"/>
    <cellStyle name="4" xfId="9180" xr:uid="{00000000-0005-0000-0000-0000D8230000}"/>
    <cellStyle name="4 2" xfId="9181" xr:uid="{00000000-0005-0000-0000-0000D9230000}"/>
    <cellStyle name="4 3" xfId="9182" xr:uid="{00000000-0005-0000-0000-0000DA230000}"/>
    <cellStyle name="4_RemyMechMaterialSpec_Seville 081114" xfId="9183" xr:uid="{00000000-0005-0000-0000-0000DB230000}"/>
    <cellStyle name="4_RemyMechMaterialSpec_Seville 081114 2" xfId="9184" xr:uid="{00000000-0005-0000-0000-0000DC230000}"/>
    <cellStyle name="4_RemyMechMaterialSpec_Seville 081114 3" xfId="9185" xr:uid="{00000000-0005-0000-0000-0000DD230000}"/>
    <cellStyle name="4_RYG Report for chassis 212" xfId="9186" xr:uid="{00000000-0005-0000-0000-0000DE230000}"/>
    <cellStyle name="4_RYG Report for chassis 212 2" xfId="9187" xr:uid="{00000000-0005-0000-0000-0000DF230000}"/>
    <cellStyle name="4_RYG Report for chassis 212 3" xfId="9188" xr:uid="{00000000-0005-0000-0000-0000E0230000}"/>
    <cellStyle name="4_RYG Report for chassis 212_RemyMechMaterialSpec_Seville 081114" xfId="9189" xr:uid="{00000000-0005-0000-0000-0000E1230000}"/>
    <cellStyle name="4_RYG Report for chassis 212_RemyMechMaterialSpec_Seville 081114 2" xfId="9190" xr:uid="{00000000-0005-0000-0000-0000E2230000}"/>
    <cellStyle name="4_RYG Report for chassis 212_RemyMechMaterialSpec_Seville 081114 3" xfId="9191" xr:uid="{00000000-0005-0000-0000-0000E3230000}"/>
    <cellStyle name="40 % - Accent1" xfId="9192" xr:uid="{00000000-0005-0000-0000-0000E4230000}"/>
    <cellStyle name="40 % - Accent2" xfId="9193" xr:uid="{00000000-0005-0000-0000-0000E5230000}"/>
    <cellStyle name="40 % - Accent3" xfId="9194" xr:uid="{00000000-0005-0000-0000-0000E6230000}"/>
    <cellStyle name="40 % - Accent4" xfId="9195" xr:uid="{00000000-0005-0000-0000-0000E7230000}"/>
    <cellStyle name="40 % - Accent5" xfId="9196" xr:uid="{00000000-0005-0000-0000-0000E8230000}"/>
    <cellStyle name="40 % - Accent6" xfId="9197" xr:uid="{00000000-0005-0000-0000-0000E9230000}"/>
    <cellStyle name="40% - Accent1 10" xfId="9198" xr:uid="{00000000-0005-0000-0000-0000EA230000}"/>
    <cellStyle name="40% - Accent1 2" xfId="9199" xr:uid="{00000000-0005-0000-0000-0000EB230000}"/>
    <cellStyle name="40% - Accent1 2 10" xfId="9200" xr:uid="{00000000-0005-0000-0000-0000EC230000}"/>
    <cellStyle name="40% - Accent1 2 11" xfId="9201" xr:uid="{00000000-0005-0000-0000-0000ED230000}"/>
    <cellStyle name="40% - Accent1 2 12" xfId="9202" xr:uid="{00000000-0005-0000-0000-0000EE230000}"/>
    <cellStyle name="40% - Accent1 2 13" xfId="9203" xr:uid="{00000000-0005-0000-0000-0000EF230000}"/>
    <cellStyle name="40% - Accent1 2 14" xfId="9204" xr:uid="{00000000-0005-0000-0000-0000F0230000}"/>
    <cellStyle name="40% - Accent1 2 2" xfId="9205" xr:uid="{00000000-0005-0000-0000-0000F1230000}"/>
    <cellStyle name="40% - Accent1 2 2 10" xfId="9206" xr:uid="{00000000-0005-0000-0000-0000F2230000}"/>
    <cellStyle name="40% - Accent1 2 2 10 2" xfId="9207" xr:uid="{00000000-0005-0000-0000-0000F3230000}"/>
    <cellStyle name="40% - Accent1 2 2 10 3" xfId="9208" xr:uid="{00000000-0005-0000-0000-0000F4230000}"/>
    <cellStyle name="40% - Accent1 2 2 11" xfId="9209" xr:uid="{00000000-0005-0000-0000-0000F5230000}"/>
    <cellStyle name="40% - Accent1 2 2 12" xfId="9210" xr:uid="{00000000-0005-0000-0000-0000F6230000}"/>
    <cellStyle name="40% - Accent1 2 2 13" xfId="9211" xr:uid="{00000000-0005-0000-0000-0000F7230000}"/>
    <cellStyle name="40% - Accent1 2 2 14" xfId="9212" xr:uid="{00000000-0005-0000-0000-0000F8230000}"/>
    <cellStyle name="40% - Accent1 2 2 14 2" xfId="9213" xr:uid="{00000000-0005-0000-0000-0000F9230000}"/>
    <cellStyle name="40% - Accent1 2 2 15" xfId="9214" xr:uid="{00000000-0005-0000-0000-0000FA230000}"/>
    <cellStyle name="40% - Accent1 2 2 16" xfId="9215" xr:uid="{00000000-0005-0000-0000-0000FB230000}"/>
    <cellStyle name="40% - Accent1 2 2 17" xfId="9216" xr:uid="{00000000-0005-0000-0000-0000FC230000}"/>
    <cellStyle name="40% - Accent1 2 2 2" xfId="9217" xr:uid="{00000000-0005-0000-0000-0000FD230000}"/>
    <cellStyle name="40% - Accent1 2 2 2 2" xfId="9218" xr:uid="{00000000-0005-0000-0000-0000FE230000}"/>
    <cellStyle name="40% - Accent1 2 2 2 3" xfId="9219" xr:uid="{00000000-0005-0000-0000-0000FF230000}"/>
    <cellStyle name="40% - Accent1 2 2 3" xfId="9220" xr:uid="{00000000-0005-0000-0000-000000240000}"/>
    <cellStyle name="40% - Accent1 2 2 3 2" xfId="9221" xr:uid="{00000000-0005-0000-0000-000001240000}"/>
    <cellStyle name="40% - Accent1 2 2 3 3" xfId="9222" xr:uid="{00000000-0005-0000-0000-000002240000}"/>
    <cellStyle name="40% - Accent1 2 2 4" xfId="9223" xr:uid="{00000000-0005-0000-0000-000003240000}"/>
    <cellStyle name="40% - Accent1 2 2 4 2" xfId="9224" xr:uid="{00000000-0005-0000-0000-000004240000}"/>
    <cellStyle name="40% - Accent1 2 2 4 3" xfId="9225" xr:uid="{00000000-0005-0000-0000-000005240000}"/>
    <cellStyle name="40% - Accent1 2 2 5" xfId="9226" xr:uid="{00000000-0005-0000-0000-000006240000}"/>
    <cellStyle name="40% - Accent1 2 2 5 2" xfId="9227" xr:uid="{00000000-0005-0000-0000-000007240000}"/>
    <cellStyle name="40% - Accent1 2 2 5 2 2" xfId="9228" xr:uid="{00000000-0005-0000-0000-000008240000}"/>
    <cellStyle name="40% - Accent1 2 2 5 2 3" xfId="9229" xr:uid="{00000000-0005-0000-0000-000009240000}"/>
    <cellStyle name="40% - Accent1 2 2 5 3" xfId="9230" xr:uid="{00000000-0005-0000-0000-00000A240000}"/>
    <cellStyle name="40% - Accent1 2 2 5 4" xfId="9231" xr:uid="{00000000-0005-0000-0000-00000B240000}"/>
    <cellStyle name="40% - Accent1 2 2 6" xfId="9232" xr:uid="{00000000-0005-0000-0000-00000C240000}"/>
    <cellStyle name="40% - Accent1 2 2 6 2" xfId="9233" xr:uid="{00000000-0005-0000-0000-00000D240000}"/>
    <cellStyle name="40% - Accent1 2 2 6 2 2" xfId="9234" xr:uid="{00000000-0005-0000-0000-00000E240000}"/>
    <cellStyle name="40% - Accent1 2 2 6 2 3" xfId="9235" xr:uid="{00000000-0005-0000-0000-00000F240000}"/>
    <cellStyle name="40% - Accent1 2 2 6 3" xfId="9236" xr:uid="{00000000-0005-0000-0000-000010240000}"/>
    <cellStyle name="40% - Accent1 2 2 6 4" xfId="9237" xr:uid="{00000000-0005-0000-0000-000011240000}"/>
    <cellStyle name="40% - Accent1 2 2 7" xfId="9238" xr:uid="{00000000-0005-0000-0000-000012240000}"/>
    <cellStyle name="40% - Accent1 2 2 7 2" xfId="9239" xr:uid="{00000000-0005-0000-0000-000013240000}"/>
    <cellStyle name="40% - Accent1 2 2 7 3" xfId="9240" xr:uid="{00000000-0005-0000-0000-000014240000}"/>
    <cellStyle name="40% - Accent1 2 2 8" xfId="9241" xr:uid="{00000000-0005-0000-0000-000015240000}"/>
    <cellStyle name="40% - Accent1 2 2 8 2" xfId="9242" xr:uid="{00000000-0005-0000-0000-000016240000}"/>
    <cellStyle name="40% - Accent1 2 2 8 3" xfId="9243" xr:uid="{00000000-0005-0000-0000-000017240000}"/>
    <cellStyle name="40% - Accent1 2 2 9" xfId="9244" xr:uid="{00000000-0005-0000-0000-000018240000}"/>
    <cellStyle name="40% - Accent1 2 2 9 2" xfId="9245" xr:uid="{00000000-0005-0000-0000-000019240000}"/>
    <cellStyle name="40% - Accent1 2 2 9 3" xfId="9246" xr:uid="{00000000-0005-0000-0000-00001A240000}"/>
    <cellStyle name="40% - Accent1 2 2_Compatibility Matrix" xfId="9247" xr:uid="{00000000-0005-0000-0000-00001B240000}"/>
    <cellStyle name="40% - Accent1 2 3" xfId="9248" xr:uid="{00000000-0005-0000-0000-00001C240000}"/>
    <cellStyle name="40% - Accent1 2 3 2" xfId="9249" xr:uid="{00000000-0005-0000-0000-00001D240000}"/>
    <cellStyle name="40% - Accent1 2 3 3" xfId="9250" xr:uid="{00000000-0005-0000-0000-00001E240000}"/>
    <cellStyle name="40% - Accent1 2 3 4" xfId="9251" xr:uid="{00000000-0005-0000-0000-00001F240000}"/>
    <cellStyle name="40% - Accent1 2 3_Compatibility Matrix" xfId="9252" xr:uid="{00000000-0005-0000-0000-000020240000}"/>
    <cellStyle name="40% - Accent1 2 4" xfId="9253" xr:uid="{00000000-0005-0000-0000-000021240000}"/>
    <cellStyle name="40% - Accent1 2 4 2" xfId="9254" xr:uid="{00000000-0005-0000-0000-000022240000}"/>
    <cellStyle name="40% - Accent1 2 4 2 2" xfId="9255" xr:uid="{00000000-0005-0000-0000-000023240000}"/>
    <cellStyle name="40% - Accent1 2 4 2 2 2" xfId="9256" xr:uid="{00000000-0005-0000-0000-000024240000}"/>
    <cellStyle name="40% - Accent1 2 4 2 2 3" xfId="9257" xr:uid="{00000000-0005-0000-0000-000025240000}"/>
    <cellStyle name="40% - Accent1 2 4 2 3" xfId="9258" xr:uid="{00000000-0005-0000-0000-000026240000}"/>
    <cellStyle name="40% - Accent1 2 4 2 4" xfId="9259" xr:uid="{00000000-0005-0000-0000-000027240000}"/>
    <cellStyle name="40% - Accent1 2 4 3" xfId="9260" xr:uid="{00000000-0005-0000-0000-000028240000}"/>
    <cellStyle name="40% - Accent1 2 4 3 2" xfId="9261" xr:uid="{00000000-0005-0000-0000-000029240000}"/>
    <cellStyle name="40% - Accent1 2 4 3 2 2" xfId="9262" xr:uid="{00000000-0005-0000-0000-00002A240000}"/>
    <cellStyle name="40% - Accent1 2 4 3 2 3" xfId="9263" xr:uid="{00000000-0005-0000-0000-00002B240000}"/>
    <cellStyle name="40% - Accent1 2 4 3 3" xfId="9264" xr:uid="{00000000-0005-0000-0000-00002C240000}"/>
    <cellStyle name="40% - Accent1 2 4 3 4" xfId="9265" xr:uid="{00000000-0005-0000-0000-00002D240000}"/>
    <cellStyle name="40% - Accent1 2 4 4" xfId="9266" xr:uid="{00000000-0005-0000-0000-00002E240000}"/>
    <cellStyle name="40% - Accent1 2 4 4 2" xfId="9267" xr:uid="{00000000-0005-0000-0000-00002F240000}"/>
    <cellStyle name="40% - Accent1 2 4 4 3" xfId="9268" xr:uid="{00000000-0005-0000-0000-000030240000}"/>
    <cellStyle name="40% - Accent1 2 4 5" xfId="9269" xr:uid="{00000000-0005-0000-0000-000031240000}"/>
    <cellStyle name="40% - Accent1 2 4 6" xfId="9270" xr:uid="{00000000-0005-0000-0000-000032240000}"/>
    <cellStyle name="40% - Accent1 2 4_WW Option" xfId="9271" xr:uid="{00000000-0005-0000-0000-000033240000}"/>
    <cellStyle name="40% - Accent1 2 5" xfId="9272" xr:uid="{00000000-0005-0000-0000-000034240000}"/>
    <cellStyle name="40% - Accent1 2 5 2" xfId="9273" xr:uid="{00000000-0005-0000-0000-000035240000}"/>
    <cellStyle name="40% - Accent1 2 5 2 2" xfId="9274" xr:uid="{00000000-0005-0000-0000-000036240000}"/>
    <cellStyle name="40% - Accent1 2 5 2 2 2" xfId="9275" xr:uid="{00000000-0005-0000-0000-000037240000}"/>
    <cellStyle name="40% - Accent1 2 5 2 2 3" xfId="9276" xr:uid="{00000000-0005-0000-0000-000038240000}"/>
    <cellStyle name="40% - Accent1 2 5 2 3" xfId="9277" xr:uid="{00000000-0005-0000-0000-000039240000}"/>
    <cellStyle name="40% - Accent1 2 5 2 4" xfId="9278" xr:uid="{00000000-0005-0000-0000-00003A240000}"/>
    <cellStyle name="40% - Accent1 2 5 3" xfId="9279" xr:uid="{00000000-0005-0000-0000-00003B240000}"/>
    <cellStyle name="40% - Accent1 2 5 3 2" xfId="9280" xr:uid="{00000000-0005-0000-0000-00003C240000}"/>
    <cellStyle name="40% - Accent1 2 5 3 2 2" xfId="9281" xr:uid="{00000000-0005-0000-0000-00003D240000}"/>
    <cellStyle name="40% - Accent1 2 5 3 2 3" xfId="9282" xr:uid="{00000000-0005-0000-0000-00003E240000}"/>
    <cellStyle name="40% - Accent1 2 5 3 3" xfId="9283" xr:uid="{00000000-0005-0000-0000-00003F240000}"/>
    <cellStyle name="40% - Accent1 2 5 3 4" xfId="9284" xr:uid="{00000000-0005-0000-0000-000040240000}"/>
    <cellStyle name="40% - Accent1 2 5 4" xfId="9285" xr:uid="{00000000-0005-0000-0000-000041240000}"/>
    <cellStyle name="40% - Accent1 2 5 4 2" xfId="9286" xr:uid="{00000000-0005-0000-0000-000042240000}"/>
    <cellStyle name="40% - Accent1 2 5 4 3" xfId="9287" xr:uid="{00000000-0005-0000-0000-000043240000}"/>
    <cellStyle name="40% - Accent1 2 5 5" xfId="9288" xr:uid="{00000000-0005-0000-0000-000044240000}"/>
    <cellStyle name="40% - Accent1 2 5 6" xfId="9289" xr:uid="{00000000-0005-0000-0000-000045240000}"/>
    <cellStyle name="40% - Accent1 2 5_WW Option" xfId="9290" xr:uid="{00000000-0005-0000-0000-000046240000}"/>
    <cellStyle name="40% - Accent1 2 6" xfId="9291" xr:uid="{00000000-0005-0000-0000-000047240000}"/>
    <cellStyle name="40% - Accent1 2 6 2" xfId="9292" xr:uid="{00000000-0005-0000-0000-000048240000}"/>
    <cellStyle name="40% - Accent1 2 6 2 2" xfId="9293" xr:uid="{00000000-0005-0000-0000-000049240000}"/>
    <cellStyle name="40% - Accent1 2 6 2 3" xfId="9294" xr:uid="{00000000-0005-0000-0000-00004A240000}"/>
    <cellStyle name="40% - Accent1 2 6 3" xfId="9295" xr:uid="{00000000-0005-0000-0000-00004B240000}"/>
    <cellStyle name="40% - Accent1 2 6 4" xfId="9296" xr:uid="{00000000-0005-0000-0000-00004C240000}"/>
    <cellStyle name="40% - Accent1 2 7" xfId="9297" xr:uid="{00000000-0005-0000-0000-00004D240000}"/>
    <cellStyle name="40% - Accent1 2 7 2" xfId="9298" xr:uid="{00000000-0005-0000-0000-00004E240000}"/>
    <cellStyle name="40% - Accent1 2 7 2 2" xfId="9299" xr:uid="{00000000-0005-0000-0000-00004F240000}"/>
    <cellStyle name="40% - Accent1 2 7 2 3" xfId="9300" xr:uid="{00000000-0005-0000-0000-000050240000}"/>
    <cellStyle name="40% - Accent1 2 7 3" xfId="9301" xr:uid="{00000000-0005-0000-0000-000051240000}"/>
    <cellStyle name="40% - Accent1 2 7 4" xfId="9302" xr:uid="{00000000-0005-0000-0000-000052240000}"/>
    <cellStyle name="40% - Accent1 2 8" xfId="9303" xr:uid="{00000000-0005-0000-0000-000053240000}"/>
    <cellStyle name="40% - Accent1 2 9" xfId="9304" xr:uid="{00000000-0005-0000-0000-000054240000}"/>
    <cellStyle name="40% - Accent1 2_Compatibility Matrix" xfId="9305" xr:uid="{00000000-0005-0000-0000-000055240000}"/>
    <cellStyle name="40% - Accent1 3" xfId="9306" xr:uid="{00000000-0005-0000-0000-000056240000}"/>
    <cellStyle name="40% - Accent1 3 2" xfId="9307" xr:uid="{00000000-0005-0000-0000-000057240000}"/>
    <cellStyle name="40% - Accent1 3 3" xfId="9308" xr:uid="{00000000-0005-0000-0000-000058240000}"/>
    <cellStyle name="40% - Accent1 3_Compatibility Matrix" xfId="9309" xr:uid="{00000000-0005-0000-0000-000059240000}"/>
    <cellStyle name="40% - Accent1 4" xfId="9310" xr:uid="{00000000-0005-0000-0000-00005A240000}"/>
    <cellStyle name="40% - Accent1 4 2" xfId="9311" xr:uid="{00000000-0005-0000-0000-00005B240000}"/>
    <cellStyle name="40% - Accent1 5" xfId="9312" xr:uid="{00000000-0005-0000-0000-00005C240000}"/>
    <cellStyle name="40% - Accent1 6" xfId="9313" xr:uid="{00000000-0005-0000-0000-00005D240000}"/>
    <cellStyle name="40% - Accent1 7" xfId="9314" xr:uid="{00000000-0005-0000-0000-00005E240000}"/>
    <cellStyle name="40% - Accent1 8" xfId="9315" xr:uid="{00000000-0005-0000-0000-00005F240000}"/>
    <cellStyle name="40% - Accent1 9" xfId="9316" xr:uid="{00000000-0005-0000-0000-000060240000}"/>
    <cellStyle name="40% - Accent2 10" xfId="9317" xr:uid="{00000000-0005-0000-0000-000061240000}"/>
    <cellStyle name="40% - Accent2 2" xfId="9318" xr:uid="{00000000-0005-0000-0000-000062240000}"/>
    <cellStyle name="40% - Accent2 2 10" xfId="9319" xr:uid="{00000000-0005-0000-0000-000063240000}"/>
    <cellStyle name="40% - Accent2 2 11" xfId="9320" xr:uid="{00000000-0005-0000-0000-000064240000}"/>
    <cellStyle name="40% - Accent2 2 12" xfId="9321" xr:uid="{00000000-0005-0000-0000-000065240000}"/>
    <cellStyle name="40% - Accent2 2 13" xfId="9322" xr:uid="{00000000-0005-0000-0000-000066240000}"/>
    <cellStyle name="40% - Accent2 2 14" xfId="9323" xr:uid="{00000000-0005-0000-0000-000067240000}"/>
    <cellStyle name="40% - Accent2 2 2" xfId="9324" xr:uid="{00000000-0005-0000-0000-000068240000}"/>
    <cellStyle name="40% - Accent2 2 2 10" xfId="9325" xr:uid="{00000000-0005-0000-0000-000069240000}"/>
    <cellStyle name="40% - Accent2 2 2 10 2" xfId="9326" xr:uid="{00000000-0005-0000-0000-00006A240000}"/>
    <cellStyle name="40% - Accent2 2 2 10 3" xfId="9327" xr:uid="{00000000-0005-0000-0000-00006B240000}"/>
    <cellStyle name="40% - Accent2 2 2 11" xfId="9328" xr:uid="{00000000-0005-0000-0000-00006C240000}"/>
    <cellStyle name="40% - Accent2 2 2 12" xfId="9329" xr:uid="{00000000-0005-0000-0000-00006D240000}"/>
    <cellStyle name="40% - Accent2 2 2 13" xfId="9330" xr:uid="{00000000-0005-0000-0000-00006E240000}"/>
    <cellStyle name="40% - Accent2 2 2 14" xfId="9331" xr:uid="{00000000-0005-0000-0000-00006F240000}"/>
    <cellStyle name="40% - Accent2 2 2 14 2" xfId="9332" xr:uid="{00000000-0005-0000-0000-000070240000}"/>
    <cellStyle name="40% - Accent2 2 2 15" xfId="9333" xr:uid="{00000000-0005-0000-0000-000071240000}"/>
    <cellStyle name="40% - Accent2 2 2 16" xfId="9334" xr:uid="{00000000-0005-0000-0000-000072240000}"/>
    <cellStyle name="40% - Accent2 2 2 17" xfId="9335" xr:uid="{00000000-0005-0000-0000-000073240000}"/>
    <cellStyle name="40% - Accent2 2 2 18" xfId="9336" xr:uid="{00000000-0005-0000-0000-000074240000}"/>
    <cellStyle name="40% - Accent2 2 2 2" xfId="9337" xr:uid="{00000000-0005-0000-0000-000075240000}"/>
    <cellStyle name="40% - Accent2 2 2 2 2" xfId="9338" xr:uid="{00000000-0005-0000-0000-000076240000}"/>
    <cellStyle name="40% - Accent2 2 2 2 3" xfId="9339" xr:uid="{00000000-0005-0000-0000-000077240000}"/>
    <cellStyle name="40% - Accent2 2 2 3" xfId="9340" xr:uid="{00000000-0005-0000-0000-000078240000}"/>
    <cellStyle name="40% - Accent2 2 2 3 2" xfId="9341" xr:uid="{00000000-0005-0000-0000-000079240000}"/>
    <cellStyle name="40% - Accent2 2 2 3 3" xfId="9342" xr:uid="{00000000-0005-0000-0000-00007A240000}"/>
    <cellStyle name="40% - Accent2 2 2 4" xfId="9343" xr:uid="{00000000-0005-0000-0000-00007B240000}"/>
    <cellStyle name="40% - Accent2 2 2 4 2" xfId="9344" xr:uid="{00000000-0005-0000-0000-00007C240000}"/>
    <cellStyle name="40% - Accent2 2 2 4 3" xfId="9345" xr:uid="{00000000-0005-0000-0000-00007D240000}"/>
    <cellStyle name="40% - Accent2 2 2 5" xfId="9346" xr:uid="{00000000-0005-0000-0000-00007E240000}"/>
    <cellStyle name="40% - Accent2 2 2 5 2" xfId="9347" xr:uid="{00000000-0005-0000-0000-00007F240000}"/>
    <cellStyle name="40% - Accent2 2 2 5 2 2" xfId="9348" xr:uid="{00000000-0005-0000-0000-000080240000}"/>
    <cellStyle name="40% - Accent2 2 2 5 2 3" xfId="9349" xr:uid="{00000000-0005-0000-0000-000081240000}"/>
    <cellStyle name="40% - Accent2 2 2 5 3" xfId="9350" xr:uid="{00000000-0005-0000-0000-000082240000}"/>
    <cellStyle name="40% - Accent2 2 2 5 4" xfId="9351" xr:uid="{00000000-0005-0000-0000-000083240000}"/>
    <cellStyle name="40% - Accent2 2 2 6" xfId="9352" xr:uid="{00000000-0005-0000-0000-000084240000}"/>
    <cellStyle name="40% - Accent2 2 2 6 2" xfId="9353" xr:uid="{00000000-0005-0000-0000-000085240000}"/>
    <cellStyle name="40% - Accent2 2 2 6 2 2" xfId="9354" xr:uid="{00000000-0005-0000-0000-000086240000}"/>
    <cellStyle name="40% - Accent2 2 2 6 2 3" xfId="9355" xr:uid="{00000000-0005-0000-0000-000087240000}"/>
    <cellStyle name="40% - Accent2 2 2 6 3" xfId="9356" xr:uid="{00000000-0005-0000-0000-000088240000}"/>
    <cellStyle name="40% - Accent2 2 2 6 4" xfId="9357" xr:uid="{00000000-0005-0000-0000-000089240000}"/>
    <cellStyle name="40% - Accent2 2 2 7" xfId="9358" xr:uid="{00000000-0005-0000-0000-00008A240000}"/>
    <cellStyle name="40% - Accent2 2 2 7 2" xfId="9359" xr:uid="{00000000-0005-0000-0000-00008B240000}"/>
    <cellStyle name="40% - Accent2 2 2 7 3" xfId="9360" xr:uid="{00000000-0005-0000-0000-00008C240000}"/>
    <cellStyle name="40% - Accent2 2 2 8" xfId="9361" xr:uid="{00000000-0005-0000-0000-00008D240000}"/>
    <cellStyle name="40% - Accent2 2 2 8 2" xfId="9362" xr:uid="{00000000-0005-0000-0000-00008E240000}"/>
    <cellStyle name="40% - Accent2 2 2 8 3" xfId="9363" xr:uid="{00000000-0005-0000-0000-00008F240000}"/>
    <cellStyle name="40% - Accent2 2 2 9" xfId="9364" xr:uid="{00000000-0005-0000-0000-000090240000}"/>
    <cellStyle name="40% - Accent2 2 2 9 2" xfId="9365" xr:uid="{00000000-0005-0000-0000-000091240000}"/>
    <cellStyle name="40% - Accent2 2 2 9 3" xfId="9366" xr:uid="{00000000-0005-0000-0000-000092240000}"/>
    <cellStyle name="40% - Accent2 2 2_Compatibility Matrix" xfId="9367" xr:uid="{00000000-0005-0000-0000-000093240000}"/>
    <cellStyle name="40% - Accent2 2 3" xfId="9368" xr:uid="{00000000-0005-0000-0000-000094240000}"/>
    <cellStyle name="40% - Accent2 2 3 2" xfId="9369" xr:uid="{00000000-0005-0000-0000-000095240000}"/>
    <cellStyle name="40% - Accent2 2 3 3" xfId="9370" xr:uid="{00000000-0005-0000-0000-000096240000}"/>
    <cellStyle name="40% - Accent2 2 3_Compatibility Matrix" xfId="9371" xr:uid="{00000000-0005-0000-0000-000097240000}"/>
    <cellStyle name="40% - Accent2 2 4" xfId="9372" xr:uid="{00000000-0005-0000-0000-000098240000}"/>
    <cellStyle name="40% - Accent2 2 4 2" xfId="9373" xr:uid="{00000000-0005-0000-0000-000099240000}"/>
    <cellStyle name="40% - Accent2 2 4 2 2" xfId="9374" xr:uid="{00000000-0005-0000-0000-00009A240000}"/>
    <cellStyle name="40% - Accent2 2 4 2 2 2" xfId="9375" xr:uid="{00000000-0005-0000-0000-00009B240000}"/>
    <cellStyle name="40% - Accent2 2 4 2 2 3" xfId="9376" xr:uid="{00000000-0005-0000-0000-00009C240000}"/>
    <cellStyle name="40% - Accent2 2 4 2 3" xfId="9377" xr:uid="{00000000-0005-0000-0000-00009D240000}"/>
    <cellStyle name="40% - Accent2 2 4 2 4" xfId="9378" xr:uid="{00000000-0005-0000-0000-00009E240000}"/>
    <cellStyle name="40% - Accent2 2 4 3" xfId="9379" xr:uid="{00000000-0005-0000-0000-00009F240000}"/>
    <cellStyle name="40% - Accent2 2 4 3 2" xfId="9380" xr:uid="{00000000-0005-0000-0000-0000A0240000}"/>
    <cellStyle name="40% - Accent2 2 4 3 2 2" xfId="9381" xr:uid="{00000000-0005-0000-0000-0000A1240000}"/>
    <cellStyle name="40% - Accent2 2 4 3 2 3" xfId="9382" xr:uid="{00000000-0005-0000-0000-0000A2240000}"/>
    <cellStyle name="40% - Accent2 2 4 3 3" xfId="9383" xr:uid="{00000000-0005-0000-0000-0000A3240000}"/>
    <cellStyle name="40% - Accent2 2 4 3 4" xfId="9384" xr:uid="{00000000-0005-0000-0000-0000A4240000}"/>
    <cellStyle name="40% - Accent2 2 4 4" xfId="9385" xr:uid="{00000000-0005-0000-0000-0000A5240000}"/>
    <cellStyle name="40% - Accent2 2 4 4 2" xfId="9386" xr:uid="{00000000-0005-0000-0000-0000A6240000}"/>
    <cellStyle name="40% - Accent2 2 4 4 3" xfId="9387" xr:uid="{00000000-0005-0000-0000-0000A7240000}"/>
    <cellStyle name="40% - Accent2 2 4 5" xfId="9388" xr:uid="{00000000-0005-0000-0000-0000A8240000}"/>
    <cellStyle name="40% - Accent2 2 4 6" xfId="9389" xr:uid="{00000000-0005-0000-0000-0000A9240000}"/>
    <cellStyle name="40% - Accent2 2 4_WW Option" xfId="9390" xr:uid="{00000000-0005-0000-0000-0000AA240000}"/>
    <cellStyle name="40% - Accent2 2 5" xfId="9391" xr:uid="{00000000-0005-0000-0000-0000AB240000}"/>
    <cellStyle name="40% - Accent2 2 5 2" xfId="9392" xr:uid="{00000000-0005-0000-0000-0000AC240000}"/>
    <cellStyle name="40% - Accent2 2 5 2 2" xfId="9393" xr:uid="{00000000-0005-0000-0000-0000AD240000}"/>
    <cellStyle name="40% - Accent2 2 5 2 2 2" xfId="9394" xr:uid="{00000000-0005-0000-0000-0000AE240000}"/>
    <cellStyle name="40% - Accent2 2 5 2 2 3" xfId="9395" xr:uid="{00000000-0005-0000-0000-0000AF240000}"/>
    <cellStyle name="40% - Accent2 2 5 2 3" xfId="9396" xr:uid="{00000000-0005-0000-0000-0000B0240000}"/>
    <cellStyle name="40% - Accent2 2 5 2 4" xfId="9397" xr:uid="{00000000-0005-0000-0000-0000B1240000}"/>
    <cellStyle name="40% - Accent2 2 5 3" xfId="9398" xr:uid="{00000000-0005-0000-0000-0000B2240000}"/>
    <cellStyle name="40% - Accent2 2 5 3 2" xfId="9399" xr:uid="{00000000-0005-0000-0000-0000B3240000}"/>
    <cellStyle name="40% - Accent2 2 5 3 2 2" xfId="9400" xr:uid="{00000000-0005-0000-0000-0000B4240000}"/>
    <cellStyle name="40% - Accent2 2 5 3 2 3" xfId="9401" xr:uid="{00000000-0005-0000-0000-0000B5240000}"/>
    <cellStyle name="40% - Accent2 2 5 3 3" xfId="9402" xr:uid="{00000000-0005-0000-0000-0000B6240000}"/>
    <cellStyle name="40% - Accent2 2 5 3 4" xfId="9403" xr:uid="{00000000-0005-0000-0000-0000B7240000}"/>
    <cellStyle name="40% - Accent2 2 5 4" xfId="9404" xr:uid="{00000000-0005-0000-0000-0000B8240000}"/>
    <cellStyle name="40% - Accent2 2 5 4 2" xfId="9405" xr:uid="{00000000-0005-0000-0000-0000B9240000}"/>
    <cellStyle name="40% - Accent2 2 5 4 3" xfId="9406" xr:uid="{00000000-0005-0000-0000-0000BA240000}"/>
    <cellStyle name="40% - Accent2 2 5 5" xfId="9407" xr:uid="{00000000-0005-0000-0000-0000BB240000}"/>
    <cellStyle name="40% - Accent2 2 5 6" xfId="9408" xr:uid="{00000000-0005-0000-0000-0000BC240000}"/>
    <cellStyle name="40% - Accent2 2 5_WW Option" xfId="9409" xr:uid="{00000000-0005-0000-0000-0000BD240000}"/>
    <cellStyle name="40% - Accent2 2 6" xfId="9410" xr:uid="{00000000-0005-0000-0000-0000BE240000}"/>
    <cellStyle name="40% - Accent2 2 6 2" xfId="9411" xr:uid="{00000000-0005-0000-0000-0000BF240000}"/>
    <cellStyle name="40% - Accent2 2 6 2 2" xfId="9412" xr:uid="{00000000-0005-0000-0000-0000C0240000}"/>
    <cellStyle name="40% - Accent2 2 6 2 3" xfId="9413" xr:uid="{00000000-0005-0000-0000-0000C1240000}"/>
    <cellStyle name="40% - Accent2 2 6 3" xfId="9414" xr:uid="{00000000-0005-0000-0000-0000C2240000}"/>
    <cellStyle name="40% - Accent2 2 6 4" xfId="9415" xr:uid="{00000000-0005-0000-0000-0000C3240000}"/>
    <cellStyle name="40% - Accent2 2 7" xfId="9416" xr:uid="{00000000-0005-0000-0000-0000C4240000}"/>
    <cellStyle name="40% - Accent2 2 7 2" xfId="9417" xr:uid="{00000000-0005-0000-0000-0000C5240000}"/>
    <cellStyle name="40% - Accent2 2 7 2 2" xfId="9418" xr:uid="{00000000-0005-0000-0000-0000C6240000}"/>
    <cellStyle name="40% - Accent2 2 7 2 3" xfId="9419" xr:uid="{00000000-0005-0000-0000-0000C7240000}"/>
    <cellStyle name="40% - Accent2 2 7 3" xfId="9420" xr:uid="{00000000-0005-0000-0000-0000C8240000}"/>
    <cellStyle name="40% - Accent2 2 7 4" xfId="9421" xr:uid="{00000000-0005-0000-0000-0000C9240000}"/>
    <cellStyle name="40% - Accent2 2 8" xfId="9422" xr:uid="{00000000-0005-0000-0000-0000CA240000}"/>
    <cellStyle name="40% - Accent2 2 9" xfId="9423" xr:uid="{00000000-0005-0000-0000-0000CB240000}"/>
    <cellStyle name="40% - Accent2 2_Compatibility Matrix" xfId="9424" xr:uid="{00000000-0005-0000-0000-0000CC240000}"/>
    <cellStyle name="40% - Accent2 3" xfId="9425" xr:uid="{00000000-0005-0000-0000-0000CD240000}"/>
    <cellStyle name="40% - Accent2 3 2" xfId="9426" xr:uid="{00000000-0005-0000-0000-0000CE240000}"/>
    <cellStyle name="40% - Accent2 3 3" xfId="9427" xr:uid="{00000000-0005-0000-0000-0000CF240000}"/>
    <cellStyle name="40% - Accent2 3_Compatibility Matrix" xfId="9428" xr:uid="{00000000-0005-0000-0000-0000D0240000}"/>
    <cellStyle name="40% - Accent2 4" xfId="9429" xr:uid="{00000000-0005-0000-0000-0000D1240000}"/>
    <cellStyle name="40% - Accent2 4 2" xfId="9430" xr:uid="{00000000-0005-0000-0000-0000D2240000}"/>
    <cellStyle name="40% - Accent2 5" xfId="9431" xr:uid="{00000000-0005-0000-0000-0000D3240000}"/>
    <cellStyle name="40% - Accent2 6" xfId="9432" xr:uid="{00000000-0005-0000-0000-0000D4240000}"/>
    <cellStyle name="40% - Accent2 7" xfId="9433" xr:uid="{00000000-0005-0000-0000-0000D5240000}"/>
    <cellStyle name="40% - Accent2 8" xfId="9434" xr:uid="{00000000-0005-0000-0000-0000D6240000}"/>
    <cellStyle name="40% - Accent2 9" xfId="9435" xr:uid="{00000000-0005-0000-0000-0000D7240000}"/>
    <cellStyle name="40% - Accent3 10" xfId="9436" xr:uid="{00000000-0005-0000-0000-0000D8240000}"/>
    <cellStyle name="40% - Accent3 2" xfId="9437" xr:uid="{00000000-0005-0000-0000-0000D9240000}"/>
    <cellStyle name="40% - Accent3 2 10" xfId="9438" xr:uid="{00000000-0005-0000-0000-0000DA240000}"/>
    <cellStyle name="40% - Accent3 2 11" xfId="9439" xr:uid="{00000000-0005-0000-0000-0000DB240000}"/>
    <cellStyle name="40% - Accent3 2 12" xfId="9440" xr:uid="{00000000-0005-0000-0000-0000DC240000}"/>
    <cellStyle name="40% - Accent3 2 13" xfId="9441" xr:uid="{00000000-0005-0000-0000-0000DD240000}"/>
    <cellStyle name="40% - Accent3 2 14" xfId="9442" xr:uid="{00000000-0005-0000-0000-0000DE240000}"/>
    <cellStyle name="40% - Accent3 2 2" xfId="9443" xr:uid="{00000000-0005-0000-0000-0000DF240000}"/>
    <cellStyle name="40% - Accent3 2 2 10" xfId="9444" xr:uid="{00000000-0005-0000-0000-0000E0240000}"/>
    <cellStyle name="40% - Accent3 2 2 10 2" xfId="9445" xr:uid="{00000000-0005-0000-0000-0000E1240000}"/>
    <cellStyle name="40% - Accent3 2 2 10 3" xfId="9446" xr:uid="{00000000-0005-0000-0000-0000E2240000}"/>
    <cellStyle name="40% - Accent3 2 2 11" xfId="9447" xr:uid="{00000000-0005-0000-0000-0000E3240000}"/>
    <cellStyle name="40% - Accent3 2 2 12" xfId="9448" xr:uid="{00000000-0005-0000-0000-0000E4240000}"/>
    <cellStyle name="40% - Accent3 2 2 13" xfId="9449" xr:uid="{00000000-0005-0000-0000-0000E5240000}"/>
    <cellStyle name="40% - Accent3 2 2 14" xfId="9450" xr:uid="{00000000-0005-0000-0000-0000E6240000}"/>
    <cellStyle name="40% - Accent3 2 2 14 2" xfId="9451" xr:uid="{00000000-0005-0000-0000-0000E7240000}"/>
    <cellStyle name="40% - Accent3 2 2 15" xfId="9452" xr:uid="{00000000-0005-0000-0000-0000E8240000}"/>
    <cellStyle name="40% - Accent3 2 2 16" xfId="9453" xr:uid="{00000000-0005-0000-0000-0000E9240000}"/>
    <cellStyle name="40% - Accent3 2 2 17" xfId="9454" xr:uid="{00000000-0005-0000-0000-0000EA240000}"/>
    <cellStyle name="40% - Accent3 2 2 18" xfId="9455" xr:uid="{00000000-0005-0000-0000-0000EB240000}"/>
    <cellStyle name="40% - Accent3 2 2 2" xfId="9456" xr:uid="{00000000-0005-0000-0000-0000EC240000}"/>
    <cellStyle name="40% - Accent3 2 2 2 2" xfId="9457" xr:uid="{00000000-0005-0000-0000-0000ED240000}"/>
    <cellStyle name="40% - Accent3 2 2 2 3" xfId="9458" xr:uid="{00000000-0005-0000-0000-0000EE240000}"/>
    <cellStyle name="40% - Accent3 2 2 3" xfId="9459" xr:uid="{00000000-0005-0000-0000-0000EF240000}"/>
    <cellStyle name="40% - Accent3 2 2 3 2" xfId="9460" xr:uid="{00000000-0005-0000-0000-0000F0240000}"/>
    <cellStyle name="40% - Accent3 2 2 3 3" xfId="9461" xr:uid="{00000000-0005-0000-0000-0000F1240000}"/>
    <cellStyle name="40% - Accent3 2 2 4" xfId="9462" xr:uid="{00000000-0005-0000-0000-0000F2240000}"/>
    <cellStyle name="40% - Accent3 2 2 4 2" xfId="9463" xr:uid="{00000000-0005-0000-0000-0000F3240000}"/>
    <cellStyle name="40% - Accent3 2 2 4 3" xfId="9464" xr:uid="{00000000-0005-0000-0000-0000F4240000}"/>
    <cellStyle name="40% - Accent3 2 2 5" xfId="9465" xr:uid="{00000000-0005-0000-0000-0000F5240000}"/>
    <cellStyle name="40% - Accent3 2 2 5 2" xfId="9466" xr:uid="{00000000-0005-0000-0000-0000F6240000}"/>
    <cellStyle name="40% - Accent3 2 2 5 2 2" xfId="9467" xr:uid="{00000000-0005-0000-0000-0000F7240000}"/>
    <cellStyle name="40% - Accent3 2 2 5 2 3" xfId="9468" xr:uid="{00000000-0005-0000-0000-0000F8240000}"/>
    <cellStyle name="40% - Accent3 2 2 5 3" xfId="9469" xr:uid="{00000000-0005-0000-0000-0000F9240000}"/>
    <cellStyle name="40% - Accent3 2 2 5 4" xfId="9470" xr:uid="{00000000-0005-0000-0000-0000FA240000}"/>
    <cellStyle name="40% - Accent3 2 2 6" xfId="9471" xr:uid="{00000000-0005-0000-0000-0000FB240000}"/>
    <cellStyle name="40% - Accent3 2 2 6 2" xfId="9472" xr:uid="{00000000-0005-0000-0000-0000FC240000}"/>
    <cellStyle name="40% - Accent3 2 2 6 2 2" xfId="9473" xr:uid="{00000000-0005-0000-0000-0000FD240000}"/>
    <cellStyle name="40% - Accent3 2 2 6 2 3" xfId="9474" xr:uid="{00000000-0005-0000-0000-0000FE240000}"/>
    <cellStyle name="40% - Accent3 2 2 6 3" xfId="9475" xr:uid="{00000000-0005-0000-0000-0000FF240000}"/>
    <cellStyle name="40% - Accent3 2 2 6 4" xfId="9476" xr:uid="{00000000-0005-0000-0000-000000250000}"/>
    <cellStyle name="40% - Accent3 2 2 7" xfId="9477" xr:uid="{00000000-0005-0000-0000-000001250000}"/>
    <cellStyle name="40% - Accent3 2 2 7 2" xfId="9478" xr:uid="{00000000-0005-0000-0000-000002250000}"/>
    <cellStyle name="40% - Accent3 2 2 7 3" xfId="9479" xr:uid="{00000000-0005-0000-0000-000003250000}"/>
    <cellStyle name="40% - Accent3 2 2 8" xfId="9480" xr:uid="{00000000-0005-0000-0000-000004250000}"/>
    <cellStyle name="40% - Accent3 2 2 8 2" xfId="9481" xr:uid="{00000000-0005-0000-0000-000005250000}"/>
    <cellStyle name="40% - Accent3 2 2 8 3" xfId="9482" xr:uid="{00000000-0005-0000-0000-000006250000}"/>
    <cellStyle name="40% - Accent3 2 2 9" xfId="9483" xr:uid="{00000000-0005-0000-0000-000007250000}"/>
    <cellStyle name="40% - Accent3 2 2 9 2" xfId="9484" xr:uid="{00000000-0005-0000-0000-000008250000}"/>
    <cellStyle name="40% - Accent3 2 2 9 3" xfId="9485" xr:uid="{00000000-0005-0000-0000-000009250000}"/>
    <cellStyle name="40% - Accent3 2 2_Compatibility Matrix" xfId="9486" xr:uid="{00000000-0005-0000-0000-00000A250000}"/>
    <cellStyle name="40% - Accent3 2 3" xfId="9487" xr:uid="{00000000-0005-0000-0000-00000B250000}"/>
    <cellStyle name="40% - Accent3 2 3 2" xfId="9488" xr:uid="{00000000-0005-0000-0000-00000C250000}"/>
    <cellStyle name="40% - Accent3 2 3 3" xfId="9489" xr:uid="{00000000-0005-0000-0000-00000D250000}"/>
    <cellStyle name="40% - Accent3 2 3_Compatibility Matrix" xfId="9490" xr:uid="{00000000-0005-0000-0000-00000E250000}"/>
    <cellStyle name="40% - Accent3 2 4" xfId="9491" xr:uid="{00000000-0005-0000-0000-00000F250000}"/>
    <cellStyle name="40% - Accent3 2 4 2" xfId="9492" xr:uid="{00000000-0005-0000-0000-000010250000}"/>
    <cellStyle name="40% - Accent3 2 4 2 2" xfId="9493" xr:uid="{00000000-0005-0000-0000-000011250000}"/>
    <cellStyle name="40% - Accent3 2 4 2 2 2" xfId="9494" xr:uid="{00000000-0005-0000-0000-000012250000}"/>
    <cellStyle name="40% - Accent3 2 4 2 2 3" xfId="9495" xr:uid="{00000000-0005-0000-0000-000013250000}"/>
    <cellStyle name="40% - Accent3 2 4 2 3" xfId="9496" xr:uid="{00000000-0005-0000-0000-000014250000}"/>
    <cellStyle name="40% - Accent3 2 4 2 4" xfId="9497" xr:uid="{00000000-0005-0000-0000-000015250000}"/>
    <cellStyle name="40% - Accent3 2 4 3" xfId="9498" xr:uid="{00000000-0005-0000-0000-000016250000}"/>
    <cellStyle name="40% - Accent3 2 4 3 2" xfId="9499" xr:uid="{00000000-0005-0000-0000-000017250000}"/>
    <cellStyle name="40% - Accent3 2 4 3 2 2" xfId="9500" xr:uid="{00000000-0005-0000-0000-000018250000}"/>
    <cellStyle name="40% - Accent3 2 4 3 2 3" xfId="9501" xr:uid="{00000000-0005-0000-0000-000019250000}"/>
    <cellStyle name="40% - Accent3 2 4 3 3" xfId="9502" xr:uid="{00000000-0005-0000-0000-00001A250000}"/>
    <cellStyle name="40% - Accent3 2 4 3 4" xfId="9503" xr:uid="{00000000-0005-0000-0000-00001B250000}"/>
    <cellStyle name="40% - Accent3 2 4 4" xfId="9504" xr:uid="{00000000-0005-0000-0000-00001C250000}"/>
    <cellStyle name="40% - Accent3 2 4 4 2" xfId="9505" xr:uid="{00000000-0005-0000-0000-00001D250000}"/>
    <cellStyle name="40% - Accent3 2 4 4 3" xfId="9506" xr:uid="{00000000-0005-0000-0000-00001E250000}"/>
    <cellStyle name="40% - Accent3 2 4 5" xfId="9507" xr:uid="{00000000-0005-0000-0000-00001F250000}"/>
    <cellStyle name="40% - Accent3 2 4 6" xfId="9508" xr:uid="{00000000-0005-0000-0000-000020250000}"/>
    <cellStyle name="40% - Accent3 2 4_WW Option" xfId="9509" xr:uid="{00000000-0005-0000-0000-000021250000}"/>
    <cellStyle name="40% - Accent3 2 5" xfId="9510" xr:uid="{00000000-0005-0000-0000-000022250000}"/>
    <cellStyle name="40% - Accent3 2 5 2" xfId="9511" xr:uid="{00000000-0005-0000-0000-000023250000}"/>
    <cellStyle name="40% - Accent3 2 5 2 2" xfId="9512" xr:uid="{00000000-0005-0000-0000-000024250000}"/>
    <cellStyle name="40% - Accent3 2 5 2 2 2" xfId="9513" xr:uid="{00000000-0005-0000-0000-000025250000}"/>
    <cellStyle name="40% - Accent3 2 5 2 2 3" xfId="9514" xr:uid="{00000000-0005-0000-0000-000026250000}"/>
    <cellStyle name="40% - Accent3 2 5 2 3" xfId="9515" xr:uid="{00000000-0005-0000-0000-000027250000}"/>
    <cellStyle name="40% - Accent3 2 5 2 4" xfId="9516" xr:uid="{00000000-0005-0000-0000-000028250000}"/>
    <cellStyle name="40% - Accent3 2 5 3" xfId="9517" xr:uid="{00000000-0005-0000-0000-000029250000}"/>
    <cellStyle name="40% - Accent3 2 5 3 2" xfId="9518" xr:uid="{00000000-0005-0000-0000-00002A250000}"/>
    <cellStyle name="40% - Accent3 2 5 3 2 2" xfId="9519" xr:uid="{00000000-0005-0000-0000-00002B250000}"/>
    <cellStyle name="40% - Accent3 2 5 3 2 3" xfId="9520" xr:uid="{00000000-0005-0000-0000-00002C250000}"/>
    <cellStyle name="40% - Accent3 2 5 3 3" xfId="9521" xr:uid="{00000000-0005-0000-0000-00002D250000}"/>
    <cellStyle name="40% - Accent3 2 5 3 4" xfId="9522" xr:uid="{00000000-0005-0000-0000-00002E250000}"/>
    <cellStyle name="40% - Accent3 2 5 4" xfId="9523" xr:uid="{00000000-0005-0000-0000-00002F250000}"/>
    <cellStyle name="40% - Accent3 2 5 4 2" xfId="9524" xr:uid="{00000000-0005-0000-0000-000030250000}"/>
    <cellStyle name="40% - Accent3 2 5 4 3" xfId="9525" xr:uid="{00000000-0005-0000-0000-000031250000}"/>
    <cellStyle name="40% - Accent3 2 5 5" xfId="9526" xr:uid="{00000000-0005-0000-0000-000032250000}"/>
    <cellStyle name="40% - Accent3 2 5 6" xfId="9527" xr:uid="{00000000-0005-0000-0000-000033250000}"/>
    <cellStyle name="40% - Accent3 2 5_WW Option" xfId="9528" xr:uid="{00000000-0005-0000-0000-000034250000}"/>
    <cellStyle name="40% - Accent3 2 6" xfId="9529" xr:uid="{00000000-0005-0000-0000-000035250000}"/>
    <cellStyle name="40% - Accent3 2 6 2" xfId="9530" xr:uid="{00000000-0005-0000-0000-000036250000}"/>
    <cellStyle name="40% - Accent3 2 6 2 2" xfId="9531" xr:uid="{00000000-0005-0000-0000-000037250000}"/>
    <cellStyle name="40% - Accent3 2 6 2 3" xfId="9532" xr:uid="{00000000-0005-0000-0000-000038250000}"/>
    <cellStyle name="40% - Accent3 2 6 3" xfId="9533" xr:uid="{00000000-0005-0000-0000-000039250000}"/>
    <cellStyle name="40% - Accent3 2 6 4" xfId="9534" xr:uid="{00000000-0005-0000-0000-00003A250000}"/>
    <cellStyle name="40% - Accent3 2 7" xfId="9535" xr:uid="{00000000-0005-0000-0000-00003B250000}"/>
    <cellStyle name="40% - Accent3 2 7 2" xfId="9536" xr:uid="{00000000-0005-0000-0000-00003C250000}"/>
    <cellStyle name="40% - Accent3 2 7 2 2" xfId="9537" xr:uid="{00000000-0005-0000-0000-00003D250000}"/>
    <cellStyle name="40% - Accent3 2 7 2 3" xfId="9538" xr:uid="{00000000-0005-0000-0000-00003E250000}"/>
    <cellStyle name="40% - Accent3 2 7 3" xfId="9539" xr:uid="{00000000-0005-0000-0000-00003F250000}"/>
    <cellStyle name="40% - Accent3 2 7 4" xfId="9540" xr:uid="{00000000-0005-0000-0000-000040250000}"/>
    <cellStyle name="40% - Accent3 2 8" xfId="9541" xr:uid="{00000000-0005-0000-0000-000041250000}"/>
    <cellStyle name="40% - Accent3 2 9" xfId="9542" xr:uid="{00000000-0005-0000-0000-000042250000}"/>
    <cellStyle name="40% - Accent3 2_Compatibility Matrix" xfId="9543" xr:uid="{00000000-0005-0000-0000-000043250000}"/>
    <cellStyle name="40% - Accent3 3" xfId="9544" xr:uid="{00000000-0005-0000-0000-000044250000}"/>
    <cellStyle name="40% - Accent3 3 2" xfId="9545" xr:uid="{00000000-0005-0000-0000-000045250000}"/>
    <cellStyle name="40% - Accent3 3 3" xfId="9546" xr:uid="{00000000-0005-0000-0000-000046250000}"/>
    <cellStyle name="40% - Accent3 3_Compatibility Matrix" xfId="9547" xr:uid="{00000000-0005-0000-0000-000047250000}"/>
    <cellStyle name="40% - Accent3 4" xfId="9548" xr:uid="{00000000-0005-0000-0000-000048250000}"/>
    <cellStyle name="40% - Accent3 5" xfId="9549" xr:uid="{00000000-0005-0000-0000-000049250000}"/>
    <cellStyle name="40% - Accent3 6" xfId="9550" xr:uid="{00000000-0005-0000-0000-00004A250000}"/>
    <cellStyle name="40% - Accent3 7" xfId="9551" xr:uid="{00000000-0005-0000-0000-00004B250000}"/>
    <cellStyle name="40% - Accent3 8" xfId="9552" xr:uid="{00000000-0005-0000-0000-00004C250000}"/>
    <cellStyle name="40% - Accent3 9" xfId="9553" xr:uid="{00000000-0005-0000-0000-00004D250000}"/>
    <cellStyle name="40% - Accent4 10" xfId="9554" xr:uid="{00000000-0005-0000-0000-00004E250000}"/>
    <cellStyle name="40% - Accent4 2" xfId="9555" xr:uid="{00000000-0005-0000-0000-00004F250000}"/>
    <cellStyle name="40% - Accent4 2 10" xfId="9556" xr:uid="{00000000-0005-0000-0000-000050250000}"/>
    <cellStyle name="40% - Accent4 2 11" xfId="9557" xr:uid="{00000000-0005-0000-0000-000051250000}"/>
    <cellStyle name="40% - Accent4 2 12" xfId="9558" xr:uid="{00000000-0005-0000-0000-000052250000}"/>
    <cellStyle name="40% - Accent4 2 13" xfId="9559" xr:uid="{00000000-0005-0000-0000-000053250000}"/>
    <cellStyle name="40% - Accent4 2 14" xfId="9560" xr:uid="{00000000-0005-0000-0000-000054250000}"/>
    <cellStyle name="40% - Accent4 2 2" xfId="9561" xr:uid="{00000000-0005-0000-0000-000055250000}"/>
    <cellStyle name="40% - Accent4 2 2 10" xfId="9562" xr:uid="{00000000-0005-0000-0000-000056250000}"/>
    <cellStyle name="40% - Accent4 2 2 10 2" xfId="9563" xr:uid="{00000000-0005-0000-0000-000057250000}"/>
    <cellStyle name="40% - Accent4 2 2 10 3" xfId="9564" xr:uid="{00000000-0005-0000-0000-000058250000}"/>
    <cellStyle name="40% - Accent4 2 2 11" xfId="9565" xr:uid="{00000000-0005-0000-0000-000059250000}"/>
    <cellStyle name="40% - Accent4 2 2 12" xfId="9566" xr:uid="{00000000-0005-0000-0000-00005A250000}"/>
    <cellStyle name="40% - Accent4 2 2 13" xfId="9567" xr:uid="{00000000-0005-0000-0000-00005B250000}"/>
    <cellStyle name="40% - Accent4 2 2 14" xfId="9568" xr:uid="{00000000-0005-0000-0000-00005C250000}"/>
    <cellStyle name="40% - Accent4 2 2 14 2" xfId="9569" xr:uid="{00000000-0005-0000-0000-00005D250000}"/>
    <cellStyle name="40% - Accent4 2 2 15" xfId="9570" xr:uid="{00000000-0005-0000-0000-00005E250000}"/>
    <cellStyle name="40% - Accent4 2 2 16" xfId="9571" xr:uid="{00000000-0005-0000-0000-00005F250000}"/>
    <cellStyle name="40% - Accent4 2 2 17" xfId="9572" xr:uid="{00000000-0005-0000-0000-000060250000}"/>
    <cellStyle name="40% - Accent4 2 2 2" xfId="9573" xr:uid="{00000000-0005-0000-0000-000061250000}"/>
    <cellStyle name="40% - Accent4 2 2 2 2" xfId="9574" xr:uid="{00000000-0005-0000-0000-000062250000}"/>
    <cellStyle name="40% - Accent4 2 2 2 3" xfId="9575" xr:uid="{00000000-0005-0000-0000-000063250000}"/>
    <cellStyle name="40% - Accent4 2 2 3" xfId="9576" xr:uid="{00000000-0005-0000-0000-000064250000}"/>
    <cellStyle name="40% - Accent4 2 2 3 2" xfId="9577" xr:uid="{00000000-0005-0000-0000-000065250000}"/>
    <cellStyle name="40% - Accent4 2 2 3 3" xfId="9578" xr:uid="{00000000-0005-0000-0000-000066250000}"/>
    <cellStyle name="40% - Accent4 2 2 4" xfId="9579" xr:uid="{00000000-0005-0000-0000-000067250000}"/>
    <cellStyle name="40% - Accent4 2 2 4 2" xfId="9580" xr:uid="{00000000-0005-0000-0000-000068250000}"/>
    <cellStyle name="40% - Accent4 2 2 4 3" xfId="9581" xr:uid="{00000000-0005-0000-0000-000069250000}"/>
    <cellStyle name="40% - Accent4 2 2 5" xfId="9582" xr:uid="{00000000-0005-0000-0000-00006A250000}"/>
    <cellStyle name="40% - Accent4 2 2 5 2" xfId="9583" xr:uid="{00000000-0005-0000-0000-00006B250000}"/>
    <cellStyle name="40% - Accent4 2 2 5 2 2" xfId="9584" xr:uid="{00000000-0005-0000-0000-00006C250000}"/>
    <cellStyle name="40% - Accent4 2 2 5 2 3" xfId="9585" xr:uid="{00000000-0005-0000-0000-00006D250000}"/>
    <cellStyle name="40% - Accent4 2 2 5 3" xfId="9586" xr:uid="{00000000-0005-0000-0000-00006E250000}"/>
    <cellStyle name="40% - Accent4 2 2 5 4" xfId="9587" xr:uid="{00000000-0005-0000-0000-00006F250000}"/>
    <cellStyle name="40% - Accent4 2 2 6" xfId="9588" xr:uid="{00000000-0005-0000-0000-000070250000}"/>
    <cellStyle name="40% - Accent4 2 2 6 2" xfId="9589" xr:uid="{00000000-0005-0000-0000-000071250000}"/>
    <cellStyle name="40% - Accent4 2 2 6 2 2" xfId="9590" xr:uid="{00000000-0005-0000-0000-000072250000}"/>
    <cellStyle name="40% - Accent4 2 2 6 2 3" xfId="9591" xr:uid="{00000000-0005-0000-0000-000073250000}"/>
    <cellStyle name="40% - Accent4 2 2 6 3" xfId="9592" xr:uid="{00000000-0005-0000-0000-000074250000}"/>
    <cellStyle name="40% - Accent4 2 2 6 4" xfId="9593" xr:uid="{00000000-0005-0000-0000-000075250000}"/>
    <cellStyle name="40% - Accent4 2 2 7" xfId="9594" xr:uid="{00000000-0005-0000-0000-000076250000}"/>
    <cellStyle name="40% - Accent4 2 2 7 2" xfId="9595" xr:uid="{00000000-0005-0000-0000-000077250000}"/>
    <cellStyle name="40% - Accent4 2 2 7 3" xfId="9596" xr:uid="{00000000-0005-0000-0000-000078250000}"/>
    <cellStyle name="40% - Accent4 2 2 8" xfId="9597" xr:uid="{00000000-0005-0000-0000-000079250000}"/>
    <cellStyle name="40% - Accent4 2 2 8 2" xfId="9598" xr:uid="{00000000-0005-0000-0000-00007A250000}"/>
    <cellStyle name="40% - Accent4 2 2 8 3" xfId="9599" xr:uid="{00000000-0005-0000-0000-00007B250000}"/>
    <cellStyle name="40% - Accent4 2 2 9" xfId="9600" xr:uid="{00000000-0005-0000-0000-00007C250000}"/>
    <cellStyle name="40% - Accent4 2 2 9 2" xfId="9601" xr:uid="{00000000-0005-0000-0000-00007D250000}"/>
    <cellStyle name="40% - Accent4 2 2 9 3" xfId="9602" xr:uid="{00000000-0005-0000-0000-00007E250000}"/>
    <cellStyle name="40% - Accent4 2 2_Compatibility Matrix" xfId="9603" xr:uid="{00000000-0005-0000-0000-00007F250000}"/>
    <cellStyle name="40% - Accent4 2 3" xfId="9604" xr:uid="{00000000-0005-0000-0000-000080250000}"/>
    <cellStyle name="40% - Accent4 2 3 2" xfId="9605" xr:uid="{00000000-0005-0000-0000-000081250000}"/>
    <cellStyle name="40% - Accent4 2 3 3" xfId="9606" xr:uid="{00000000-0005-0000-0000-000082250000}"/>
    <cellStyle name="40% - Accent4 2 3_Compatibility Matrix" xfId="9607" xr:uid="{00000000-0005-0000-0000-000083250000}"/>
    <cellStyle name="40% - Accent4 2 4" xfId="9608" xr:uid="{00000000-0005-0000-0000-000084250000}"/>
    <cellStyle name="40% - Accent4 2 4 2" xfId="9609" xr:uid="{00000000-0005-0000-0000-000085250000}"/>
    <cellStyle name="40% - Accent4 2 4 2 2" xfId="9610" xr:uid="{00000000-0005-0000-0000-000086250000}"/>
    <cellStyle name="40% - Accent4 2 4 2 2 2" xfId="9611" xr:uid="{00000000-0005-0000-0000-000087250000}"/>
    <cellStyle name="40% - Accent4 2 4 2 2 3" xfId="9612" xr:uid="{00000000-0005-0000-0000-000088250000}"/>
    <cellStyle name="40% - Accent4 2 4 2 3" xfId="9613" xr:uid="{00000000-0005-0000-0000-000089250000}"/>
    <cellStyle name="40% - Accent4 2 4 2 4" xfId="9614" xr:uid="{00000000-0005-0000-0000-00008A250000}"/>
    <cellStyle name="40% - Accent4 2 4 3" xfId="9615" xr:uid="{00000000-0005-0000-0000-00008B250000}"/>
    <cellStyle name="40% - Accent4 2 4 3 2" xfId="9616" xr:uid="{00000000-0005-0000-0000-00008C250000}"/>
    <cellStyle name="40% - Accent4 2 4 3 2 2" xfId="9617" xr:uid="{00000000-0005-0000-0000-00008D250000}"/>
    <cellStyle name="40% - Accent4 2 4 3 2 3" xfId="9618" xr:uid="{00000000-0005-0000-0000-00008E250000}"/>
    <cellStyle name="40% - Accent4 2 4 3 3" xfId="9619" xr:uid="{00000000-0005-0000-0000-00008F250000}"/>
    <cellStyle name="40% - Accent4 2 4 3 4" xfId="9620" xr:uid="{00000000-0005-0000-0000-000090250000}"/>
    <cellStyle name="40% - Accent4 2 4 4" xfId="9621" xr:uid="{00000000-0005-0000-0000-000091250000}"/>
    <cellStyle name="40% - Accent4 2 4 4 2" xfId="9622" xr:uid="{00000000-0005-0000-0000-000092250000}"/>
    <cellStyle name="40% - Accent4 2 4 4 3" xfId="9623" xr:uid="{00000000-0005-0000-0000-000093250000}"/>
    <cellStyle name="40% - Accent4 2 4 5" xfId="9624" xr:uid="{00000000-0005-0000-0000-000094250000}"/>
    <cellStyle name="40% - Accent4 2 4 6" xfId="9625" xr:uid="{00000000-0005-0000-0000-000095250000}"/>
    <cellStyle name="40% - Accent4 2 4_WW Option" xfId="9626" xr:uid="{00000000-0005-0000-0000-000096250000}"/>
    <cellStyle name="40% - Accent4 2 5" xfId="9627" xr:uid="{00000000-0005-0000-0000-000097250000}"/>
    <cellStyle name="40% - Accent4 2 5 2" xfId="9628" xr:uid="{00000000-0005-0000-0000-000098250000}"/>
    <cellStyle name="40% - Accent4 2 5 2 2" xfId="9629" xr:uid="{00000000-0005-0000-0000-000099250000}"/>
    <cellStyle name="40% - Accent4 2 5 2 2 2" xfId="9630" xr:uid="{00000000-0005-0000-0000-00009A250000}"/>
    <cellStyle name="40% - Accent4 2 5 2 2 3" xfId="9631" xr:uid="{00000000-0005-0000-0000-00009B250000}"/>
    <cellStyle name="40% - Accent4 2 5 2 3" xfId="9632" xr:uid="{00000000-0005-0000-0000-00009C250000}"/>
    <cellStyle name="40% - Accent4 2 5 2 4" xfId="9633" xr:uid="{00000000-0005-0000-0000-00009D250000}"/>
    <cellStyle name="40% - Accent4 2 5 3" xfId="9634" xr:uid="{00000000-0005-0000-0000-00009E250000}"/>
    <cellStyle name="40% - Accent4 2 5 3 2" xfId="9635" xr:uid="{00000000-0005-0000-0000-00009F250000}"/>
    <cellStyle name="40% - Accent4 2 5 3 2 2" xfId="9636" xr:uid="{00000000-0005-0000-0000-0000A0250000}"/>
    <cellStyle name="40% - Accent4 2 5 3 2 3" xfId="9637" xr:uid="{00000000-0005-0000-0000-0000A1250000}"/>
    <cellStyle name="40% - Accent4 2 5 3 3" xfId="9638" xr:uid="{00000000-0005-0000-0000-0000A2250000}"/>
    <cellStyle name="40% - Accent4 2 5 3 4" xfId="9639" xr:uid="{00000000-0005-0000-0000-0000A3250000}"/>
    <cellStyle name="40% - Accent4 2 5 4" xfId="9640" xr:uid="{00000000-0005-0000-0000-0000A4250000}"/>
    <cellStyle name="40% - Accent4 2 5 4 2" xfId="9641" xr:uid="{00000000-0005-0000-0000-0000A5250000}"/>
    <cellStyle name="40% - Accent4 2 5 4 3" xfId="9642" xr:uid="{00000000-0005-0000-0000-0000A6250000}"/>
    <cellStyle name="40% - Accent4 2 5 5" xfId="9643" xr:uid="{00000000-0005-0000-0000-0000A7250000}"/>
    <cellStyle name="40% - Accent4 2 5 6" xfId="9644" xr:uid="{00000000-0005-0000-0000-0000A8250000}"/>
    <cellStyle name="40% - Accent4 2 5_WW Option" xfId="9645" xr:uid="{00000000-0005-0000-0000-0000A9250000}"/>
    <cellStyle name="40% - Accent4 2 6" xfId="9646" xr:uid="{00000000-0005-0000-0000-0000AA250000}"/>
    <cellStyle name="40% - Accent4 2 6 2" xfId="9647" xr:uid="{00000000-0005-0000-0000-0000AB250000}"/>
    <cellStyle name="40% - Accent4 2 6 2 2" xfId="9648" xr:uid="{00000000-0005-0000-0000-0000AC250000}"/>
    <cellStyle name="40% - Accent4 2 6 2 3" xfId="9649" xr:uid="{00000000-0005-0000-0000-0000AD250000}"/>
    <cellStyle name="40% - Accent4 2 6 3" xfId="9650" xr:uid="{00000000-0005-0000-0000-0000AE250000}"/>
    <cellStyle name="40% - Accent4 2 6 4" xfId="9651" xr:uid="{00000000-0005-0000-0000-0000AF250000}"/>
    <cellStyle name="40% - Accent4 2 7" xfId="9652" xr:uid="{00000000-0005-0000-0000-0000B0250000}"/>
    <cellStyle name="40% - Accent4 2 7 2" xfId="9653" xr:uid="{00000000-0005-0000-0000-0000B1250000}"/>
    <cellStyle name="40% - Accent4 2 7 2 2" xfId="9654" xr:uid="{00000000-0005-0000-0000-0000B2250000}"/>
    <cellStyle name="40% - Accent4 2 7 2 3" xfId="9655" xr:uid="{00000000-0005-0000-0000-0000B3250000}"/>
    <cellStyle name="40% - Accent4 2 7 3" xfId="9656" xr:uid="{00000000-0005-0000-0000-0000B4250000}"/>
    <cellStyle name="40% - Accent4 2 7 4" xfId="9657" xr:uid="{00000000-0005-0000-0000-0000B5250000}"/>
    <cellStyle name="40% - Accent4 2 8" xfId="9658" xr:uid="{00000000-0005-0000-0000-0000B6250000}"/>
    <cellStyle name="40% - Accent4 2 9" xfId="9659" xr:uid="{00000000-0005-0000-0000-0000B7250000}"/>
    <cellStyle name="40% - Accent4 2_Compatibility Matrix" xfId="9660" xr:uid="{00000000-0005-0000-0000-0000B8250000}"/>
    <cellStyle name="40% - Accent4 3" xfId="9661" xr:uid="{00000000-0005-0000-0000-0000B9250000}"/>
    <cellStyle name="40% - Accent4 3 2" xfId="9662" xr:uid="{00000000-0005-0000-0000-0000BA250000}"/>
    <cellStyle name="40% - Accent4 3 3" xfId="9663" xr:uid="{00000000-0005-0000-0000-0000BB250000}"/>
    <cellStyle name="40% - Accent4 3_Compatibility Matrix" xfId="9664" xr:uid="{00000000-0005-0000-0000-0000BC250000}"/>
    <cellStyle name="40% - Accent4 4" xfId="9665" xr:uid="{00000000-0005-0000-0000-0000BD250000}"/>
    <cellStyle name="40% - Accent4 5" xfId="9666" xr:uid="{00000000-0005-0000-0000-0000BE250000}"/>
    <cellStyle name="40% - Accent4 6" xfId="9667" xr:uid="{00000000-0005-0000-0000-0000BF250000}"/>
    <cellStyle name="40% - Accent4 7" xfId="9668" xr:uid="{00000000-0005-0000-0000-0000C0250000}"/>
    <cellStyle name="40% - Accent4 8" xfId="9669" xr:uid="{00000000-0005-0000-0000-0000C1250000}"/>
    <cellStyle name="40% - Accent4 9" xfId="9670" xr:uid="{00000000-0005-0000-0000-0000C2250000}"/>
    <cellStyle name="40% - Accent5 10" xfId="9671" xr:uid="{00000000-0005-0000-0000-0000C3250000}"/>
    <cellStyle name="40% - Accent5 2" xfId="9672" xr:uid="{00000000-0005-0000-0000-0000C4250000}"/>
    <cellStyle name="40% - Accent5 2 10" xfId="9673" xr:uid="{00000000-0005-0000-0000-0000C5250000}"/>
    <cellStyle name="40% - Accent5 2 11" xfId="9674" xr:uid="{00000000-0005-0000-0000-0000C6250000}"/>
    <cellStyle name="40% - Accent5 2 12" xfId="9675" xr:uid="{00000000-0005-0000-0000-0000C7250000}"/>
    <cellStyle name="40% - Accent5 2 13" xfId="9676" xr:uid="{00000000-0005-0000-0000-0000C8250000}"/>
    <cellStyle name="40% - Accent5 2 14" xfId="9677" xr:uid="{00000000-0005-0000-0000-0000C9250000}"/>
    <cellStyle name="40% - Accent5 2 2" xfId="9678" xr:uid="{00000000-0005-0000-0000-0000CA250000}"/>
    <cellStyle name="40% - Accent5 2 2 10" xfId="9679" xr:uid="{00000000-0005-0000-0000-0000CB250000}"/>
    <cellStyle name="40% - Accent5 2 2 10 2" xfId="9680" xr:uid="{00000000-0005-0000-0000-0000CC250000}"/>
    <cellStyle name="40% - Accent5 2 2 10 3" xfId="9681" xr:uid="{00000000-0005-0000-0000-0000CD250000}"/>
    <cellStyle name="40% - Accent5 2 2 11" xfId="9682" xr:uid="{00000000-0005-0000-0000-0000CE250000}"/>
    <cellStyle name="40% - Accent5 2 2 12" xfId="9683" xr:uid="{00000000-0005-0000-0000-0000CF250000}"/>
    <cellStyle name="40% - Accent5 2 2 13" xfId="9684" xr:uid="{00000000-0005-0000-0000-0000D0250000}"/>
    <cellStyle name="40% - Accent5 2 2 14" xfId="9685" xr:uid="{00000000-0005-0000-0000-0000D1250000}"/>
    <cellStyle name="40% - Accent5 2 2 14 2" xfId="9686" xr:uid="{00000000-0005-0000-0000-0000D2250000}"/>
    <cellStyle name="40% - Accent5 2 2 15" xfId="9687" xr:uid="{00000000-0005-0000-0000-0000D3250000}"/>
    <cellStyle name="40% - Accent5 2 2 16" xfId="9688" xr:uid="{00000000-0005-0000-0000-0000D4250000}"/>
    <cellStyle name="40% - Accent5 2 2 17" xfId="9689" xr:uid="{00000000-0005-0000-0000-0000D5250000}"/>
    <cellStyle name="40% - Accent5 2 2 18" xfId="9690" xr:uid="{00000000-0005-0000-0000-0000D6250000}"/>
    <cellStyle name="40% - Accent5 2 2 2" xfId="9691" xr:uid="{00000000-0005-0000-0000-0000D7250000}"/>
    <cellStyle name="40% - Accent5 2 2 2 2" xfId="9692" xr:uid="{00000000-0005-0000-0000-0000D8250000}"/>
    <cellStyle name="40% - Accent5 2 2 2 3" xfId="9693" xr:uid="{00000000-0005-0000-0000-0000D9250000}"/>
    <cellStyle name="40% - Accent5 2 2 3" xfId="9694" xr:uid="{00000000-0005-0000-0000-0000DA250000}"/>
    <cellStyle name="40% - Accent5 2 2 3 2" xfId="9695" xr:uid="{00000000-0005-0000-0000-0000DB250000}"/>
    <cellStyle name="40% - Accent5 2 2 3 3" xfId="9696" xr:uid="{00000000-0005-0000-0000-0000DC250000}"/>
    <cellStyle name="40% - Accent5 2 2 4" xfId="9697" xr:uid="{00000000-0005-0000-0000-0000DD250000}"/>
    <cellStyle name="40% - Accent5 2 2 4 2" xfId="9698" xr:uid="{00000000-0005-0000-0000-0000DE250000}"/>
    <cellStyle name="40% - Accent5 2 2 4 3" xfId="9699" xr:uid="{00000000-0005-0000-0000-0000DF250000}"/>
    <cellStyle name="40% - Accent5 2 2 5" xfId="9700" xr:uid="{00000000-0005-0000-0000-0000E0250000}"/>
    <cellStyle name="40% - Accent5 2 2 5 2" xfId="9701" xr:uid="{00000000-0005-0000-0000-0000E1250000}"/>
    <cellStyle name="40% - Accent5 2 2 5 2 2" xfId="9702" xr:uid="{00000000-0005-0000-0000-0000E2250000}"/>
    <cellStyle name="40% - Accent5 2 2 5 2 3" xfId="9703" xr:uid="{00000000-0005-0000-0000-0000E3250000}"/>
    <cellStyle name="40% - Accent5 2 2 5 3" xfId="9704" xr:uid="{00000000-0005-0000-0000-0000E4250000}"/>
    <cellStyle name="40% - Accent5 2 2 5 4" xfId="9705" xr:uid="{00000000-0005-0000-0000-0000E5250000}"/>
    <cellStyle name="40% - Accent5 2 2 6" xfId="9706" xr:uid="{00000000-0005-0000-0000-0000E6250000}"/>
    <cellStyle name="40% - Accent5 2 2 6 2" xfId="9707" xr:uid="{00000000-0005-0000-0000-0000E7250000}"/>
    <cellStyle name="40% - Accent5 2 2 6 2 2" xfId="9708" xr:uid="{00000000-0005-0000-0000-0000E8250000}"/>
    <cellStyle name="40% - Accent5 2 2 6 2 3" xfId="9709" xr:uid="{00000000-0005-0000-0000-0000E9250000}"/>
    <cellStyle name="40% - Accent5 2 2 6 3" xfId="9710" xr:uid="{00000000-0005-0000-0000-0000EA250000}"/>
    <cellStyle name="40% - Accent5 2 2 6 4" xfId="9711" xr:uid="{00000000-0005-0000-0000-0000EB250000}"/>
    <cellStyle name="40% - Accent5 2 2 7" xfId="9712" xr:uid="{00000000-0005-0000-0000-0000EC250000}"/>
    <cellStyle name="40% - Accent5 2 2 7 2" xfId="9713" xr:uid="{00000000-0005-0000-0000-0000ED250000}"/>
    <cellStyle name="40% - Accent5 2 2 7 3" xfId="9714" xr:uid="{00000000-0005-0000-0000-0000EE250000}"/>
    <cellStyle name="40% - Accent5 2 2 8" xfId="9715" xr:uid="{00000000-0005-0000-0000-0000EF250000}"/>
    <cellStyle name="40% - Accent5 2 2 8 2" xfId="9716" xr:uid="{00000000-0005-0000-0000-0000F0250000}"/>
    <cellStyle name="40% - Accent5 2 2 8 3" xfId="9717" xr:uid="{00000000-0005-0000-0000-0000F1250000}"/>
    <cellStyle name="40% - Accent5 2 2 9" xfId="9718" xr:uid="{00000000-0005-0000-0000-0000F2250000}"/>
    <cellStyle name="40% - Accent5 2 2 9 2" xfId="9719" xr:uid="{00000000-0005-0000-0000-0000F3250000}"/>
    <cellStyle name="40% - Accent5 2 2 9 3" xfId="9720" xr:uid="{00000000-0005-0000-0000-0000F4250000}"/>
    <cellStyle name="40% - Accent5 2 2_Compatibility Matrix" xfId="9721" xr:uid="{00000000-0005-0000-0000-0000F5250000}"/>
    <cellStyle name="40% - Accent5 2 3" xfId="9722" xr:uid="{00000000-0005-0000-0000-0000F6250000}"/>
    <cellStyle name="40% - Accent5 2 3 2" xfId="9723" xr:uid="{00000000-0005-0000-0000-0000F7250000}"/>
    <cellStyle name="40% - Accent5 2 3 3" xfId="9724" xr:uid="{00000000-0005-0000-0000-0000F8250000}"/>
    <cellStyle name="40% - Accent5 2 3_Compatibility Matrix" xfId="9725" xr:uid="{00000000-0005-0000-0000-0000F9250000}"/>
    <cellStyle name="40% - Accent5 2 4" xfId="9726" xr:uid="{00000000-0005-0000-0000-0000FA250000}"/>
    <cellStyle name="40% - Accent5 2 4 2" xfId="9727" xr:uid="{00000000-0005-0000-0000-0000FB250000}"/>
    <cellStyle name="40% - Accent5 2 4 2 2" xfId="9728" xr:uid="{00000000-0005-0000-0000-0000FC250000}"/>
    <cellStyle name="40% - Accent5 2 4 2 2 2" xfId="9729" xr:uid="{00000000-0005-0000-0000-0000FD250000}"/>
    <cellStyle name="40% - Accent5 2 4 2 2 3" xfId="9730" xr:uid="{00000000-0005-0000-0000-0000FE250000}"/>
    <cellStyle name="40% - Accent5 2 4 2 3" xfId="9731" xr:uid="{00000000-0005-0000-0000-0000FF250000}"/>
    <cellStyle name="40% - Accent5 2 4 2 4" xfId="9732" xr:uid="{00000000-0005-0000-0000-000000260000}"/>
    <cellStyle name="40% - Accent5 2 4 3" xfId="9733" xr:uid="{00000000-0005-0000-0000-000001260000}"/>
    <cellStyle name="40% - Accent5 2 4 3 2" xfId="9734" xr:uid="{00000000-0005-0000-0000-000002260000}"/>
    <cellStyle name="40% - Accent5 2 4 3 2 2" xfId="9735" xr:uid="{00000000-0005-0000-0000-000003260000}"/>
    <cellStyle name="40% - Accent5 2 4 3 2 3" xfId="9736" xr:uid="{00000000-0005-0000-0000-000004260000}"/>
    <cellStyle name="40% - Accent5 2 4 3 3" xfId="9737" xr:uid="{00000000-0005-0000-0000-000005260000}"/>
    <cellStyle name="40% - Accent5 2 4 3 4" xfId="9738" xr:uid="{00000000-0005-0000-0000-000006260000}"/>
    <cellStyle name="40% - Accent5 2 4 4" xfId="9739" xr:uid="{00000000-0005-0000-0000-000007260000}"/>
    <cellStyle name="40% - Accent5 2 4 4 2" xfId="9740" xr:uid="{00000000-0005-0000-0000-000008260000}"/>
    <cellStyle name="40% - Accent5 2 4 4 3" xfId="9741" xr:uid="{00000000-0005-0000-0000-000009260000}"/>
    <cellStyle name="40% - Accent5 2 4 5" xfId="9742" xr:uid="{00000000-0005-0000-0000-00000A260000}"/>
    <cellStyle name="40% - Accent5 2 4 6" xfId="9743" xr:uid="{00000000-0005-0000-0000-00000B260000}"/>
    <cellStyle name="40% - Accent5 2 4_WW Option" xfId="9744" xr:uid="{00000000-0005-0000-0000-00000C260000}"/>
    <cellStyle name="40% - Accent5 2 5" xfId="9745" xr:uid="{00000000-0005-0000-0000-00000D260000}"/>
    <cellStyle name="40% - Accent5 2 5 2" xfId="9746" xr:uid="{00000000-0005-0000-0000-00000E260000}"/>
    <cellStyle name="40% - Accent5 2 5 2 2" xfId="9747" xr:uid="{00000000-0005-0000-0000-00000F260000}"/>
    <cellStyle name="40% - Accent5 2 5 2 2 2" xfId="9748" xr:uid="{00000000-0005-0000-0000-000010260000}"/>
    <cellStyle name="40% - Accent5 2 5 2 2 3" xfId="9749" xr:uid="{00000000-0005-0000-0000-000011260000}"/>
    <cellStyle name="40% - Accent5 2 5 2 3" xfId="9750" xr:uid="{00000000-0005-0000-0000-000012260000}"/>
    <cellStyle name="40% - Accent5 2 5 2 4" xfId="9751" xr:uid="{00000000-0005-0000-0000-000013260000}"/>
    <cellStyle name="40% - Accent5 2 5 3" xfId="9752" xr:uid="{00000000-0005-0000-0000-000014260000}"/>
    <cellStyle name="40% - Accent5 2 5 3 2" xfId="9753" xr:uid="{00000000-0005-0000-0000-000015260000}"/>
    <cellStyle name="40% - Accent5 2 5 3 2 2" xfId="9754" xr:uid="{00000000-0005-0000-0000-000016260000}"/>
    <cellStyle name="40% - Accent5 2 5 3 2 3" xfId="9755" xr:uid="{00000000-0005-0000-0000-000017260000}"/>
    <cellStyle name="40% - Accent5 2 5 3 3" xfId="9756" xr:uid="{00000000-0005-0000-0000-000018260000}"/>
    <cellStyle name="40% - Accent5 2 5 3 4" xfId="9757" xr:uid="{00000000-0005-0000-0000-000019260000}"/>
    <cellStyle name="40% - Accent5 2 5 4" xfId="9758" xr:uid="{00000000-0005-0000-0000-00001A260000}"/>
    <cellStyle name="40% - Accent5 2 5 4 2" xfId="9759" xr:uid="{00000000-0005-0000-0000-00001B260000}"/>
    <cellStyle name="40% - Accent5 2 5 4 3" xfId="9760" xr:uid="{00000000-0005-0000-0000-00001C260000}"/>
    <cellStyle name="40% - Accent5 2 5 5" xfId="9761" xr:uid="{00000000-0005-0000-0000-00001D260000}"/>
    <cellStyle name="40% - Accent5 2 5 6" xfId="9762" xr:uid="{00000000-0005-0000-0000-00001E260000}"/>
    <cellStyle name="40% - Accent5 2 5_WW Option" xfId="9763" xr:uid="{00000000-0005-0000-0000-00001F260000}"/>
    <cellStyle name="40% - Accent5 2 6" xfId="9764" xr:uid="{00000000-0005-0000-0000-000020260000}"/>
    <cellStyle name="40% - Accent5 2 6 2" xfId="9765" xr:uid="{00000000-0005-0000-0000-000021260000}"/>
    <cellStyle name="40% - Accent5 2 6 2 2" xfId="9766" xr:uid="{00000000-0005-0000-0000-000022260000}"/>
    <cellStyle name="40% - Accent5 2 6 2 3" xfId="9767" xr:uid="{00000000-0005-0000-0000-000023260000}"/>
    <cellStyle name="40% - Accent5 2 6 3" xfId="9768" xr:uid="{00000000-0005-0000-0000-000024260000}"/>
    <cellStyle name="40% - Accent5 2 6 4" xfId="9769" xr:uid="{00000000-0005-0000-0000-000025260000}"/>
    <cellStyle name="40% - Accent5 2 7" xfId="9770" xr:uid="{00000000-0005-0000-0000-000026260000}"/>
    <cellStyle name="40% - Accent5 2 7 2" xfId="9771" xr:uid="{00000000-0005-0000-0000-000027260000}"/>
    <cellStyle name="40% - Accent5 2 7 2 2" xfId="9772" xr:uid="{00000000-0005-0000-0000-000028260000}"/>
    <cellStyle name="40% - Accent5 2 7 2 3" xfId="9773" xr:uid="{00000000-0005-0000-0000-000029260000}"/>
    <cellStyle name="40% - Accent5 2 7 3" xfId="9774" xr:uid="{00000000-0005-0000-0000-00002A260000}"/>
    <cellStyle name="40% - Accent5 2 7 4" xfId="9775" xr:uid="{00000000-0005-0000-0000-00002B260000}"/>
    <cellStyle name="40% - Accent5 2 8" xfId="9776" xr:uid="{00000000-0005-0000-0000-00002C260000}"/>
    <cellStyle name="40% - Accent5 2 9" xfId="9777" xr:uid="{00000000-0005-0000-0000-00002D260000}"/>
    <cellStyle name="40% - Accent5 2_Compatibility Matrix" xfId="9778" xr:uid="{00000000-0005-0000-0000-00002E260000}"/>
    <cellStyle name="40% - Accent5 3" xfId="9779" xr:uid="{00000000-0005-0000-0000-00002F260000}"/>
    <cellStyle name="40% - Accent5 3 2" xfId="9780" xr:uid="{00000000-0005-0000-0000-000030260000}"/>
    <cellStyle name="40% - Accent5 3 3" xfId="9781" xr:uid="{00000000-0005-0000-0000-000031260000}"/>
    <cellStyle name="40% - Accent5 3_Compatibility Matrix" xfId="9782" xr:uid="{00000000-0005-0000-0000-000032260000}"/>
    <cellStyle name="40% - Accent5 4" xfId="9783" xr:uid="{00000000-0005-0000-0000-000033260000}"/>
    <cellStyle name="40% - Accent5 4 2" xfId="9784" xr:uid="{00000000-0005-0000-0000-000034260000}"/>
    <cellStyle name="40% - Accent5 5" xfId="9785" xr:uid="{00000000-0005-0000-0000-000035260000}"/>
    <cellStyle name="40% - Accent5 6" xfId="9786" xr:uid="{00000000-0005-0000-0000-000036260000}"/>
    <cellStyle name="40% - Accent5 7" xfId="9787" xr:uid="{00000000-0005-0000-0000-000037260000}"/>
    <cellStyle name="40% - Accent5 8" xfId="9788" xr:uid="{00000000-0005-0000-0000-000038260000}"/>
    <cellStyle name="40% - Accent5 9" xfId="9789" xr:uid="{00000000-0005-0000-0000-000039260000}"/>
    <cellStyle name="40% - Accent6 10" xfId="9790" xr:uid="{00000000-0005-0000-0000-00003A260000}"/>
    <cellStyle name="40% - Accent6 2" xfId="9791" xr:uid="{00000000-0005-0000-0000-00003B260000}"/>
    <cellStyle name="40% - Accent6 2 10" xfId="9792" xr:uid="{00000000-0005-0000-0000-00003C260000}"/>
    <cellStyle name="40% - Accent6 2 11" xfId="9793" xr:uid="{00000000-0005-0000-0000-00003D260000}"/>
    <cellStyle name="40% - Accent6 2 12" xfId="9794" xr:uid="{00000000-0005-0000-0000-00003E260000}"/>
    <cellStyle name="40% - Accent6 2 13" xfId="9795" xr:uid="{00000000-0005-0000-0000-00003F260000}"/>
    <cellStyle name="40% - Accent6 2 14" xfId="9796" xr:uid="{00000000-0005-0000-0000-000040260000}"/>
    <cellStyle name="40% - Accent6 2 2" xfId="9797" xr:uid="{00000000-0005-0000-0000-000041260000}"/>
    <cellStyle name="40% - Accent6 2 2 10" xfId="9798" xr:uid="{00000000-0005-0000-0000-000042260000}"/>
    <cellStyle name="40% - Accent6 2 2 10 2" xfId="9799" xr:uid="{00000000-0005-0000-0000-000043260000}"/>
    <cellStyle name="40% - Accent6 2 2 10 3" xfId="9800" xr:uid="{00000000-0005-0000-0000-000044260000}"/>
    <cellStyle name="40% - Accent6 2 2 11" xfId="9801" xr:uid="{00000000-0005-0000-0000-000045260000}"/>
    <cellStyle name="40% - Accent6 2 2 12" xfId="9802" xr:uid="{00000000-0005-0000-0000-000046260000}"/>
    <cellStyle name="40% - Accent6 2 2 13" xfId="9803" xr:uid="{00000000-0005-0000-0000-000047260000}"/>
    <cellStyle name="40% - Accent6 2 2 14" xfId="9804" xr:uid="{00000000-0005-0000-0000-000048260000}"/>
    <cellStyle name="40% - Accent6 2 2 14 2" xfId="9805" xr:uid="{00000000-0005-0000-0000-000049260000}"/>
    <cellStyle name="40% - Accent6 2 2 15" xfId="9806" xr:uid="{00000000-0005-0000-0000-00004A260000}"/>
    <cellStyle name="40% - Accent6 2 2 16" xfId="9807" xr:uid="{00000000-0005-0000-0000-00004B260000}"/>
    <cellStyle name="40% - Accent6 2 2 17" xfId="9808" xr:uid="{00000000-0005-0000-0000-00004C260000}"/>
    <cellStyle name="40% - Accent6 2 2 2" xfId="9809" xr:uid="{00000000-0005-0000-0000-00004D260000}"/>
    <cellStyle name="40% - Accent6 2 2 2 2" xfId="9810" xr:uid="{00000000-0005-0000-0000-00004E260000}"/>
    <cellStyle name="40% - Accent6 2 2 2 3" xfId="9811" xr:uid="{00000000-0005-0000-0000-00004F260000}"/>
    <cellStyle name="40% - Accent6 2 2 3" xfId="9812" xr:uid="{00000000-0005-0000-0000-000050260000}"/>
    <cellStyle name="40% - Accent6 2 2 3 2" xfId="9813" xr:uid="{00000000-0005-0000-0000-000051260000}"/>
    <cellStyle name="40% - Accent6 2 2 3 3" xfId="9814" xr:uid="{00000000-0005-0000-0000-000052260000}"/>
    <cellStyle name="40% - Accent6 2 2 4" xfId="9815" xr:uid="{00000000-0005-0000-0000-000053260000}"/>
    <cellStyle name="40% - Accent6 2 2 4 2" xfId="9816" xr:uid="{00000000-0005-0000-0000-000054260000}"/>
    <cellStyle name="40% - Accent6 2 2 4 3" xfId="9817" xr:uid="{00000000-0005-0000-0000-000055260000}"/>
    <cellStyle name="40% - Accent6 2 2 5" xfId="9818" xr:uid="{00000000-0005-0000-0000-000056260000}"/>
    <cellStyle name="40% - Accent6 2 2 5 2" xfId="9819" xr:uid="{00000000-0005-0000-0000-000057260000}"/>
    <cellStyle name="40% - Accent6 2 2 5 2 2" xfId="9820" xr:uid="{00000000-0005-0000-0000-000058260000}"/>
    <cellStyle name="40% - Accent6 2 2 5 2 3" xfId="9821" xr:uid="{00000000-0005-0000-0000-000059260000}"/>
    <cellStyle name="40% - Accent6 2 2 5 3" xfId="9822" xr:uid="{00000000-0005-0000-0000-00005A260000}"/>
    <cellStyle name="40% - Accent6 2 2 5 4" xfId="9823" xr:uid="{00000000-0005-0000-0000-00005B260000}"/>
    <cellStyle name="40% - Accent6 2 2 6" xfId="9824" xr:uid="{00000000-0005-0000-0000-00005C260000}"/>
    <cellStyle name="40% - Accent6 2 2 6 2" xfId="9825" xr:uid="{00000000-0005-0000-0000-00005D260000}"/>
    <cellStyle name="40% - Accent6 2 2 6 2 2" xfId="9826" xr:uid="{00000000-0005-0000-0000-00005E260000}"/>
    <cellStyle name="40% - Accent6 2 2 6 2 3" xfId="9827" xr:uid="{00000000-0005-0000-0000-00005F260000}"/>
    <cellStyle name="40% - Accent6 2 2 6 3" xfId="9828" xr:uid="{00000000-0005-0000-0000-000060260000}"/>
    <cellStyle name="40% - Accent6 2 2 6 4" xfId="9829" xr:uid="{00000000-0005-0000-0000-000061260000}"/>
    <cellStyle name="40% - Accent6 2 2 7" xfId="9830" xr:uid="{00000000-0005-0000-0000-000062260000}"/>
    <cellStyle name="40% - Accent6 2 2 7 2" xfId="9831" xr:uid="{00000000-0005-0000-0000-000063260000}"/>
    <cellStyle name="40% - Accent6 2 2 7 3" xfId="9832" xr:uid="{00000000-0005-0000-0000-000064260000}"/>
    <cellStyle name="40% - Accent6 2 2 8" xfId="9833" xr:uid="{00000000-0005-0000-0000-000065260000}"/>
    <cellStyle name="40% - Accent6 2 2 8 2" xfId="9834" xr:uid="{00000000-0005-0000-0000-000066260000}"/>
    <cellStyle name="40% - Accent6 2 2 8 3" xfId="9835" xr:uid="{00000000-0005-0000-0000-000067260000}"/>
    <cellStyle name="40% - Accent6 2 2 9" xfId="9836" xr:uid="{00000000-0005-0000-0000-000068260000}"/>
    <cellStyle name="40% - Accent6 2 2 9 2" xfId="9837" xr:uid="{00000000-0005-0000-0000-000069260000}"/>
    <cellStyle name="40% - Accent6 2 2 9 3" xfId="9838" xr:uid="{00000000-0005-0000-0000-00006A260000}"/>
    <cellStyle name="40% - Accent6 2 2_Compatibility Matrix" xfId="9839" xr:uid="{00000000-0005-0000-0000-00006B260000}"/>
    <cellStyle name="40% - Accent6 2 3" xfId="9840" xr:uid="{00000000-0005-0000-0000-00006C260000}"/>
    <cellStyle name="40% - Accent6 2 3 2" xfId="9841" xr:uid="{00000000-0005-0000-0000-00006D260000}"/>
    <cellStyle name="40% - Accent6 2 3 3" xfId="9842" xr:uid="{00000000-0005-0000-0000-00006E260000}"/>
    <cellStyle name="40% - Accent6 2 3_Compatibility Matrix" xfId="9843" xr:uid="{00000000-0005-0000-0000-00006F260000}"/>
    <cellStyle name="40% - Accent6 2 4" xfId="9844" xr:uid="{00000000-0005-0000-0000-000070260000}"/>
    <cellStyle name="40% - Accent6 2 4 2" xfId="9845" xr:uid="{00000000-0005-0000-0000-000071260000}"/>
    <cellStyle name="40% - Accent6 2 4 2 2" xfId="9846" xr:uid="{00000000-0005-0000-0000-000072260000}"/>
    <cellStyle name="40% - Accent6 2 4 2 2 2" xfId="9847" xr:uid="{00000000-0005-0000-0000-000073260000}"/>
    <cellStyle name="40% - Accent6 2 4 2 2 3" xfId="9848" xr:uid="{00000000-0005-0000-0000-000074260000}"/>
    <cellStyle name="40% - Accent6 2 4 2 3" xfId="9849" xr:uid="{00000000-0005-0000-0000-000075260000}"/>
    <cellStyle name="40% - Accent6 2 4 2 4" xfId="9850" xr:uid="{00000000-0005-0000-0000-000076260000}"/>
    <cellStyle name="40% - Accent6 2 4 3" xfId="9851" xr:uid="{00000000-0005-0000-0000-000077260000}"/>
    <cellStyle name="40% - Accent6 2 4 3 2" xfId="9852" xr:uid="{00000000-0005-0000-0000-000078260000}"/>
    <cellStyle name="40% - Accent6 2 4 3 2 2" xfId="9853" xr:uid="{00000000-0005-0000-0000-000079260000}"/>
    <cellStyle name="40% - Accent6 2 4 3 2 3" xfId="9854" xr:uid="{00000000-0005-0000-0000-00007A260000}"/>
    <cellStyle name="40% - Accent6 2 4 3 3" xfId="9855" xr:uid="{00000000-0005-0000-0000-00007B260000}"/>
    <cellStyle name="40% - Accent6 2 4 3 4" xfId="9856" xr:uid="{00000000-0005-0000-0000-00007C260000}"/>
    <cellStyle name="40% - Accent6 2 4 4" xfId="9857" xr:uid="{00000000-0005-0000-0000-00007D260000}"/>
    <cellStyle name="40% - Accent6 2 4 4 2" xfId="9858" xr:uid="{00000000-0005-0000-0000-00007E260000}"/>
    <cellStyle name="40% - Accent6 2 4 4 3" xfId="9859" xr:uid="{00000000-0005-0000-0000-00007F260000}"/>
    <cellStyle name="40% - Accent6 2 4 5" xfId="9860" xr:uid="{00000000-0005-0000-0000-000080260000}"/>
    <cellStyle name="40% - Accent6 2 4 6" xfId="9861" xr:uid="{00000000-0005-0000-0000-000081260000}"/>
    <cellStyle name="40% - Accent6 2 4_WW Option" xfId="9862" xr:uid="{00000000-0005-0000-0000-000082260000}"/>
    <cellStyle name="40% - Accent6 2 5" xfId="9863" xr:uid="{00000000-0005-0000-0000-000083260000}"/>
    <cellStyle name="40% - Accent6 2 5 2" xfId="9864" xr:uid="{00000000-0005-0000-0000-000084260000}"/>
    <cellStyle name="40% - Accent6 2 5 2 2" xfId="9865" xr:uid="{00000000-0005-0000-0000-000085260000}"/>
    <cellStyle name="40% - Accent6 2 5 2 2 2" xfId="9866" xr:uid="{00000000-0005-0000-0000-000086260000}"/>
    <cellStyle name="40% - Accent6 2 5 2 2 3" xfId="9867" xr:uid="{00000000-0005-0000-0000-000087260000}"/>
    <cellStyle name="40% - Accent6 2 5 2 3" xfId="9868" xr:uid="{00000000-0005-0000-0000-000088260000}"/>
    <cellStyle name="40% - Accent6 2 5 2 4" xfId="9869" xr:uid="{00000000-0005-0000-0000-000089260000}"/>
    <cellStyle name="40% - Accent6 2 5 3" xfId="9870" xr:uid="{00000000-0005-0000-0000-00008A260000}"/>
    <cellStyle name="40% - Accent6 2 5 3 2" xfId="9871" xr:uid="{00000000-0005-0000-0000-00008B260000}"/>
    <cellStyle name="40% - Accent6 2 5 3 2 2" xfId="9872" xr:uid="{00000000-0005-0000-0000-00008C260000}"/>
    <cellStyle name="40% - Accent6 2 5 3 2 3" xfId="9873" xr:uid="{00000000-0005-0000-0000-00008D260000}"/>
    <cellStyle name="40% - Accent6 2 5 3 3" xfId="9874" xr:uid="{00000000-0005-0000-0000-00008E260000}"/>
    <cellStyle name="40% - Accent6 2 5 3 4" xfId="9875" xr:uid="{00000000-0005-0000-0000-00008F260000}"/>
    <cellStyle name="40% - Accent6 2 5 4" xfId="9876" xr:uid="{00000000-0005-0000-0000-000090260000}"/>
    <cellStyle name="40% - Accent6 2 5 4 2" xfId="9877" xr:uid="{00000000-0005-0000-0000-000091260000}"/>
    <cellStyle name="40% - Accent6 2 5 4 3" xfId="9878" xr:uid="{00000000-0005-0000-0000-000092260000}"/>
    <cellStyle name="40% - Accent6 2 5 5" xfId="9879" xr:uid="{00000000-0005-0000-0000-000093260000}"/>
    <cellStyle name="40% - Accent6 2 5 6" xfId="9880" xr:uid="{00000000-0005-0000-0000-000094260000}"/>
    <cellStyle name="40% - Accent6 2 5_WW Option" xfId="9881" xr:uid="{00000000-0005-0000-0000-000095260000}"/>
    <cellStyle name="40% - Accent6 2 6" xfId="9882" xr:uid="{00000000-0005-0000-0000-000096260000}"/>
    <cellStyle name="40% - Accent6 2 6 2" xfId="9883" xr:uid="{00000000-0005-0000-0000-000097260000}"/>
    <cellStyle name="40% - Accent6 2 6 2 2" xfId="9884" xr:uid="{00000000-0005-0000-0000-000098260000}"/>
    <cellStyle name="40% - Accent6 2 6 2 3" xfId="9885" xr:uid="{00000000-0005-0000-0000-000099260000}"/>
    <cellStyle name="40% - Accent6 2 6 3" xfId="9886" xr:uid="{00000000-0005-0000-0000-00009A260000}"/>
    <cellStyle name="40% - Accent6 2 6 4" xfId="9887" xr:uid="{00000000-0005-0000-0000-00009B260000}"/>
    <cellStyle name="40% - Accent6 2 7" xfId="9888" xr:uid="{00000000-0005-0000-0000-00009C260000}"/>
    <cellStyle name="40% - Accent6 2 7 2" xfId="9889" xr:uid="{00000000-0005-0000-0000-00009D260000}"/>
    <cellStyle name="40% - Accent6 2 7 2 2" xfId="9890" xr:uid="{00000000-0005-0000-0000-00009E260000}"/>
    <cellStyle name="40% - Accent6 2 7 2 3" xfId="9891" xr:uid="{00000000-0005-0000-0000-00009F260000}"/>
    <cellStyle name="40% - Accent6 2 7 3" xfId="9892" xr:uid="{00000000-0005-0000-0000-0000A0260000}"/>
    <cellStyle name="40% - Accent6 2 7 4" xfId="9893" xr:uid="{00000000-0005-0000-0000-0000A1260000}"/>
    <cellStyle name="40% - Accent6 2 8" xfId="9894" xr:uid="{00000000-0005-0000-0000-0000A2260000}"/>
    <cellStyle name="40% - Accent6 2 9" xfId="9895" xr:uid="{00000000-0005-0000-0000-0000A3260000}"/>
    <cellStyle name="40% - Accent6 2_Compatibility Matrix" xfId="9896" xr:uid="{00000000-0005-0000-0000-0000A4260000}"/>
    <cellStyle name="40% - Accent6 3" xfId="9897" xr:uid="{00000000-0005-0000-0000-0000A5260000}"/>
    <cellStyle name="40% - Accent6 3 2" xfId="9898" xr:uid="{00000000-0005-0000-0000-0000A6260000}"/>
    <cellStyle name="40% - Accent6 3 3" xfId="9899" xr:uid="{00000000-0005-0000-0000-0000A7260000}"/>
    <cellStyle name="40% - Accent6 3_Compatibility Matrix" xfId="9900" xr:uid="{00000000-0005-0000-0000-0000A8260000}"/>
    <cellStyle name="40% - Accent6 4" xfId="9901" xr:uid="{00000000-0005-0000-0000-0000A9260000}"/>
    <cellStyle name="40% - Accent6 5" xfId="9902" xr:uid="{00000000-0005-0000-0000-0000AA260000}"/>
    <cellStyle name="40% - Accent6 6" xfId="9903" xr:uid="{00000000-0005-0000-0000-0000AB260000}"/>
    <cellStyle name="40% - Accent6 7" xfId="9904" xr:uid="{00000000-0005-0000-0000-0000AC260000}"/>
    <cellStyle name="40% - Accent6 8" xfId="9905" xr:uid="{00000000-0005-0000-0000-0000AD260000}"/>
    <cellStyle name="40% - Accent6 9" xfId="9906" xr:uid="{00000000-0005-0000-0000-0000AE260000}"/>
    <cellStyle name="40% - アクセント 1" xfId="9907" xr:uid="{00000000-0005-0000-0000-0000AF260000}"/>
    <cellStyle name="40% - アクセント 1 2" xfId="9908" xr:uid="{00000000-0005-0000-0000-0000B0260000}"/>
    <cellStyle name="40% - アクセント 1 2 2" xfId="9909" xr:uid="{00000000-0005-0000-0000-0000B1260000}"/>
    <cellStyle name="40% - アクセント 2" xfId="9910" xr:uid="{00000000-0005-0000-0000-0000B2260000}"/>
    <cellStyle name="40% - アクセント 2 2" xfId="9911" xr:uid="{00000000-0005-0000-0000-0000B3260000}"/>
    <cellStyle name="40% - アクセント 2 2 2" xfId="9912" xr:uid="{00000000-0005-0000-0000-0000B4260000}"/>
    <cellStyle name="40% - アクセント 3" xfId="9913" xr:uid="{00000000-0005-0000-0000-0000B5260000}"/>
    <cellStyle name="40% - アクセント 3 2" xfId="9914" xr:uid="{00000000-0005-0000-0000-0000B6260000}"/>
    <cellStyle name="40% - アクセント 3 2 2" xfId="9915" xr:uid="{00000000-0005-0000-0000-0000B7260000}"/>
    <cellStyle name="40% - アクセント 4" xfId="9916" xr:uid="{00000000-0005-0000-0000-0000B8260000}"/>
    <cellStyle name="40% - アクセント 4 2" xfId="9917" xr:uid="{00000000-0005-0000-0000-0000B9260000}"/>
    <cellStyle name="40% - アクセント 4 2 2" xfId="9918" xr:uid="{00000000-0005-0000-0000-0000BA260000}"/>
    <cellStyle name="40% - アクセント 5" xfId="9919" xr:uid="{00000000-0005-0000-0000-0000BB260000}"/>
    <cellStyle name="40% - アクセント 5 2" xfId="9920" xr:uid="{00000000-0005-0000-0000-0000BC260000}"/>
    <cellStyle name="40% - アクセント 5 2 2" xfId="9921" xr:uid="{00000000-0005-0000-0000-0000BD260000}"/>
    <cellStyle name="40% - アクセント 6" xfId="9922" xr:uid="{00000000-0005-0000-0000-0000BE260000}"/>
    <cellStyle name="40% - アクセント 6 2" xfId="9923" xr:uid="{00000000-0005-0000-0000-0000BF260000}"/>
    <cellStyle name="40% - アクセント 6 2 2" xfId="9924" xr:uid="{00000000-0005-0000-0000-0000C0260000}"/>
    <cellStyle name="40% - 强调文字颜色 1" xfId="9925" xr:uid="{00000000-0005-0000-0000-0000C1260000}"/>
    <cellStyle name="40% - 强调文字颜色 1 10" xfId="9926" xr:uid="{00000000-0005-0000-0000-0000C2260000}"/>
    <cellStyle name="40% - 强调文字颜色 1 10 2" xfId="9927" xr:uid="{00000000-0005-0000-0000-0000C3260000}"/>
    <cellStyle name="40% - 强调文字颜色 1 10 3" xfId="9928" xr:uid="{00000000-0005-0000-0000-0000C4260000}"/>
    <cellStyle name="40% - 强调文字颜色 1 10 4" xfId="9929" xr:uid="{00000000-0005-0000-0000-0000C5260000}"/>
    <cellStyle name="40% - 强调文字颜色 1 10 5" xfId="9930" xr:uid="{00000000-0005-0000-0000-0000C6260000}"/>
    <cellStyle name="40% - 强调文字颜色 1 10 5 2" xfId="9931" xr:uid="{00000000-0005-0000-0000-0000C7260000}"/>
    <cellStyle name="40% - 强调文字颜色 1 10 6" xfId="9932" xr:uid="{00000000-0005-0000-0000-0000C8260000}"/>
    <cellStyle name="40% - 强调文字颜色 1 11" xfId="9933" xr:uid="{00000000-0005-0000-0000-0000C9260000}"/>
    <cellStyle name="40% - 强调文字颜色 1 11 2" xfId="9934" xr:uid="{00000000-0005-0000-0000-0000CA260000}"/>
    <cellStyle name="40% - 强调文字颜色 1 11 3" xfId="9935" xr:uid="{00000000-0005-0000-0000-0000CB260000}"/>
    <cellStyle name="40% - 强调文字颜色 1 12" xfId="9936" xr:uid="{00000000-0005-0000-0000-0000CC260000}"/>
    <cellStyle name="40% - 强调文字颜色 1 13" xfId="9937" xr:uid="{00000000-0005-0000-0000-0000CD260000}"/>
    <cellStyle name="40% - 强调文字颜色 1 14" xfId="9938" xr:uid="{00000000-0005-0000-0000-0000CE260000}"/>
    <cellStyle name="40% - 强调文字颜色 1 2" xfId="9939" xr:uid="{00000000-0005-0000-0000-0000CF260000}"/>
    <cellStyle name="40% - 强调文字颜色 1 2 10" xfId="9940" xr:uid="{00000000-0005-0000-0000-0000D0260000}"/>
    <cellStyle name="40% - 强调文字颜色 1 2 11" xfId="9941" xr:uid="{00000000-0005-0000-0000-0000D1260000}"/>
    <cellStyle name="40% - 强调文字颜色 1 2 11 2" xfId="9942" xr:uid="{00000000-0005-0000-0000-0000D2260000}"/>
    <cellStyle name="40% - 强调文字颜色 1 2 12" xfId="9943" xr:uid="{00000000-0005-0000-0000-0000D3260000}"/>
    <cellStyle name="40% - 强调文字颜色 1 2 2" xfId="9944" xr:uid="{00000000-0005-0000-0000-0000D4260000}"/>
    <cellStyle name="40% - 强调文字颜色 1 2 2 10" xfId="9945" xr:uid="{00000000-0005-0000-0000-0000D5260000}"/>
    <cellStyle name="40% - 强调文字颜色 1 2 2 10 2" xfId="9946" xr:uid="{00000000-0005-0000-0000-0000D6260000}"/>
    <cellStyle name="40% - 强调文字颜色 1 2 2 11" xfId="9947" xr:uid="{00000000-0005-0000-0000-0000D7260000}"/>
    <cellStyle name="40% - 强调文字颜色 1 2 2 2" xfId="9948" xr:uid="{00000000-0005-0000-0000-0000D8260000}"/>
    <cellStyle name="40% - 强调文字颜色 1 2 2 2 10" xfId="9949" xr:uid="{00000000-0005-0000-0000-0000D9260000}"/>
    <cellStyle name="40% - 强调文字颜色 1 2 2 2 2" xfId="9950" xr:uid="{00000000-0005-0000-0000-0000DA260000}"/>
    <cellStyle name="40% - 强调文字颜色 1 2 2 2 2 2" xfId="9951" xr:uid="{00000000-0005-0000-0000-0000DB260000}"/>
    <cellStyle name="40% - 强调文字颜色 1 2 2 2 2 2 2" xfId="9952" xr:uid="{00000000-0005-0000-0000-0000DC260000}"/>
    <cellStyle name="40% - 强调文字颜色 1 2 2 2 2 2 2 2" xfId="9953" xr:uid="{00000000-0005-0000-0000-0000DD260000}"/>
    <cellStyle name="40% - 强调文字颜色 1 2 2 2 2 2 2 3" xfId="9954" xr:uid="{00000000-0005-0000-0000-0000DE260000}"/>
    <cellStyle name="40% - 强调文字颜色 1 2 2 2 2 2 3" xfId="9955" xr:uid="{00000000-0005-0000-0000-0000DF260000}"/>
    <cellStyle name="40% - 强调文字颜色 1 2 2 2 2 2 4" xfId="9956" xr:uid="{00000000-0005-0000-0000-0000E0260000}"/>
    <cellStyle name="40% - 强调文字颜色 1 2 2 2 2 2 5" xfId="9957" xr:uid="{00000000-0005-0000-0000-0000E1260000}"/>
    <cellStyle name="40% - 强调文字颜色 1 2 2 2 2 2 6" xfId="9958" xr:uid="{00000000-0005-0000-0000-0000E2260000}"/>
    <cellStyle name="40% - 强调文字颜色 1 2 2 2 2 2 6 2" xfId="9959" xr:uid="{00000000-0005-0000-0000-0000E3260000}"/>
    <cellStyle name="40% - 强调文字颜色 1 2 2 2 2 2 7" xfId="9960" xr:uid="{00000000-0005-0000-0000-0000E4260000}"/>
    <cellStyle name="40% - 强调文字颜色 1 2 2 2 2 2 8" xfId="9961" xr:uid="{00000000-0005-0000-0000-0000E5260000}"/>
    <cellStyle name="40% - 强调文字颜色 1 2 2 2 2 3" xfId="9962" xr:uid="{00000000-0005-0000-0000-0000E6260000}"/>
    <cellStyle name="40% - 强调文字颜色 1 2 2 2 2 3 2" xfId="9963" xr:uid="{00000000-0005-0000-0000-0000E7260000}"/>
    <cellStyle name="40% - 强调文字颜色 1 2 2 2 2 3 3" xfId="9964" xr:uid="{00000000-0005-0000-0000-0000E8260000}"/>
    <cellStyle name="40% - 强调文字颜色 1 2 2 2 2 4" xfId="9965" xr:uid="{00000000-0005-0000-0000-0000E9260000}"/>
    <cellStyle name="40% - 强调文字颜色 1 2 2 2 2 5" xfId="9966" xr:uid="{00000000-0005-0000-0000-0000EA260000}"/>
    <cellStyle name="40% - 强调文字颜色 1 2 2 2 2 6" xfId="9967" xr:uid="{00000000-0005-0000-0000-0000EB260000}"/>
    <cellStyle name="40% - 强调文字颜色 1 2 2 2 2 7" xfId="9968" xr:uid="{00000000-0005-0000-0000-0000EC260000}"/>
    <cellStyle name="40% - 强调文字颜色 1 2 2 2 2 7 2" xfId="9969" xr:uid="{00000000-0005-0000-0000-0000ED260000}"/>
    <cellStyle name="40% - 强调文字颜色 1 2 2 2 2 8" xfId="9970" xr:uid="{00000000-0005-0000-0000-0000EE260000}"/>
    <cellStyle name="40% - 强调文字颜色 1 2 2 2 2 9" xfId="9971" xr:uid="{00000000-0005-0000-0000-0000EF260000}"/>
    <cellStyle name="40% - 强调文字颜色 1 2 2 2 3" xfId="9972" xr:uid="{00000000-0005-0000-0000-0000F0260000}"/>
    <cellStyle name="40% - 强调文字颜色 1 2 2 2 3 2" xfId="9973" xr:uid="{00000000-0005-0000-0000-0000F1260000}"/>
    <cellStyle name="40% - 强调文字颜色 1 2 2 2 3 2 2" xfId="9974" xr:uid="{00000000-0005-0000-0000-0000F2260000}"/>
    <cellStyle name="40% - 强调文字颜色 1 2 2 2 3 2 3" xfId="9975" xr:uid="{00000000-0005-0000-0000-0000F3260000}"/>
    <cellStyle name="40% - 强调文字颜色 1 2 2 2 3 3" xfId="9976" xr:uid="{00000000-0005-0000-0000-0000F4260000}"/>
    <cellStyle name="40% - 强调文字颜色 1 2 2 2 3 4" xfId="9977" xr:uid="{00000000-0005-0000-0000-0000F5260000}"/>
    <cellStyle name="40% - 强调文字颜色 1 2 2 2 3 5" xfId="9978" xr:uid="{00000000-0005-0000-0000-0000F6260000}"/>
    <cellStyle name="40% - 强调文字颜色 1 2 2 2 3 6" xfId="9979" xr:uid="{00000000-0005-0000-0000-0000F7260000}"/>
    <cellStyle name="40% - 强调文字颜色 1 2 2 2 3 6 2" xfId="9980" xr:uid="{00000000-0005-0000-0000-0000F8260000}"/>
    <cellStyle name="40% - 强调文字颜色 1 2 2 2 3 7" xfId="9981" xr:uid="{00000000-0005-0000-0000-0000F9260000}"/>
    <cellStyle name="40% - 强调文字颜色 1 2 2 2 3 8" xfId="9982" xr:uid="{00000000-0005-0000-0000-0000FA260000}"/>
    <cellStyle name="40% - 强调文字颜色 1 2 2 2 4" xfId="9983" xr:uid="{00000000-0005-0000-0000-0000FB260000}"/>
    <cellStyle name="40% - 强调文字颜色 1 2 2 2 4 2" xfId="9984" xr:uid="{00000000-0005-0000-0000-0000FC260000}"/>
    <cellStyle name="40% - 强调文字颜色 1 2 2 2 4 2 2" xfId="9985" xr:uid="{00000000-0005-0000-0000-0000FD260000}"/>
    <cellStyle name="40% - 强调文字颜色 1 2 2 2 4 2 3" xfId="9986" xr:uid="{00000000-0005-0000-0000-0000FE260000}"/>
    <cellStyle name="40% - 强调文字颜色 1 2 2 2 4 3" xfId="9987" xr:uid="{00000000-0005-0000-0000-0000FF260000}"/>
    <cellStyle name="40% - 强调文字颜色 1 2 2 2 4 4" xfId="9988" xr:uid="{00000000-0005-0000-0000-000000270000}"/>
    <cellStyle name="40% - 强调文字颜色 1 2 2 2 4 5" xfId="9989" xr:uid="{00000000-0005-0000-0000-000001270000}"/>
    <cellStyle name="40% - 强调文字颜色 1 2 2 2 4 6" xfId="9990" xr:uid="{00000000-0005-0000-0000-000002270000}"/>
    <cellStyle name="40% - 强调文字颜色 1 2 2 2 4 6 2" xfId="9991" xr:uid="{00000000-0005-0000-0000-000003270000}"/>
    <cellStyle name="40% - 强调文字颜色 1 2 2 2 4 7" xfId="9992" xr:uid="{00000000-0005-0000-0000-000004270000}"/>
    <cellStyle name="40% - 强调文字颜色 1 2 2 2 4 8" xfId="9993" xr:uid="{00000000-0005-0000-0000-000005270000}"/>
    <cellStyle name="40% - 强调文字颜色 1 2 2 2 5" xfId="9994" xr:uid="{00000000-0005-0000-0000-000006270000}"/>
    <cellStyle name="40% - 强调文字颜色 1 2 2 2 5 2" xfId="9995" xr:uid="{00000000-0005-0000-0000-000007270000}"/>
    <cellStyle name="40% - 强调文字颜色 1 2 2 2 5 2 2" xfId="9996" xr:uid="{00000000-0005-0000-0000-000008270000}"/>
    <cellStyle name="40% - 强调文字颜色 1 2 2 2 5 2 3" xfId="9997" xr:uid="{00000000-0005-0000-0000-000009270000}"/>
    <cellStyle name="40% - 强调文字颜色 1 2 2 2 5 3" xfId="9998" xr:uid="{00000000-0005-0000-0000-00000A270000}"/>
    <cellStyle name="40% - 强调文字颜色 1 2 2 2 5 4" xfId="9999" xr:uid="{00000000-0005-0000-0000-00000B270000}"/>
    <cellStyle name="40% - 强调文字颜色 1 2 2 2 5 5" xfId="10000" xr:uid="{00000000-0005-0000-0000-00000C270000}"/>
    <cellStyle name="40% - 强调文字颜色 1 2 2 2 5 6" xfId="10001" xr:uid="{00000000-0005-0000-0000-00000D270000}"/>
    <cellStyle name="40% - 强调文字颜色 1 2 2 2 5 6 2" xfId="10002" xr:uid="{00000000-0005-0000-0000-00000E270000}"/>
    <cellStyle name="40% - 强调文字颜色 1 2 2 2 5 7" xfId="10003" xr:uid="{00000000-0005-0000-0000-00000F270000}"/>
    <cellStyle name="40% - 强调文字颜色 1 2 2 2 5 8" xfId="10004" xr:uid="{00000000-0005-0000-0000-000010270000}"/>
    <cellStyle name="40% - 强调文字颜色 1 2 2 2 6" xfId="10005" xr:uid="{00000000-0005-0000-0000-000011270000}"/>
    <cellStyle name="40% - 强调文字颜色 1 2 2 2 7" xfId="10006" xr:uid="{00000000-0005-0000-0000-000012270000}"/>
    <cellStyle name="40% - 强调文字颜色 1 2 2 2 8" xfId="10007" xr:uid="{00000000-0005-0000-0000-000013270000}"/>
    <cellStyle name="40% - 强调文字颜色 1 2 2 2 9" xfId="10008" xr:uid="{00000000-0005-0000-0000-000014270000}"/>
    <cellStyle name="40% - 强调文字颜色 1 2 2 2 9 2" xfId="10009" xr:uid="{00000000-0005-0000-0000-000015270000}"/>
    <cellStyle name="40% - 强调文字颜色 1 2 2 3" xfId="10010" xr:uid="{00000000-0005-0000-0000-000016270000}"/>
    <cellStyle name="40% - 强调文字颜色 1 2 2 3 2" xfId="10011" xr:uid="{00000000-0005-0000-0000-000017270000}"/>
    <cellStyle name="40% - 强调文字颜色 1 2 2 3 2 2" xfId="10012" xr:uid="{00000000-0005-0000-0000-000018270000}"/>
    <cellStyle name="40% - 强调文字颜色 1 2 2 3 2 2 2" xfId="10013" xr:uid="{00000000-0005-0000-0000-000019270000}"/>
    <cellStyle name="40% - 强调文字颜色 1 2 2 3 2 2 3" xfId="10014" xr:uid="{00000000-0005-0000-0000-00001A270000}"/>
    <cellStyle name="40% - 强调文字颜色 1 2 2 3 2 3" xfId="10015" xr:uid="{00000000-0005-0000-0000-00001B270000}"/>
    <cellStyle name="40% - 强调文字颜色 1 2 2 3 2 4" xfId="10016" xr:uid="{00000000-0005-0000-0000-00001C270000}"/>
    <cellStyle name="40% - 强调文字颜色 1 2 2 3 2 5" xfId="10017" xr:uid="{00000000-0005-0000-0000-00001D270000}"/>
    <cellStyle name="40% - 强调文字颜色 1 2 2 3 2 6" xfId="10018" xr:uid="{00000000-0005-0000-0000-00001E270000}"/>
    <cellStyle name="40% - 强调文字颜色 1 2 2 3 2 6 2" xfId="10019" xr:uid="{00000000-0005-0000-0000-00001F270000}"/>
    <cellStyle name="40% - 强调文字颜色 1 2 2 3 2 7" xfId="10020" xr:uid="{00000000-0005-0000-0000-000020270000}"/>
    <cellStyle name="40% - 强调文字颜色 1 2 2 3 2 8" xfId="10021" xr:uid="{00000000-0005-0000-0000-000021270000}"/>
    <cellStyle name="40% - 强调文字颜色 1 2 2 3 3" xfId="10022" xr:uid="{00000000-0005-0000-0000-000022270000}"/>
    <cellStyle name="40% - 强调文字颜色 1 2 2 3 3 2" xfId="10023" xr:uid="{00000000-0005-0000-0000-000023270000}"/>
    <cellStyle name="40% - 强调文字颜色 1 2 2 3 3 3" xfId="10024" xr:uid="{00000000-0005-0000-0000-000024270000}"/>
    <cellStyle name="40% - 强调文字颜色 1 2 2 3 4" xfId="10025" xr:uid="{00000000-0005-0000-0000-000025270000}"/>
    <cellStyle name="40% - 强调文字颜色 1 2 2 3 5" xfId="10026" xr:uid="{00000000-0005-0000-0000-000026270000}"/>
    <cellStyle name="40% - 强调文字颜色 1 2 2 3 6" xfId="10027" xr:uid="{00000000-0005-0000-0000-000027270000}"/>
    <cellStyle name="40% - 强调文字颜色 1 2 2 3 7" xfId="10028" xr:uid="{00000000-0005-0000-0000-000028270000}"/>
    <cellStyle name="40% - 强调文字颜色 1 2 2 3 7 2" xfId="10029" xr:uid="{00000000-0005-0000-0000-000029270000}"/>
    <cellStyle name="40% - 强调文字颜色 1 2 2 3 8" xfId="10030" xr:uid="{00000000-0005-0000-0000-00002A270000}"/>
    <cellStyle name="40% - 强调文字颜色 1 2 2 3 9" xfId="10031" xr:uid="{00000000-0005-0000-0000-00002B270000}"/>
    <cellStyle name="40% - 强调文字颜色 1 2 2 4" xfId="10032" xr:uid="{00000000-0005-0000-0000-00002C270000}"/>
    <cellStyle name="40% - 强调文字颜色 1 2 2 4 2" xfId="10033" xr:uid="{00000000-0005-0000-0000-00002D270000}"/>
    <cellStyle name="40% - 强调文字颜色 1 2 2 4 2 2" xfId="10034" xr:uid="{00000000-0005-0000-0000-00002E270000}"/>
    <cellStyle name="40% - 强调文字颜色 1 2 2 4 2 3" xfId="10035" xr:uid="{00000000-0005-0000-0000-00002F270000}"/>
    <cellStyle name="40% - 强调文字颜色 1 2 2 4 3" xfId="10036" xr:uid="{00000000-0005-0000-0000-000030270000}"/>
    <cellStyle name="40% - 强调文字颜色 1 2 2 4 4" xfId="10037" xr:uid="{00000000-0005-0000-0000-000031270000}"/>
    <cellStyle name="40% - 强调文字颜色 1 2 2 4 5" xfId="10038" xr:uid="{00000000-0005-0000-0000-000032270000}"/>
    <cellStyle name="40% - 强调文字颜色 1 2 2 4 6" xfId="10039" xr:uid="{00000000-0005-0000-0000-000033270000}"/>
    <cellStyle name="40% - 强调文字颜色 1 2 2 4 6 2" xfId="10040" xr:uid="{00000000-0005-0000-0000-000034270000}"/>
    <cellStyle name="40% - 强调文字颜色 1 2 2 4 7" xfId="10041" xr:uid="{00000000-0005-0000-0000-000035270000}"/>
    <cellStyle name="40% - 强调文字颜色 1 2 2 4 8" xfId="10042" xr:uid="{00000000-0005-0000-0000-000036270000}"/>
    <cellStyle name="40% - 强调文字颜色 1 2 2 5" xfId="10043" xr:uid="{00000000-0005-0000-0000-000037270000}"/>
    <cellStyle name="40% - 强调文字颜色 1 2 2 5 2" xfId="10044" xr:uid="{00000000-0005-0000-0000-000038270000}"/>
    <cellStyle name="40% - 强调文字颜色 1 2 2 5 2 2" xfId="10045" xr:uid="{00000000-0005-0000-0000-000039270000}"/>
    <cellStyle name="40% - 强调文字颜色 1 2 2 5 2 3" xfId="10046" xr:uid="{00000000-0005-0000-0000-00003A270000}"/>
    <cellStyle name="40% - 强调文字颜色 1 2 2 5 3" xfId="10047" xr:uid="{00000000-0005-0000-0000-00003B270000}"/>
    <cellStyle name="40% - 强调文字颜色 1 2 2 5 4" xfId="10048" xr:uid="{00000000-0005-0000-0000-00003C270000}"/>
    <cellStyle name="40% - 强调文字颜色 1 2 2 5 5" xfId="10049" xr:uid="{00000000-0005-0000-0000-00003D270000}"/>
    <cellStyle name="40% - 强调文字颜色 1 2 2 5 6" xfId="10050" xr:uid="{00000000-0005-0000-0000-00003E270000}"/>
    <cellStyle name="40% - 强调文字颜色 1 2 2 5 6 2" xfId="10051" xr:uid="{00000000-0005-0000-0000-00003F270000}"/>
    <cellStyle name="40% - 强调文字颜色 1 2 2 5 7" xfId="10052" xr:uid="{00000000-0005-0000-0000-000040270000}"/>
    <cellStyle name="40% - 强调文字颜色 1 2 2 5 8" xfId="10053" xr:uid="{00000000-0005-0000-0000-000041270000}"/>
    <cellStyle name="40% - 强调文字颜色 1 2 2 6" xfId="10054" xr:uid="{00000000-0005-0000-0000-000042270000}"/>
    <cellStyle name="40% - 强调文字颜色 1 2 2 6 2" xfId="10055" xr:uid="{00000000-0005-0000-0000-000043270000}"/>
    <cellStyle name="40% - 强调文字颜色 1 2 2 6 2 2" xfId="10056" xr:uid="{00000000-0005-0000-0000-000044270000}"/>
    <cellStyle name="40% - 强调文字颜色 1 2 2 6 2 3" xfId="10057" xr:uid="{00000000-0005-0000-0000-000045270000}"/>
    <cellStyle name="40% - 强调文字颜色 1 2 2 6 3" xfId="10058" xr:uid="{00000000-0005-0000-0000-000046270000}"/>
    <cellStyle name="40% - 强调文字颜色 1 2 2 6 4" xfId="10059" xr:uid="{00000000-0005-0000-0000-000047270000}"/>
    <cellStyle name="40% - 强调文字颜色 1 2 2 6 5" xfId="10060" xr:uid="{00000000-0005-0000-0000-000048270000}"/>
    <cellStyle name="40% - 强调文字颜色 1 2 2 6 6" xfId="10061" xr:uid="{00000000-0005-0000-0000-000049270000}"/>
    <cellStyle name="40% - 强调文字颜色 1 2 2 6 6 2" xfId="10062" xr:uid="{00000000-0005-0000-0000-00004A270000}"/>
    <cellStyle name="40% - 强调文字颜色 1 2 2 6 7" xfId="10063" xr:uid="{00000000-0005-0000-0000-00004B270000}"/>
    <cellStyle name="40% - 强调文字颜色 1 2 2 6 8" xfId="10064" xr:uid="{00000000-0005-0000-0000-00004C270000}"/>
    <cellStyle name="40% - 强调文字颜色 1 2 2 7" xfId="10065" xr:uid="{00000000-0005-0000-0000-00004D270000}"/>
    <cellStyle name="40% - 强调文字颜色 1 2 2 8" xfId="10066" xr:uid="{00000000-0005-0000-0000-00004E270000}"/>
    <cellStyle name="40% - 强调文字颜色 1 2 2 9" xfId="10067" xr:uid="{00000000-0005-0000-0000-00004F270000}"/>
    <cellStyle name="40% - 强调文字颜色 1 2 2_AVL &amp; Mech BOM - Reno V1.6" xfId="10068" xr:uid="{00000000-0005-0000-0000-000050270000}"/>
    <cellStyle name="40% - 强调文字颜色 1 2 3" xfId="10069" xr:uid="{00000000-0005-0000-0000-000051270000}"/>
    <cellStyle name="40% - 强调文字颜色 1 2 3 10" xfId="10070" xr:uid="{00000000-0005-0000-0000-000052270000}"/>
    <cellStyle name="40% - 强调文字颜色 1 2 3 2" xfId="10071" xr:uid="{00000000-0005-0000-0000-000053270000}"/>
    <cellStyle name="40% - 强调文字颜色 1 2 3 2 2" xfId="10072" xr:uid="{00000000-0005-0000-0000-000054270000}"/>
    <cellStyle name="40% - 强调文字颜色 1 2 3 2 2 2" xfId="10073" xr:uid="{00000000-0005-0000-0000-000055270000}"/>
    <cellStyle name="40% - 强调文字颜色 1 2 3 2 2 2 2" xfId="10074" xr:uid="{00000000-0005-0000-0000-000056270000}"/>
    <cellStyle name="40% - 强调文字颜色 1 2 3 2 2 2 3" xfId="10075" xr:uid="{00000000-0005-0000-0000-000057270000}"/>
    <cellStyle name="40% - 强调文字颜色 1 2 3 2 2 3" xfId="10076" xr:uid="{00000000-0005-0000-0000-000058270000}"/>
    <cellStyle name="40% - 强调文字颜色 1 2 3 2 2 4" xfId="10077" xr:uid="{00000000-0005-0000-0000-000059270000}"/>
    <cellStyle name="40% - 强调文字颜色 1 2 3 2 2 5" xfId="10078" xr:uid="{00000000-0005-0000-0000-00005A270000}"/>
    <cellStyle name="40% - 强调文字颜色 1 2 3 2 2 6" xfId="10079" xr:uid="{00000000-0005-0000-0000-00005B270000}"/>
    <cellStyle name="40% - 强调文字颜色 1 2 3 2 2 6 2" xfId="10080" xr:uid="{00000000-0005-0000-0000-00005C270000}"/>
    <cellStyle name="40% - 强调文字颜色 1 2 3 2 2 7" xfId="10081" xr:uid="{00000000-0005-0000-0000-00005D270000}"/>
    <cellStyle name="40% - 强调文字颜色 1 2 3 2 2 8" xfId="10082" xr:uid="{00000000-0005-0000-0000-00005E270000}"/>
    <cellStyle name="40% - 强调文字颜色 1 2 3 2 3" xfId="10083" xr:uid="{00000000-0005-0000-0000-00005F270000}"/>
    <cellStyle name="40% - 强调文字颜色 1 2 3 2 3 2" xfId="10084" xr:uid="{00000000-0005-0000-0000-000060270000}"/>
    <cellStyle name="40% - 强调文字颜色 1 2 3 2 3 3" xfId="10085" xr:uid="{00000000-0005-0000-0000-000061270000}"/>
    <cellStyle name="40% - 强调文字颜色 1 2 3 2 4" xfId="10086" xr:uid="{00000000-0005-0000-0000-000062270000}"/>
    <cellStyle name="40% - 强调文字颜色 1 2 3 2 5" xfId="10087" xr:uid="{00000000-0005-0000-0000-000063270000}"/>
    <cellStyle name="40% - 强调文字颜色 1 2 3 2 6" xfId="10088" xr:uid="{00000000-0005-0000-0000-000064270000}"/>
    <cellStyle name="40% - 强调文字颜色 1 2 3 2 7" xfId="10089" xr:uid="{00000000-0005-0000-0000-000065270000}"/>
    <cellStyle name="40% - 强调文字颜色 1 2 3 2 7 2" xfId="10090" xr:uid="{00000000-0005-0000-0000-000066270000}"/>
    <cellStyle name="40% - 强调文字颜色 1 2 3 2 8" xfId="10091" xr:uid="{00000000-0005-0000-0000-000067270000}"/>
    <cellStyle name="40% - 强调文字颜色 1 2 3 2 9" xfId="10092" xr:uid="{00000000-0005-0000-0000-000068270000}"/>
    <cellStyle name="40% - 强调文字颜色 1 2 3 3" xfId="10093" xr:uid="{00000000-0005-0000-0000-000069270000}"/>
    <cellStyle name="40% - 强调文字颜色 1 2 3 3 2" xfId="10094" xr:uid="{00000000-0005-0000-0000-00006A270000}"/>
    <cellStyle name="40% - 强调文字颜色 1 2 3 3 2 2" xfId="10095" xr:uid="{00000000-0005-0000-0000-00006B270000}"/>
    <cellStyle name="40% - 强调文字颜色 1 2 3 3 2 3" xfId="10096" xr:uid="{00000000-0005-0000-0000-00006C270000}"/>
    <cellStyle name="40% - 强调文字颜色 1 2 3 3 3" xfId="10097" xr:uid="{00000000-0005-0000-0000-00006D270000}"/>
    <cellStyle name="40% - 强调文字颜色 1 2 3 3 4" xfId="10098" xr:uid="{00000000-0005-0000-0000-00006E270000}"/>
    <cellStyle name="40% - 强调文字颜色 1 2 3 3 5" xfId="10099" xr:uid="{00000000-0005-0000-0000-00006F270000}"/>
    <cellStyle name="40% - 强调文字颜色 1 2 3 3 6" xfId="10100" xr:uid="{00000000-0005-0000-0000-000070270000}"/>
    <cellStyle name="40% - 强调文字颜色 1 2 3 3 6 2" xfId="10101" xr:uid="{00000000-0005-0000-0000-000071270000}"/>
    <cellStyle name="40% - 强调文字颜色 1 2 3 3 7" xfId="10102" xr:uid="{00000000-0005-0000-0000-000072270000}"/>
    <cellStyle name="40% - 强调文字颜色 1 2 3 3 8" xfId="10103" xr:uid="{00000000-0005-0000-0000-000073270000}"/>
    <cellStyle name="40% - 强调文字颜色 1 2 3 4" xfId="10104" xr:uid="{00000000-0005-0000-0000-000074270000}"/>
    <cellStyle name="40% - 强调文字颜色 1 2 3 4 2" xfId="10105" xr:uid="{00000000-0005-0000-0000-000075270000}"/>
    <cellStyle name="40% - 强调文字颜色 1 2 3 4 2 2" xfId="10106" xr:uid="{00000000-0005-0000-0000-000076270000}"/>
    <cellStyle name="40% - 强调文字颜色 1 2 3 4 2 3" xfId="10107" xr:uid="{00000000-0005-0000-0000-000077270000}"/>
    <cellStyle name="40% - 强调文字颜色 1 2 3 4 3" xfId="10108" xr:uid="{00000000-0005-0000-0000-000078270000}"/>
    <cellStyle name="40% - 强调文字颜色 1 2 3 4 4" xfId="10109" xr:uid="{00000000-0005-0000-0000-000079270000}"/>
    <cellStyle name="40% - 强调文字颜色 1 2 3 4 5" xfId="10110" xr:uid="{00000000-0005-0000-0000-00007A270000}"/>
    <cellStyle name="40% - 强调文字颜色 1 2 3 4 6" xfId="10111" xr:uid="{00000000-0005-0000-0000-00007B270000}"/>
    <cellStyle name="40% - 强调文字颜色 1 2 3 4 6 2" xfId="10112" xr:uid="{00000000-0005-0000-0000-00007C270000}"/>
    <cellStyle name="40% - 强调文字颜色 1 2 3 4 7" xfId="10113" xr:uid="{00000000-0005-0000-0000-00007D270000}"/>
    <cellStyle name="40% - 强调文字颜色 1 2 3 4 8" xfId="10114" xr:uid="{00000000-0005-0000-0000-00007E270000}"/>
    <cellStyle name="40% - 强调文字颜色 1 2 3 5" xfId="10115" xr:uid="{00000000-0005-0000-0000-00007F270000}"/>
    <cellStyle name="40% - 强调文字颜色 1 2 3 5 2" xfId="10116" xr:uid="{00000000-0005-0000-0000-000080270000}"/>
    <cellStyle name="40% - 强调文字颜色 1 2 3 5 2 2" xfId="10117" xr:uid="{00000000-0005-0000-0000-000081270000}"/>
    <cellStyle name="40% - 强调文字颜色 1 2 3 5 2 3" xfId="10118" xr:uid="{00000000-0005-0000-0000-000082270000}"/>
    <cellStyle name="40% - 强调文字颜色 1 2 3 5 3" xfId="10119" xr:uid="{00000000-0005-0000-0000-000083270000}"/>
    <cellStyle name="40% - 强调文字颜色 1 2 3 5 4" xfId="10120" xr:uid="{00000000-0005-0000-0000-000084270000}"/>
    <cellStyle name="40% - 强调文字颜色 1 2 3 5 5" xfId="10121" xr:uid="{00000000-0005-0000-0000-000085270000}"/>
    <cellStyle name="40% - 强调文字颜色 1 2 3 5 6" xfId="10122" xr:uid="{00000000-0005-0000-0000-000086270000}"/>
    <cellStyle name="40% - 强调文字颜色 1 2 3 5 6 2" xfId="10123" xr:uid="{00000000-0005-0000-0000-000087270000}"/>
    <cellStyle name="40% - 强调文字颜色 1 2 3 5 7" xfId="10124" xr:uid="{00000000-0005-0000-0000-000088270000}"/>
    <cellStyle name="40% - 强调文字颜色 1 2 3 5 8" xfId="10125" xr:uid="{00000000-0005-0000-0000-000089270000}"/>
    <cellStyle name="40% - 强调文字颜色 1 2 3 6" xfId="10126" xr:uid="{00000000-0005-0000-0000-00008A270000}"/>
    <cellStyle name="40% - 强调文字颜色 1 2 3 7" xfId="10127" xr:uid="{00000000-0005-0000-0000-00008B270000}"/>
    <cellStyle name="40% - 强调文字颜色 1 2 3 8" xfId="10128" xr:uid="{00000000-0005-0000-0000-00008C270000}"/>
    <cellStyle name="40% - 强调文字颜色 1 2 3 9" xfId="10129" xr:uid="{00000000-0005-0000-0000-00008D270000}"/>
    <cellStyle name="40% - 强调文字颜色 1 2 3 9 2" xfId="10130" xr:uid="{00000000-0005-0000-0000-00008E270000}"/>
    <cellStyle name="40% - 强调文字颜色 1 2 4" xfId="10131" xr:uid="{00000000-0005-0000-0000-00008F270000}"/>
    <cellStyle name="40% - 强调文字颜色 1 2 4 2" xfId="10132" xr:uid="{00000000-0005-0000-0000-000090270000}"/>
    <cellStyle name="40% - 强调文字颜色 1 2 4 2 2" xfId="10133" xr:uid="{00000000-0005-0000-0000-000091270000}"/>
    <cellStyle name="40% - 强调文字颜色 1 2 4 2 2 2" xfId="10134" xr:uid="{00000000-0005-0000-0000-000092270000}"/>
    <cellStyle name="40% - 强调文字颜色 1 2 4 2 2 3" xfId="10135" xr:uid="{00000000-0005-0000-0000-000093270000}"/>
    <cellStyle name="40% - 强调文字颜色 1 2 4 2 3" xfId="10136" xr:uid="{00000000-0005-0000-0000-000094270000}"/>
    <cellStyle name="40% - 强调文字颜色 1 2 4 2 4" xfId="10137" xr:uid="{00000000-0005-0000-0000-000095270000}"/>
    <cellStyle name="40% - 强调文字颜色 1 2 4 2 5" xfId="10138" xr:uid="{00000000-0005-0000-0000-000096270000}"/>
    <cellStyle name="40% - 强调文字颜色 1 2 4 2 6" xfId="10139" xr:uid="{00000000-0005-0000-0000-000097270000}"/>
    <cellStyle name="40% - 强调文字颜色 1 2 4 2 6 2" xfId="10140" xr:uid="{00000000-0005-0000-0000-000098270000}"/>
    <cellStyle name="40% - 强调文字颜色 1 2 4 2 7" xfId="10141" xr:uid="{00000000-0005-0000-0000-000099270000}"/>
    <cellStyle name="40% - 强调文字颜色 1 2 4 2 8" xfId="10142" xr:uid="{00000000-0005-0000-0000-00009A270000}"/>
    <cellStyle name="40% - 强调文字颜色 1 2 4 3" xfId="10143" xr:uid="{00000000-0005-0000-0000-00009B270000}"/>
    <cellStyle name="40% - 强调文字颜色 1 2 4 3 2" xfId="10144" xr:uid="{00000000-0005-0000-0000-00009C270000}"/>
    <cellStyle name="40% - 强调文字颜色 1 2 4 3 3" xfId="10145" xr:uid="{00000000-0005-0000-0000-00009D270000}"/>
    <cellStyle name="40% - 强调文字颜色 1 2 4 4" xfId="10146" xr:uid="{00000000-0005-0000-0000-00009E270000}"/>
    <cellStyle name="40% - 强调文字颜色 1 2 4 5" xfId="10147" xr:uid="{00000000-0005-0000-0000-00009F270000}"/>
    <cellStyle name="40% - 强调文字颜色 1 2 4 6" xfId="10148" xr:uid="{00000000-0005-0000-0000-0000A0270000}"/>
    <cellStyle name="40% - 强调文字颜色 1 2 4 7" xfId="10149" xr:uid="{00000000-0005-0000-0000-0000A1270000}"/>
    <cellStyle name="40% - 强调文字颜色 1 2 4 7 2" xfId="10150" xr:uid="{00000000-0005-0000-0000-0000A2270000}"/>
    <cellStyle name="40% - 强调文字颜色 1 2 4 8" xfId="10151" xr:uid="{00000000-0005-0000-0000-0000A3270000}"/>
    <cellStyle name="40% - 强调文字颜色 1 2 4 9" xfId="10152" xr:uid="{00000000-0005-0000-0000-0000A4270000}"/>
    <cellStyle name="40% - 强调文字颜色 1 2 5" xfId="10153" xr:uid="{00000000-0005-0000-0000-0000A5270000}"/>
    <cellStyle name="40% - 强调文字颜色 1 2 5 2" xfId="10154" xr:uid="{00000000-0005-0000-0000-0000A6270000}"/>
    <cellStyle name="40% - 强调文字颜色 1 2 5 2 2" xfId="10155" xr:uid="{00000000-0005-0000-0000-0000A7270000}"/>
    <cellStyle name="40% - 强调文字颜色 1 2 5 2 3" xfId="10156" xr:uid="{00000000-0005-0000-0000-0000A8270000}"/>
    <cellStyle name="40% - 强调文字颜色 1 2 5 3" xfId="10157" xr:uid="{00000000-0005-0000-0000-0000A9270000}"/>
    <cellStyle name="40% - 强调文字颜色 1 2 5 4" xfId="10158" xr:uid="{00000000-0005-0000-0000-0000AA270000}"/>
    <cellStyle name="40% - 强调文字颜色 1 2 5 5" xfId="10159" xr:uid="{00000000-0005-0000-0000-0000AB270000}"/>
    <cellStyle name="40% - 强调文字颜色 1 2 5 6" xfId="10160" xr:uid="{00000000-0005-0000-0000-0000AC270000}"/>
    <cellStyle name="40% - 强调文字颜色 1 2 5 6 2" xfId="10161" xr:uid="{00000000-0005-0000-0000-0000AD270000}"/>
    <cellStyle name="40% - 强调文字颜色 1 2 5 7" xfId="10162" xr:uid="{00000000-0005-0000-0000-0000AE270000}"/>
    <cellStyle name="40% - 强调文字颜色 1 2 5 8" xfId="10163" xr:uid="{00000000-0005-0000-0000-0000AF270000}"/>
    <cellStyle name="40% - 强调文字颜色 1 2 6" xfId="10164" xr:uid="{00000000-0005-0000-0000-0000B0270000}"/>
    <cellStyle name="40% - 强调文字颜色 1 2 6 2" xfId="10165" xr:uid="{00000000-0005-0000-0000-0000B1270000}"/>
    <cellStyle name="40% - 强调文字颜色 1 2 6 2 2" xfId="10166" xr:uid="{00000000-0005-0000-0000-0000B2270000}"/>
    <cellStyle name="40% - 强调文字颜色 1 2 6 2 3" xfId="10167" xr:uid="{00000000-0005-0000-0000-0000B3270000}"/>
    <cellStyle name="40% - 强调文字颜色 1 2 6 3" xfId="10168" xr:uid="{00000000-0005-0000-0000-0000B4270000}"/>
    <cellStyle name="40% - 强调文字颜色 1 2 6 4" xfId="10169" xr:uid="{00000000-0005-0000-0000-0000B5270000}"/>
    <cellStyle name="40% - 强调文字颜色 1 2 6 5" xfId="10170" xr:uid="{00000000-0005-0000-0000-0000B6270000}"/>
    <cellStyle name="40% - 强调文字颜色 1 2 6 6" xfId="10171" xr:uid="{00000000-0005-0000-0000-0000B7270000}"/>
    <cellStyle name="40% - 强调文字颜色 1 2 6 6 2" xfId="10172" xr:uid="{00000000-0005-0000-0000-0000B8270000}"/>
    <cellStyle name="40% - 强调文字颜色 1 2 6 7" xfId="10173" xr:uid="{00000000-0005-0000-0000-0000B9270000}"/>
    <cellStyle name="40% - 强调文字颜色 1 2 6 8" xfId="10174" xr:uid="{00000000-0005-0000-0000-0000BA270000}"/>
    <cellStyle name="40% - 强调文字颜色 1 2 7" xfId="10175" xr:uid="{00000000-0005-0000-0000-0000BB270000}"/>
    <cellStyle name="40% - 强调文字颜色 1 2 7 2" xfId="10176" xr:uid="{00000000-0005-0000-0000-0000BC270000}"/>
    <cellStyle name="40% - 强调文字颜色 1 2 7 2 2" xfId="10177" xr:uid="{00000000-0005-0000-0000-0000BD270000}"/>
    <cellStyle name="40% - 强调文字颜色 1 2 7 2 3" xfId="10178" xr:uid="{00000000-0005-0000-0000-0000BE270000}"/>
    <cellStyle name="40% - 强调文字颜色 1 2 7 3" xfId="10179" xr:uid="{00000000-0005-0000-0000-0000BF270000}"/>
    <cellStyle name="40% - 强调文字颜色 1 2 7 4" xfId="10180" xr:uid="{00000000-0005-0000-0000-0000C0270000}"/>
    <cellStyle name="40% - 强调文字颜色 1 2 7 5" xfId="10181" xr:uid="{00000000-0005-0000-0000-0000C1270000}"/>
    <cellStyle name="40% - 强调文字颜色 1 2 7 6" xfId="10182" xr:uid="{00000000-0005-0000-0000-0000C2270000}"/>
    <cellStyle name="40% - 强调文字颜色 1 2 7 6 2" xfId="10183" xr:uid="{00000000-0005-0000-0000-0000C3270000}"/>
    <cellStyle name="40% - 强调文字颜色 1 2 7 7" xfId="10184" xr:uid="{00000000-0005-0000-0000-0000C4270000}"/>
    <cellStyle name="40% - 强调文字颜色 1 2 7 8" xfId="10185" xr:uid="{00000000-0005-0000-0000-0000C5270000}"/>
    <cellStyle name="40% - 强调文字颜色 1 2 8" xfId="10186" xr:uid="{00000000-0005-0000-0000-0000C6270000}"/>
    <cellStyle name="40% - 强调文字颜色 1 2 9" xfId="10187" xr:uid="{00000000-0005-0000-0000-0000C7270000}"/>
    <cellStyle name="40% - 强调文字颜色 1 2_AVL &amp; Mech BOM - Raleigh V1.6 pre" xfId="10188" xr:uid="{00000000-0005-0000-0000-0000C8270000}"/>
    <cellStyle name="40% - 强调文字颜色 1 3" xfId="10189" xr:uid="{00000000-0005-0000-0000-0000C9270000}"/>
    <cellStyle name="40% - 强调文字颜色 1 3 10" xfId="10190" xr:uid="{00000000-0005-0000-0000-0000CA270000}"/>
    <cellStyle name="40% - 强调文字颜色 1 3 10 2" xfId="10191" xr:uid="{00000000-0005-0000-0000-0000CB270000}"/>
    <cellStyle name="40% - 强调文字颜色 1 3 11" xfId="10192" xr:uid="{00000000-0005-0000-0000-0000CC270000}"/>
    <cellStyle name="40% - 强调文字颜色 1 3 2" xfId="10193" xr:uid="{00000000-0005-0000-0000-0000CD270000}"/>
    <cellStyle name="40% - 强调文字颜色 1 3 2 10" xfId="10194" xr:uid="{00000000-0005-0000-0000-0000CE270000}"/>
    <cellStyle name="40% - 强调文字颜色 1 3 2 2" xfId="10195" xr:uid="{00000000-0005-0000-0000-0000CF270000}"/>
    <cellStyle name="40% - 强调文字颜色 1 3 2 2 2" xfId="10196" xr:uid="{00000000-0005-0000-0000-0000D0270000}"/>
    <cellStyle name="40% - 强调文字颜色 1 3 2 2 2 2" xfId="10197" xr:uid="{00000000-0005-0000-0000-0000D1270000}"/>
    <cellStyle name="40% - 强调文字颜色 1 3 2 2 2 2 2" xfId="10198" xr:uid="{00000000-0005-0000-0000-0000D2270000}"/>
    <cellStyle name="40% - 强调文字颜色 1 3 2 2 2 2 3" xfId="10199" xr:uid="{00000000-0005-0000-0000-0000D3270000}"/>
    <cellStyle name="40% - 强调文字颜色 1 3 2 2 2 3" xfId="10200" xr:uid="{00000000-0005-0000-0000-0000D4270000}"/>
    <cellStyle name="40% - 强调文字颜色 1 3 2 2 2 4" xfId="10201" xr:uid="{00000000-0005-0000-0000-0000D5270000}"/>
    <cellStyle name="40% - 强调文字颜色 1 3 2 2 2 5" xfId="10202" xr:uid="{00000000-0005-0000-0000-0000D6270000}"/>
    <cellStyle name="40% - 强调文字颜色 1 3 2 2 2 6" xfId="10203" xr:uid="{00000000-0005-0000-0000-0000D7270000}"/>
    <cellStyle name="40% - 强调文字颜色 1 3 2 2 2 6 2" xfId="10204" xr:uid="{00000000-0005-0000-0000-0000D8270000}"/>
    <cellStyle name="40% - 强调文字颜色 1 3 2 2 2 7" xfId="10205" xr:uid="{00000000-0005-0000-0000-0000D9270000}"/>
    <cellStyle name="40% - 强调文字颜色 1 3 2 2 2 8" xfId="10206" xr:uid="{00000000-0005-0000-0000-0000DA270000}"/>
    <cellStyle name="40% - 强调文字颜色 1 3 2 2 3" xfId="10207" xr:uid="{00000000-0005-0000-0000-0000DB270000}"/>
    <cellStyle name="40% - 强调文字颜色 1 3 2 2 3 2" xfId="10208" xr:uid="{00000000-0005-0000-0000-0000DC270000}"/>
    <cellStyle name="40% - 强调文字颜色 1 3 2 2 3 3" xfId="10209" xr:uid="{00000000-0005-0000-0000-0000DD270000}"/>
    <cellStyle name="40% - 强调文字颜色 1 3 2 2 4" xfId="10210" xr:uid="{00000000-0005-0000-0000-0000DE270000}"/>
    <cellStyle name="40% - 强调文字颜色 1 3 2 2 5" xfId="10211" xr:uid="{00000000-0005-0000-0000-0000DF270000}"/>
    <cellStyle name="40% - 强调文字颜色 1 3 2 2 6" xfId="10212" xr:uid="{00000000-0005-0000-0000-0000E0270000}"/>
    <cellStyle name="40% - 强调文字颜色 1 3 2 2 7" xfId="10213" xr:uid="{00000000-0005-0000-0000-0000E1270000}"/>
    <cellStyle name="40% - 强调文字颜色 1 3 2 2 7 2" xfId="10214" xr:uid="{00000000-0005-0000-0000-0000E2270000}"/>
    <cellStyle name="40% - 强调文字颜色 1 3 2 2 8" xfId="10215" xr:uid="{00000000-0005-0000-0000-0000E3270000}"/>
    <cellStyle name="40% - 强调文字颜色 1 3 2 2 9" xfId="10216" xr:uid="{00000000-0005-0000-0000-0000E4270000}"/>
    <cellStyle name="40% - 强调文字颜色 1 3 2 3" xfId="10217" xr:uid="{00000000-0005-0000-0000-0000E5270000}"/>
    <cellStyle name="40% - 强调文字颜色 1 3 2 3 2" xfId="10218" xr:uid="{00000000-0005-0000-0000-0000E6270000}"/>
    <cellStyle name="40% - 强调文字颜色 1 3 2 3 2 2" xfId="10219" xr:uid="{00000000-0005-0000-0000-0000E7270000}"/>
    <cellStyle name="40% - 强调文字颜色 1 3 2 3 2 3" xfId="10220" xr:uid="{00000000-0005-0000-0000-0000E8270000}"/>
    <cellStyle name="40% - 强调文字颜色 1 3 2 3 3" xfId="10221" xr:uid="{00000000-0005-0000-0000-0000E9270000}"/>
    <cellStyle name="40% - 强调文字颜色 1 3 2 3 4" xfId="10222" xr:uid="{00000000-0005-0000-0000-0000EA270000}"/>
    <cellStyle name="40% - 强调文字颜色 1 3 2 3 5" xfId="10223" xr:uid="{00000000-0005-0000-0000-0000EB270000}"/>
    <cellStyle name="40% - 强调文字颜色 1 3 2 3 6" xfId="10224" xr:uid="{00000000-0005-0000-0000-0000EC270000}"/>
    <cellStyle name="40% - 强调文字颜色 1 3 2 3 6 2" xfId="10225" xr:uid="{00000000-0005-0000-0000-0000ED270000}"/>
    <cellStyle name="40% - 强调文字颜色 1 3 2 3 7" xfId="10226" xr:uid="{00000000-0005-0000-0000-0000EE270000}"/>
    <cellStyle name="40% - 强调文字颜色 1 3 2 3 8" xfId="10227" xr:uid="{00000000-0005-0000-0000-0000EF270000}"/>
    <cellStyle name="40% - 强调文字颜色 1 3 2 4" xfId="10228" xr:uid="{00000000-0005-0000-0000-0000F0270000}"/>
    <cellStyle name="40% - 强调文字颜色 1 3 2 4 2" xfId="10229" xr:uid="{00000000-0005-0000-0000-0000F1270000}"/>
    <cellStyle name="40% - 强调文字颜色 1 3 2 4 2 2" xfId="10230" xr:uid="{00000000-0005-0000-0000-0000F2270000}"/>
    <cellStyle name="40% - 强调文字颜色 1 3 2 4 2 3" xfId="10231" xr:uid="{00000000-0005-0000-0000-0000F3270000}"/>
    <cellStyle name="40% - 强调文字颜色 1 3 2 4 3" xfId="10232" xr:uid="{00000000-0005-0000-0000-0000F4270000}"/>
    <cellStyle name="40% - 强调文字颜色 1 3 2 4 4" xfId="10233" xr:uid="{00000000-0005-0000-0000-0000F5270000}"/>
    <cellStyle name="40% - 强调文字颜色 1 3 2 4 5" xfId="10234" xr:uid="{00000000-0005-0000-0000-0000F6270000}"/>
    <cellStyle name="40% - 强调文字颜色 1 3 2 4 6" xfId="10235" xr:uid="{00000000-0005-0000-0000-0000F7270000}"/>
    <cellStyle name="40% - 强调文字颜色 1 3 2 4 6 2" xfId="10236" xr:uid="{00000000-0005-0000-0000-0000F8270000}"/>
    <cellStyle name="40% - 强调文字颜色 1 3 2 4 7" xfId="10237" xr:uid="{00000000-0005-0000-0000-0000F9270000}"/>
    <cellStyle name="40% - 强调文字颜色 1 3 2 4 8" xfId="10238" xr:uid="{00000000-0005-0000-0000-0000FA270000}"/>
    <cellStyle name="40% - 强调文字颜色 1 3 2 5" xfId="10239" xr:uid="{00000000-0005-0000-0000-0000FB270000}"/>
    <cellStyle name="40% - 强调文字颜色 1 3 2 5 2" xfId="10240" xr:uid="{00000000-0005-0000-0000-0000FC270000}"/>
    <cellStyle name="40% - 强调文字颜色 1 3 2 5 2 2" xfId="10241" xr:uid="{00000000-0005-0000-0000-0000FD270000}"/>
    <cellStyle name="40% - 强调文字颜色 1 3 2 5 2 3" xfId="10242" xr:uid="{00000000-0005-0000-0000-0000FE270000}"/>
    <cellStyle name="40% - 强调文字颜色 1 3 2 5 3" xfId="10243" xr:uid="{00000000-0005-0000-0000-0000FF270000}"/>
    <cellStyle name="40% - 强调文字颜色 1 3 2 5 4" xfId="10244" xr:uid="{00000000-0005-0000-0000-000000280000}"/>
    <cellStyle name="40% - 强调文字颜色 1 3 2 5 5" xfId="10245" xr:uid="{00000000-0005-0000-0000-000001280000}"/>
    <cellStyle name="40% - 强调文字颜色 1 3 2 5 6" xfId="10246" xr:uid="{00000000-0005-0000-0000-000002280000}"/>
    <cellStyle name="40% - 强调文字颜色 1 3 2 5 6 2" xfId="10247" xr:uid="{00000000-0005-0000-0000-000003280000}"/>
    <cellStyle name="40% - 强调文字颜色 1 3 2 5 7" xfId="10248" xr:uid="{00000000-0005-0000-0000-000004280000}"/>
    <cellStyle name="40% - 强调文字颜色 1 3 2 5 8" xfId="10249" xr:uid="{00000000-0005-0000-0000-000005280000}"/>
    <cellStyle name="40% - 强调文字颜色 1 3 2 6" xfId="10250" xr:uid="{00000000-0005-0000-0000-000006280000}"/>
    <cellStyle name="40% - 强调文字颜色 1 3 2 7" xfId="10251" xr:uid="{00000000-0005-0000-0000-000007280000}"/>
    <cellStyle name="40% - 强调文字颜色 1 3 2 8" xfId="10252" xr:uid="{00000000-0005-0000-0000-000008280000}"/>
    <cellStyle name="40% - 强调文字颜色 1 3 2 9" xfId="10253" xr:uid="{00000000-0005-0000-0000-000009280000}"/>
    <cellStyle name="40% - 强调文字颜色 1 3 2 9 2" xfId="10254" xr:uid="{00000000-0005-0000-0000-00000A280000}"/>
    <cellStyle name="40% - 强调文字颜色 1 3 3" xfId="10255" xr:uid="{00000000-0005-0000-0000-00000B280000}"/>
    <cellStyle name="40% - 强调文字颜色 1 3 3 2" xfId="10256" xr:uid="{00000000-0005-0000-0000-00000C280000}"/>
    <cellStyle name="40% - 强调文字颜色 1 3 3 2 2" xfId="10257" xr:uid="{00000000-0005-0000-0000-00000D280000}"/>
    <cellStyle name="40% - 强调文字颜色 1 3 3 2 2 2" xfId="10258" xr:uid="{00000000-0005-0000-0000-00000E280000}"/>
    <cellStyle name="40% - 强调文字颜色 1 3 3 2 2 3" xfId="10259" xr:uid="{00000000-0005-0000-0000-00000F280000}"/>
    <cellStyle name="40% - 强调文字颜色 1 3 3 2 3" xfId="10260" xr:uid="{00000000-0005-0000-0000-000010280000}"/>
    <cellStyle name="40% - 强调文字颜色 1 3 3 2 4" xfId="10261" xr:uid="{00000000-0005-0000-0000-000011280000}"/>
    <cellStyle name="40% - 强调文字颜色 1 3 3 2 5" xfId="10262" xr:uid="{00000000-0005-0000-0000-000012280000}"/>
    <cellStyle name="40% - 强调文字颜色 1 3 3 2 6" xfId="10263" xr:uid="{00000000-0005-0000-0000-000013280000}"/>
    <cellStyle name="40% - 强调文字颜色 1 3 3 2 6 2" xfId="10264" xr:uid="{00000000-0005-0000-0000-000014280000}"/>
    <cellStyle name="40% - 强调文字颜色 1 3 3 2 7" xfId="10265" xr:uid="{00000000-0005-0000-0000-000015280000}"/>
    <cellStyle name="40% - 强调文字颜色 1 3 3 2 8" xfId="10266" xr:uid="{00000000-0005-0000-0000-000016280000}"/>
    <cellStyle name="40% - 强调文字颜色 1 3 3 3" xfId="10267" xr:uid="{00000000-0005-0000-0000-000017280000}"/>
    <cellStyle name="40% - 强调文字颜色 1 3 3 3 2" xfId="10268" xr:uid="{00000000-0005-0000-0000-000018280000}"/>
    <cellStyle name="40% - 强调文字颜色 1 3 3 3 3" xfId="10269" xr:uid="{00000000-0005-0000-0000-000019280000}"/>
    <cellStyle name="40% - 强调文字颜色 1 3 3 4" xfId="10270" xr:uid="{00000000-0005-0000-0000-00001A280000}"/>
    <cellStyle name="40% - 强调文字颜色 1 3 3 5" xfId="10271" xr:uid="{00000000-0005-0000-0000-00001B280000}"/>
    <cellStyle name="40% - 强调文字颜色 1 3 3 6" xfId="10272" xr:uid="{00000000-0005-0000-0000-00001C280000}"/>
    <cellStyle name="40% - 强调文字颜色 1 3 3 7" xfId="10273" xr:uid="{00000000-0005-0000-0000-00001D280000}"/>
    <cellStyle name="40% - 强调文字颜色 1 3 3 7 2" xfId="10274" xr:uid="{00000000-0005-0000-0000-00001E280000}"/>
    <cellStyle name="40% - 强调文字颜色 1 3 3 8" xfId="10275" xr:uid="{00000000-0005-0000-0000-00001F280000}"/>
    <cellStyle name="40% - 强调文字颜色 1 3 3 9" xfId="10276" xr:uid="{00000000-0005-0000-0000-000020280000}"/>
    <cellStyle name="40% - 强调文字颜色 1 3 4" xfId="10277" xr:uid="{00000000-0005-0000-0000-000021280000}"/>
    <cellStyle name="40% - 强调文字颜色 1 3 4 2" xfId="10278" xr:uid="{00000000-0005-0000-0000-000022280000}"/>
    <cellStyle name="40% - 强调文字颜色 1 3 4 2 2" xfId="10279" xr:uid="{00000000-0005-0000-0000-000023280000}"/>
    <cellStyle name="40% - 强调文字颜色 1 3 4 2 3" xfId="10280" xr:uid="{00000000-0005-0000-0000-000024280000}"/>
    <cellStyle name="40% - 强调文字颜色 1 3 4 3" xfId="10281" xr:uid="{00000000-0005-0000-0000-000025280000}"/>
    <cellStyle name="40% - 强调文字颜色 1 3 4 4" xfId="10282" xr:uid="{00000000-0005-0000-0000-000026280000}"/>
    <cellStyle name="40% - 强调文字颜色 1 3 4 5" xfId="10283" xr:uid="{00000000-0005-0000-0000-000027280000}"/>
    <cellStyle name="40% - 强调文字颜色 1 3 4 6" xfId="10284" xr:uid="{00000000-0005-0000-0000-000028280000}"/>
    <cellStyle name="40% - 强调文字颜色 1 3 4 6 2" xfId="10285" xr:uid="{00000000-0005-0000-0000-000029280000}"/>
    <cellStyle name="40% - 强调文字颜色 1 3 4 7" xfId="10286" xr:uid="{00000000-0005-0000-0000-00002A280000}"/>
    <cellStyle name="40% - 强调文字颜色 1 3 4 8" xfId="10287" xr:uid="{00000000-0005-0000-0000-00002B280000}"/>
    <cellStyle name="40% - 强调文字颜色 1 3 5" xfId="10288" xr:uid="{00000000-0005-0000-0000-00002C280000}"/>
    <cellStyle name="40% - 强调文字颜色 1 3 5 2" xfId="10289" xr:uid="{00000000-0005-0000-0000-00002D280000}"/>
    <cellStyle name="40% - 强调文字颜色 1 3 5 2 2" xfId="10290" xr:uid="{00000000-0005-0000-0000-00002E280000}"/>
    <cellStyle name="40% - 强调文字颜色 1 3 5 2 3" xfId="10291" xr:uid="{00000000-0005-0000-0000-00002F280000}"/>
    <cellStyle name="40% - 强调文字颜色 1 3 5 3" xfId="10292" xr:uid="{00000000-0005-0000-0000-000030280000}"/>
    <cellStyle name="40% - 强调文字颜色 1 3 5 4" xfId="10293" xr:uid="{00000000-0005-0000-0000-000031280000}"/>
    <cellStyle name="40% - 强调文字颜色 1 3 5 5" xfId="10294" xr:uid="{00000000-0005-0000-0000-000032280000}"/>
    <cellStyle name="40% - 强调文字颜色 1 3 5 6" xfId="10295" xr:uid="{00000000-0005-0000-0000-000033280000}"/>
    <cellStyle name="40% - 强调文字颜色 1 3 5 6 2" xfId="10296" xr:uid="{00000000-0005-0000-0000-000034280000}"/>
    <cellStyle name="40% - 强调文字颜色 1 3 5 7" xfId="10297" xr:uid="{00000000-0005-0000-0000-000035280000}"/>
    <cellStyle name="40% - 强调文字颜色 1 3 5 8" xfId="10298" xr:uid="{00000000-0005-0000-0000-000036280000}"/>
    <cellStyle name="40% - 强调文字颜色 1 3 6" xfId="10299" xr:uid="{00000000-0005-0000-0000-000037280000}"/>
    <cellStyle name="40% - 强调文字颜色 1 3 6 2" xfId="10300" xr:uid="{00000000-0005-0000-0000-000038280000}"/>
    <cellStyle name="40% - 强调文字颜色 1 3 6 2 2" xfId="10301" xr:uid="{00000000-0005-0000-0000-000039280000}"/>
    <cellStyle name="40% - 强调文字颜色 1 3 6 2 3" xfId="10302" xr:uid="{00000000-0005-0000-0000-00003A280000}"/>
    <cellStyle name="40% - 强调文字颜色 1 3 6 3" xfId="10303" xr:uid="{00000000-0005-0000-0000-00003B280000}"/>
    <cellStyle name="40% - 强调文字颜色 1 3 6 4" xfId="10304" xr:uid="{00000000-0005-0000-0000-00003C280000}"/>
    <cellStyle name="40% - 强调文字颜色 1 3 6 5" xfId="10305" xr:uid="{00000000-0005-0000-0000-00003D280000}"/>
    <cellStyle name="40% - 强调文字颜色 1 3 6 6" xfId="10306" xr:uid="{00000000-0005-0000-0000-00003E280000}"/>
    <cellStyle name="40% - 强调文字颜色 1 3 6 6 2" xfId="10307" xr:uid="{00000000-0005-0000-0000-00003F280000}"/>
    <cellStyle name="40% - 强调文字颜色 1 3 6 7" xfId="10308" xr:uid="{00000000-0005-0000-0000-000040280000}"/>
    <cellStyle name="40% - 强调文字颜色 1 3 6 8" xfId="10309" xr:uid="{00000000-0005-0000-0000-000041280000}"/>
    <cellStyle name="40% - 强调文字颜色 1 3 7" xfId="10310" xr:uid="{00000000-0005-0000-0000-000042280000}"/>
    <cellStyle name="40% - 强调文字颜色 1 3 8" xfId="10311" xr:uid="{00000000-0005-0000-0000-000043280000}"/>
    <cellStyle name="40% - 强调文字颜色 1 3 9" xfId="10312" xr:uid="{00000000-0005-0000-0000-000044280000}"/>
    <cellStyle name="40% - 强调文字颜色 1 3_AVL &amp; Mech BOM - Reno V1.6" xfId="10313" xr:uid="{00000000-0005-0000-0000-000045280000}"/>
    <cellStyle name="40% - 强调文字颜色 1 4" xfId="10314" xr:uid="{00000000-0005-0000-0000-000046280000}"/>
    <cellStyle name="40% - 强调文字颜色 1 4 10" xfId="10315" xr:uid="{00000000-0005-0000-0000-000047280000}"/>
    <cellStyle name="40% - 强调文字颜色 1 4 2" xfId="10316" xr:uid="{00000000-0005-0000-0000-000048280000}"/>
    <cellStyle name="40% - 强调文字颜色 1 4 2 2" xfId="10317" xr:uid="{00000000-0005-0000-0000-000049280000}"/>
    <cellStyle name="40% - 强调文字颜色 1 4 2 2 2" xfId="10318" xr:uid="{00000000-0005-0000-0000-00004A280000}"/>
    <cellStyle name="40% - 强调文字颜色 1 4 2 2 2 2" xfId="10319" xr:uid="{00000000-0005-0000-0000-00004B280000}"/>
    <cellStyle name="40% - 强调文字颜色 1 4 2 2 2 3" xfId="10320" xr:uid="{00000000-0005-0000-0000-00004C280000}"/>
    <cellStyle name="40% - 强调文字颜色 1 4 2 2 3" xfId="10321" xr:uid="{00000000-0005-0000-0000-00004D280000}"/>
    <cellStyle name="40% - 强调文字颜色 1 4 2 2 4" xfId="10322" xr:uid="{00000000-0005-0000-0000-00004E280000}"/>
    <cellStyle name="40% - 强调文字颜色 1 4 2 2 5" xfId="10323" xr:uid="{00000000-0005-0000-0000-00004F280000}"/>
    <cellStyle name="40% - 强调文字颜色 1 4 2 2 6" xfId="10324" xr:uid="{00000000-0005-0000-0000-000050280000}"/>
    <cellStyle name="40% - 强调文字颜色 1 4 2 2 6 2" xfId="10325" xr:uid="{00000000-0005-0000-0000-000051280000}"/>
    <cellStyle name="40% - 强调文字颜色 1 4 2 2 7" xfId="10326" xr:uid="{00000000-0005-0000-0000-000052280000}"/>
    <cellStyle name="40% - 强调文字颜色 1 4 2 2 8" xfId="10327" xr:uid="{00000000-0005-0000-0000-000053280000}"/>
    <cellStyle name="40% - 强调文字颜色 1 4 2 3" xfId="10328" xr:uid="{00000000-0005-0000-0000-000054280000}"/>
    <cellStyle name="40% - 强调文字颜色 1 4 2 3 2" xfId="10329" xr:uid="{00000000-0005-0000-0000-000055280000}"/>
    <cellStyle name="40% - 强调文字颜色 1 4 2 3 3" xfId="10330" xr:uid="{00000000-0005-0000-0000-000056280000}"/>
    <cellStyle name="40% - 强调文字颜色 1 4 2 4" xfId="10331" xr:uid="{00000000-0005-0000-0000-000057280000}"/>
    <cellStyle name="40% - 强调文字颜色 1 4 2 5" xfId="10332" xr:uid="{00000000-0005-0000-0000-000058280000}"/>
    <cellStyle name="40% - 强调文字颜色 1 4 2 6" xfId="10333" xr:uid="{00000000-0005-0000-0000-000059280000}"/>
    <cellStyle name="40% - 强调文字颜色 1 4 2 7" xfId="10334" xr:uid="{00000000-0005-0000-0000-00005A280000}"/>
    <cellStyle name="40% - 强调文字颜色 1 4 2 7 2" xfId="10335" xr:uid="{00000000-0005-0000-0000-00005B280000}"/>
    <cellStyle name="40% - 强调文字颜色 1 4 2 8" xfId="10336" xr:uid="{00000000-0005-0000-0000-00005C280000}"/>
    <cellStyle name="40% - 强调文字颜色 1 4 2 9" xfId="10337" xr:uid="{00000000-0005-0000-0000-00005D280000}"/>
    <cellStyle name="40% - 强调文字颜色 1 4 3" xfId="10338" xr:uid="{00000000-0005-0000-0000-00005E280000}"/>
    <cellStyle name="40% - 强调文字颜色 1 4 3 2" xfId="10339" xr:uid="{00000000-0005-0000-0000-00005F280000}"/>
    <cellStyle name="40% - 强调文字颜色 1 4 3 2 2" xfId="10340" xr:uid="{00000000-0005-0000-0000-000060280000}"/>
    <cellStyle name="40% - 强调文字颜色 1 4 3 2 3" xfId="10341" xr:uid="{00000000-0005-0000-0000-000061280000}"/>
    <cellStyle name="40% - 强调文字颜色 1 4 3 3" xfId="10342" xr:uid="{00000000-0005-0000-0000-000062280000}"/>
    <cellStyle name="40% - 强调文字颜色 1 4 3 4" xfId="10343" xr:uid="{00000000-0005-0000-0000-000063280000}"/>
    <cellStyle name="40% - 强调文字颜色 1 4 3 5" xfId="10344" xr:uid="{00000000-0005-0000-0000-000064280000}"/>
    <cellStyle name="40% - 强调文字颜色 1 4 3 6" xfId="10345" xr:uid="{00000000-0005-0000-0000-000065280000}"/>
    <cellStyle name="40% - 强调文字颜色 1 4 3 6 2" xfId="10346" xr:uid="{00000000-0005-0000-0000-000066280000}"/>
    <cellStyle name="40% - 强调文字颜色 1 4 3 7" xfId="10347" xr:uid="{00000000-0005-0000-0000-000067280000}"/>
    <cellStyle name="40% - 强调文字颜色 1 4 3 8" xfId="10348" xr:uid="{00000000-0005-0000-0000-000068280000}"/>
    <cellStyle name="40% - 强调文字颜色 1 4 4" xfId="10349" xr:uid="{00000000-0005-0000-0000-000069280000}"/>
    <cellStyle name="40% - 强调文字颜色 1 4 4 2" xfId="10350" xr:uid="{00000000-0005-0000-0000-00006A280000}"/>
    <cellStyle name="40% - 强调文字颜色 1 4 4 2 2" xfId="10351" xr:uid="{00000000-0005-0000-0000-00006B280000}"/>
    <cellStyle name="40% - 强调文字颜色 1 4 4 2 3" xfId="10352" xr:uid="{00000000-0005-0000-0000-00006C280000}"/>
    <cellStyle name="40% - 强调文字颜色 1 4 4 3" xfId="10353" xr:uid="{00000000-0005-0000-0000-00006D280000}"/>
    <cellStyle name="40% - 强调文字颜色 1 4 4 4" xfId="10354" xr:uid="{00000000-0005-0000-0000-00006E280000}"/>
    <cellStyle name="40% - 强调文字颜色 1 4 4 5" xfId="10355" xr:uid="{00000000-0005-0000-0000-00006F280000}"/>
    <cellStyle name="40% - 强调文字颜色 1 4 4 6" xfId="10356" xr:uid="{00000000-0005-0000-0000-000070280000}"/>
    <cellStyle name="40% - 强调文字颜色 1 4 4 6 2" xfId="10357" xr:uid="{00000000-0005-0000-0000-000071280000}"/>
    <cellStyle name="40% - 强调文字颜色 1 4 4 7" xfId="10358" xr:uid="{00000000-0005-0000-0000-000072280000}"/>
    <cellStyle name="40% - 强调文字颜色 1 4 4 8" xfId="10359" xr:uid="{00000000-0005-0000-0000-000073280000}"/>
    <cellStyle name="40% - 强调文字颜色 1 4 5" xfId="10360" xr:uid="{00000000-0005-0000-0000-000074280000}"/>
    <cellStyle name="40% - 强调文字颜色 1 4 5 2" xfId="10361" xr:uid="{00000000-0005-0000-0000-000075280000}"/>
    <cellStyle name="40% - 强调文字颜色 1 4 5 2 2" xfId="10362" xr:uid="{00000000-0005-0000-0000-000076280000}"/>
    <cellStyle name="40% - 强调文字颜色 1 4 5 2 3" xfId="10363" xr:uid="{00000000-0005-0000-0000-000077280000}"/>
    <cellStyle name="40% - 强调文字颜色 1 4 5 3" xfId="10364" xr:uid="{00000000-0005-0000-0000-000078280000}"/>
    <cellStyle name="40% - 强调文字颜色 1 4 5 4" xfId="10365" xr:uid="{00000000-0005-0000-0000-000079280000}"/>
    <cellStyle name="40% - 强调文字颜色 1 4 5 5" xfId="10366" xr:uid="{00000000-0005-0000-0000-00007A280000}"/>
    <cellStyle name="40% - 强调文字颜色 1 4 5 6" xfId="10367" xr:uid="{00000000-0005-0000-0000-00007B280000}"/>
    <cellStyle name="40% - 强调文字颜色 1 4 5 6 2" xfId="10368" xr:uid="{00000000-0005-0000-0000-00007C280000}"/>
    <cellStyle name="40% - 强调文字颜色 1 4 5 7" xfId="10369" xr:uid="{00000000-0005-0000-0000-00007D280000}"/>
    <cellStyle name="40% - 强调文字颜色 1 4 5 8" xfId="10370" xr:uid="{00000000-0005-0000-0000-00007E280000}"/>
    <cellStyle name="40% - 强调文字颜色 1 4 6" xfId="10371" xr:uid="{00000000-0005-0000-0000-00007F280000}"/>
    <cellStyle name="40% - 强调文字颜色 1 4 7" xfId="10372" xr:uid="{00000000-0005-0000-0000-000080280000}"/>
    <cellStyle name="40% - 强调文字颜色 1 4 8" xfId="10373" xr:uid="{00000000-0005-0000-0000-000081280000}"/>
    <cellStyle name="40% - 强调文字颜色 1 4 9" xfId="10374" xr:uid="{00000000-0005-0000-0000-000082280000}"/>
    <cellStyle name="40% - 强调文字颜色 1 4 9 2" xfId="10375" xr:uid="{00000000-0005-0000-0000-000083280000}"/>
    <cellStyle name="40% - 强调文字颜色 1 5" xfId="10376" xr:uid="{00000000-0005-0000-0000-000084280000}"/>
    <cellStyle name="40% - 强调文字颜色 1 5 2" xfId="10377" xr:uid="{00000000-0005-0000-0000-000085280000}"/>
    <cellStyle name="40% - 强调文字颜色 1 5 2 2" xfId="10378" xr:uid="{00000000-0005-0000-0000-000086280000}"/>
    <cellStyle name="40% - 强调文字颜色 1 5 2 2 2" xfId="10379" xr:uid="{00000000-0005-0000-0000-000087280000}"/>
    <cellStyle name="40% - 强调文字颜色 1 5 2 2 3" xfId="10380" xr:uid="{00000000-0005-0000-0000-000088280000}"/>
    <cellStyle name="40% - 强调文字颜色 1 5 2 3" xfId="10381" xr:uid="{00000000-0005-0000-0000-000089280000}"/>
    <cellStyle name="40% - 强调文字颜色 1 5 2 4" xfId="10382" xr:uid="{00000000-0005-0000-0000-00008A280000}"/>
    <cellStyle name="40% - 强调文字颜色 1 5 2 5" xfId="10383" xr:uid="{00000000-0005-0000-0000-00008B280000}"/>
    <cellStyle name="40% - 强调文字颜色 1 5 2 6" xfId="10384" xr:uid="{00000000-0005-0000-0000-00008C280000}"/>
    <cellStyle name="40% - 强调文字颜色 1 5 2 6 2" xfId="10385" xr:uid="{00000000-0005-0000-0000-00008D280000}"/>
    <cellStyle name="40% - 强调文字颜色 1 5 2 7" xfId="10386" xr:uid="{00000000-0005-0000-0000-00008E280000}"/>
    <cellStyle name="40% - 强调文字颜色 1 5 2 8" xfId="10387" xr:uid="{00000000-0005-0000-0000-00008F280000}"/>
    <cellStyle name="40% - 强调文字颜色 1 5 3" xfId="10388" xr:uid="{00000000-0005-0000-0000-000090280000}"/>
    <cellStyle name="40% - 强调文字颜色 1 5 4" xfId="10389" xr:uid="{00000000-0005-0000-0000-000091280000}"/>
    <cellStyle name="40% - 强调文字颜色 1 5 5" xfId="10390" xr:uid="{00000000-0005-0000-0000-000092280000}"/>
    <cellStyle name="40% - 强调文字颜色 1 5 6" xfId="10391" xr:uid="{00000000-0005-0000-0000-000093280000}"/>
    <cellStyle name="40% - 强调文字颜色 1 5 6 2" xfId="10392" xr:uid="{00000000-0005-0000-0000-000094280000}"/>
    <cellStyle name="40% - 强调文字颜色 1 5 7" xfId="10393" xr:uid="{00000000-0005-0000-0000-000095280000}"/>
    <cellStyle name="40% - 强调文字颜色 1 6" xfId="10394" xr:uid="{00000000-0005-0000-0000-000096280000}"/>
    <cellStyle name="40% - 强调文字颜色 1 6 2" xfId="10395" xr:uid="{00000000-0005-0000-0000-000097280000}"/>
    <cellStyle name="40% - 强调文字颜色 1 6 2 2" xfId="10396" xr:uid="{00000000-0005-0000-0000-000098280000}"/>
    <cellStyle name="40% - 强调文字颜色 1 6 2 2 2" xfId="10397" xr:uid="{00000000-0005-0000-0000-000099280000}"/>
    <cellStyle name="40% - 强调文字颜色 1 6 2 2 3" xfId="10398" xr:uid="{00000000-0005-0000-0000-00009A280000}"/>
    <cellStyle name="40% - 强调文字颜色 1 6 2 3" xfId="10399" xr:uid="{00000000-0005-0000-0000-00009B280000}"/>
    <cellStyle name="40% - 强调文字颜色 1 6 2 4" xfId="10400" xr:uid="{00000000-0005-0000-0000-00009C280000}"/>
    <cellStyle name="40% - 强调文字颜色 1 6 2 5" xfId="10401" xr:uid="{00000000-0005-0000-0000-00009D280000}"/>
    <cellStyle name="40% - 强调文字颜色 1 6 2 6" xfId="10402" xr:uid="{00000000-0005-0000-0000-00009E280000}"/>
    <cellStyle name="40% - 强调文字颜色 1 6 2 6 2" xfId="10403" xr:uid="{00000000-0005-0000-0000-00009F280000}"/>
    <cellStyle name="40% - 强调文字颜色 1 6 2 7" xfId="10404" xr:uid="{00000000-0005-0000-0000-0000A0280000}"/>
    <cellStyle name="40% - 强调文字颜色 1 6 2 8" xfId="10405" xr:uid="{00000000-0005-0000-0000-0000A1280000}"/>
    <cellStyle name="40% - 强调文字颜色 1 6 3" xfId="10406" xr:uid="{00000000-0005-0000-0000-0000A2280000}"/>
    <cellStyle name="40% - 强调文字颜色 1 6 3 2" xfId="10407" xr:uid="{00000000-0005-0000-0000-0000A3280000}"/>
    <cellStyle name="40% - 强调文字颜色 1 6 3 3" xfId="10408" xr:uid="{00000000-0005-0000-0000-0000A4280000}"/>
    <cellStyle name="40% - 强调文字颜色 1 6 4" xfId="10409" xr:uid="{00000000-0005-0000-0000-0000A5280000}"/>
    <cellStyle name="40% - 强调文字颜色 1 6 5" xfId="10410" xr:uid="{00000000-0005-0000-0000-0000A6280000}"/>
    <cellStyle name="40% - 强调文字颜色 1 6 6" xfId="10411" xr:uid="{00000000-0005-0000-0000-0000A7280000}"/>
    <cellStyle name="40% - 强调文字颜色 1 6 7" xfId="10412" xr:uid="{00000000-0005-0000-0000-0000A8280000}"/>
    <cellStyle name="40% - 强调文字颜色 1 6 7 2" xfId="10413" xr:uid="{00000000-0005-0000-0000-0000A9280000}"/>
    <cellStyle name="40% - 强调文字颜色 1 6 8" xfId="10414" xr:uid="{00000000-0005-0000-0000-0000AA280000}"/>
    <cellStyle name="40% - 强调文字颜色 1 6 9" xfId="10415" xr:uid="{00000000-0005-0000-0000-0000AB280000}"/>
    <cellStyle name="40% - 强调文字颜色 1 7" xfId="10416" xr:uid="{00000000-0005-0000-0000-0000AC280000}"/>
    <cellStyle name="40% - 强调文字颜色 1 7 2" xfId="10417" xr:uid="{00000000-0005-0000-0000-0000AD280000}"/>
    <cellStyle name="40% - 强调文字颜色 1 7 2 2" xfId="10418" xr:uid="{00000000-0005-0000-0000-0000AE280000}"/>
    <cellStyle name="40% - 强调文字颜色 1 7 2 3" xfId="10419" xr:uid="{00000000-0005-0000-0000-0000AF280000}"/>
    <cellStyle name="40% - 强调文字颜色 1 7 3" xfId="10420" xr:uid="{00000000-0005-0000-0000-0000B0280000}"/>
    <cellStyle name="40% - 强调文字颜色 1 7 4" xfId="10421" xr:uid="{00000000-0005-0000-0000-0000B1280000}"/>
    <cellStyle name="40% - 强调文字颜色 1 7 5" xfId="10422" xr:uid="{00000000-0005-0000-0000-0000B2280000}"/>
    <cellStyle name="40% - 强调文字颜色 1 7 6" xfId="10423" xr:uid="{00000000-0005-0000-0000-0000B3280000}"/>
    <cellStyle name="40% - 强调文字颜色 1 7 6 2" xfId="10424" xr:uid="{00000000-0005-0000-0000-0000B4280000}"/>
    <cellStyle name="40% - 强调文字颜色 1 7 7" xfId="10425" xr:uid="{00000000-0005-0000-0000-0000B5280000}"/>
    <cellStyle name="40% - 强调文字颜色 1 7 8" xfId="10426" xr:uid="{00000000-0005-0000-0000-0000B6280000}"/>
    <cellStyle name="40% - 强调文字颜色 1 8" xfId="10427" xr:uid="{00000000-0005-0000-0000-0000B7280000}"/>
    <cellStyle name="40% - 强调文字颜色 1 8 2" xfId="10428" xr:uid="{00000000-0005-0000-0000-0000B8280000}"/>
    <cellStyle name="40% - 强调文字颜色 1 8 2 2" xfId="10429" xr:uid="{00000000-0005-0000-0000-0000B9280000}"/>
    <cellStyle name="40% - 强调文字颜色 1 8 2 3" xfId="10430" xr:uid="{00000000-0005-0000-0000-0000BA280000}"/>
    <cellStyle name="40% - 强调文字颜色 1 8 3" xfId="10431" xr:uid="{00000000-0005-0000-0000-0000BB280000}"/>
    <cellStyle name="40% - 强调文字颜色 1 8 4" xfId="10432" xr:uid="{00000000-0005-0000-0000-0000BC280000}"/>
    <cellStyle name="40% - 强调文字颜色 1 8 5" xfId="10433" xr:uid="{00000000-0005-0000-0000-0000BD280000}"/>
    <cellStyle name="40% - 强调文字颜色 1 8 6" xfId="10434" xr:uid="{00000000-0005-0000-0000-0000BE280000}"/>
    <cellStyle name="40% - 强调文字颜色 1 8 6 2" xfId="10435" xr:uid="{00000000-0005-0000-0000-0000BF280000}"/>
    <cellStyle name="40% - 强调文字颜色 1 8 7" xfId="10436" xr:uid="{00000000-0005-0000-0000-0000C0280000}"/>
    <cellStyle name="40% - 强调文字颜色 1 8 8" xfId="10437" xr:uid="{00000000-0005-0000-0000-0000C1280000}"/>
    <cellStyle name="40% - 强调文字颜色 1 9" xfId="10438" xr:uid="{00000000-0005-0000-0000-0000C2280000}"/>
    <cellStyle name="40% - 强调文字颜色 1 9 2" xfId="10439" xr:uid="{00000000-0005-0000-0000-0000C3280000}"/>
    <cellStyle name="40% - 强调文字颜色 1 9 3" xfId="10440" xr:uid="{00000000-0005-0000-0000-0000C4280000}"/>
    <cellStyle name="40% - 强调文字颜色 1 9 4" xfId="10441" xr:uid="{00000000-0005-0000-0000-0000C5280000}"/>
    <cellStyle name="40% - 强调文字颜色 1 9 5" xfId="10442" xr:uid="{00000000-0005-0000-0000-0000C6280000}"/>
    <cellStyle name="40% - 强调文字颜色 1 9 5 2" xfId="10443" xr:uid="{00000000-0005-0000-0000-0000C7280000}"/>
    <cellStyle name="40% - 强调文字颜色 1 9 6" xfId="10444" xr:uid="{00000000-0005-0000-0000-0000C8280000}"/>
    <cellStyle name="40% - 强调文字颜色 2" xfId="10445" xr:uid="{00000000-0005-0000-0000-0000C9280000}"/>
    <cellStyle name="40% - 强调文字颜色 2 10" xfId="10446" xr:uid="{00000000-0005-0000-0000-0000CA280000}"/>
    <cellStyle name="40% - 强调文字颜色 2 10 2" xfId="10447" xr:uid="{00000000-0005-0000-0000-0000CB280000}"/>
    <cellStyle name="40% - 强调文字颜色 2 10 3" xfId="10448" xr:uid="{00000000-0005-0000-0000-0000CC280000}"/>
    <cellStyle name="40% - 强调文字颜色 2 10 4" xfId="10449" xr:uid="{00000000-0005-0000-0000-0000CD280000}"/>
    <cellStyle name="40% - 强调文字颜色 2 10 5" xfId="10450" xr:uid="{00000000-0005-0000-0000-0000CE280000}"/>
    <cellStyle name="40% - 强调文字颜色 2 10 5 2" xfId="10451" xr:uid="{00000000-0005-0000-0000-0000CF280000}"/>
    <cellStyle name="40% - 强调文字颜色 2 10 6" xfId="10452" xr:uid="{00000000-0005-0000-0000-0000D0280000}"/>
    <cellStyle name="40% - 强调文字颜色 2 11" xfId="10453" xr:uid="{00000000-0005-0000-0000-0000D1280000}"/>
    <cellStyle name="40% - 强调文字颜色 2 11 2" xfId="10454" xr:uid="{00000000-0005-0000-0000-0000D2280000}"/>
    <cellStyle name="40% - 强调文字颜色 2 11 3" xfId="10455" xr:uid="{00000000-0005-0000-0000-0000D3280000}"/>
    <cellStyle name="40% - 强调文字颜色 2 12" xfId="10456" xr:uid="{00000000-0005-0000-0000-0000D4280000}"/>
    <cellStyle name="40% - 强调文字颜色 2 13" xfId="10457" xr:uid="{00000000-0005-0000-0000-0000D5280000}"/>
    <cellStyle name="40% - 强调文字颜色 2 14" xfId="10458" xr:uid="{00000000-0005-0000-0000-0000D6280000}"/>
    <cellStyle name="40% - 强调文字颜色 2 2" xfId="10459" xr:uid="{00000000-0005-0000-0000-0000D7280000}"/>
    <cellStyle name="40% - 强调文字颜色 2 2 10" xfId="10460" xr:uid="{00000000-0005-0000-0000-0000D8280000}"/>
    <cellStyle name="40% - 强调文字颜色 2 2 11" xfId="10461" xr:uid="{00000000-0005-0000-0000-0000D9280000}"/>
    <cellStyle name="40% - 强调文字颜色 2 2 11 2" xfId="10462" xr:uid="{00000000-0005-0000-0000-0000DA280000}"/>
    <cellStyle name="40% - 强调文字颜色 2 2 12" xfId="10463" xr:uid="{00000000-0005-0000-0000-0000DB280000}"/>
    <cellStyle name="40% - 强调文字颜色 2 2 2" xfId="10464" xr:uid="{00000000-0005-0000-0000-0000DC280000}"/>
    <cellStyle name="40% - 强调文字颜色 2 2 2 10" xfId="10465" xr:uid="{00000000-0005-0000-0000-0000DD280000}"/>
    <cellStyle name="40% - 强调文字颜色 2 2 2 10 2" xfId="10466" xr:uid="{00000000-0005-0000-0000-0000DE280000}"/>
    <cellStyle name="40% - 强调文字颜色 2 2 2 11" xfId="10467" xr:uid="{00000000-0005-0000-0000-0000DF280000}"/>
    <cellStyle name="40% - 强调文字颜色 2 2 2 2" xfId="10468" xr:uid="{00000000-0005-0000-0000-0000E0280000}"/>
    <cellStyle name="40% - 强调文字颜色 2 2 2 2 10" xfId="10469" xr:uid="{00000000-0005-0000-0000-0000E1280000}"/>
    <cellStyle name="40% - 强调文字颜色 2 2 2 2 2" xfId="10470" xr:uid="{00000000-0005-0000-0000-0000E2280000}"/>
    <cellStyle name="40% - 强调文字颜色 2 2 2 2 2 2" xfId="10471" xr:uid="{00000000-0005-0000-0000-0000E3280000}"/>
    <cellStyle name="40% - 强调文字颜色 2 2 2 2 2 2 2" xfId="10472" xr:uid="{00000000-0005-0000-0000-0000E4280000}"/>
    <cellStyle name="40% - 强调文字颜色 2 2 2 2 2 2 2 2" xfId="10473" xr:uid="{00000000-0005-0000-0000-0000E5280000}"/>
    <cellStyle name="40% - 强调文字颜色 2 2 2 2 2 2 2 3" xfId="10474" xr:uid="{00000000-0005-0000-0000-0000E6280000}"/>
    <cellStyle name="40% - 强调文字颜色 2 2 2 2 2 2 3" xfId="10475" xr:uid="{00000000-0005-0000-0000-0000E7280000}"/>
    <cellStyle name="40% - 强调文字颜色 2 2 2 2 2 2 4" xfId="10476" xr:uid="{00000000-0005-0000-0000-0000E8280000}"/>
    <cellStyle name="40% - 强调文字颜色 2 2 2 2 2 2 5" xfId="10477" xr:uid="{00000000-0005-0000-0000-0000E9280000}"/>
    <cellStyle name="40% - 强调文字颜色 2 2 2 2 2 2 6" xfId="10478" xr:uid="{00000000-0005-0000-0000-0000EA280000}"/>
    <cellStyle name="40% - 强调文字颜色 2 2 2 2 2 2 6 2" xfId="10479" xr:uid="{00000000-0005-0000-0000-0000EB280000}"/>
    <cellStyle name="40% - 强调文字颜色 2 2 2 2 2 2 7" xfId="10480" xr:uid="{00000000-0005-0000-0000-0000EC280000}"/>
    <cellStyle name="40% - 强调文字颜色 2 2 2 2 2 2 8" xfId="10481" xr:uid="{00000000-0005-0000-0000-0000ED280000}"/>
    <cellStyle name="40% - 强调文字颜色 2 2 2 2 2 3" xfId="10482" xr:uid="{00000000-0005-0000-0000-0000EE280000}"/>
    <cellStyle name="40% - 强调文字颜色 2 2 2 2 2 3 2" xfId="10483" xr:uid="{00000000-0005-0000-0000-0000EF280000}"/>
    <cellStyle name="40% - 强调文字颜色 2 2 2 2 2 3 3" xfId="10484" xr:uid="{00000000-0005-0000-0000-0000F0280000}"/>
    <cellStyle name="40% - 强调文字颜色 2 2 2 2 2 4" xfId="10485" xr:uid="{00000000-0005-0000-0000-0000F1280000}"/>
    <cellStyle name="40% - 强调文字颜色 2 2 2 2 2 5" xfId="10486" xr:uid="{00000000-0005-0000-0000-0000F2280000}"/>
    <cellStyle name="40% - 强调文字颜色 2 2 2 2 2 6" xfId="10487" xr:uid="{00000000-0005-0000-0000-0000F3280000}"/>
    <cellStyle name="40% - 强调文字颜色 2 2 2 2 2 7" xfId="10488" xr:uid="{00000000-0005-0000-0000-0000F4280000}"/>
    <cellStyle name="40% - 强调文字颜色 2 2 2 2 2 7 2" xfId="10489" xr:uid="{00000000-0005-0000-0000-0000F5280000}"/>
    <cellStyle name="40% - 强调文字颜色 2 2 2 2 2 8" xfId="10490" xr:uid="{00000000-0005-0000-0000-0000F6280000}"/>
    <cellStyle name="40% - 强调文字颜色 2 2 2 2 2 9" xfId="10491" xr:uid="{00000000-0005-0000-0000-0000F7280000}"/>
    <cellStyle name="40% - 强调文字颜色 2 2 2 2 3" xfId="10492" xr:uid="{00000000-0005-0000-0000-0000F8280000}"/>
    <cellStyle name="40% - 强调文字颜色 2 2 2 2 3 2" xfId="10493" xr:uid="{00000000-0005-0000-0000-0000F9280000}"/>
    <cellStyle name="40% - 强调文字颜色 2 2 2 2 3 2 2" xfId="10494" xr:uid="{00000000-0005-0000-0000-0000FA280000}"/>
    <cellStyle name="40% - 强调文字颜色 2 2 2 2 3 2 3" xfId="10495" xr:uid="{00000000-0005-0000-0000-0000FB280000}"/>
    <cellStyle name="40% - 强调文字颜色 2 2 2 2 3 3" xfId="10496" xr:uid="{00000000-0005-0000-0000-0000FC280000}"/>
    <cellStyle name="40% - 强调文字颜色 2 2 2 2 3 4" xfId="10497" xr:uid="{00000000-0005-0000-0000-0000FD280000}"/>
    <cellStyle name="40% - 强调文字颜色 2 2 2 2 3 5" xfId="10498" xr:uid="{00000000-0005-0000-0000-0000FE280000}"/>
    <cellStyle name="40% - 强调文字颜色 2 2 2 2 3 6" xfId="10499" xr:uid="{00000000-0005-0000-0000-0000FF280000}"/>
    <cellStyle name="40% - 强调文字颜色 2 2 2 2 3 6 2" xfId="10500" xr:uid="{00000000-0005-0000-0000-000000290000}"/>
    <cellStyle name="40% - 强调文字颜色 2 2 2 2 3 7" xfId="10501" xr:uid="{00000000-0005-0000-0000-000001290000}"/>
    <cellStyle name="40% - 强调文字颜色 2 2 2 2 3 8" xfId="10502" xr:uid="{00000000-0005-0000-0000-000002290000}"/>
    <cellStyle name="40% - 强调文字颜色 2 2 2 2 4" xfId="10503" xr:uid="{00000000-0005-0000-0000-000003290000}"/>
    <cellStyle name="40% - 强调文字颜色 2 2 2 2 4 2" xfId="10504" xr:uid="{00000000-0005-0000-0000-000004290000}"/>
    <cellStyle name="40% - 强调文字颜色 2 2 2 2 4 2 2" xfId="10505" xr:uid="{00000000-0005-0000-0000-000005290000}"/>
    <cellStyle name="40% - 强调文字颜色 2 2 2 2 4 2 3" xfId="10506" xr:uid="{00000000-0005-0000-0000-000006290000}"/>
    <cellStyle name="40% - 强调文字颜色 2 2 2 2 4 3" xfId="10507" xr:uid="{00000000-0005-0000-0000-000007290000}"/>
    <cellStyle name="40% - 强调文字颜色 2 2 2 2 4 4" xfId="10508" xr:uid="{00000000-0005-0000-0000-000008290000}"/>
    <cellStyle name="40% - 强调文字颜色 2 2 2 2 4 5" xfId="10509" xr:uid="{00000000-0005-0000-0000-000009290000}"/>
    <cellStyle name="40% - 强调文字颜色 2 2 2 2 4 6" xfId="10510" xr:uid="{00000000-0005-0000-0000-00000A290000}"/>
    <cellStyle name="40% - 强调文字颜色 2 2 2 2 4 6 2" xfId="10511" xr:uid="{00000000-0005-0000-0000-00000B290000}"/>
    <cellStyle name="40% - 强调文字颜色 2 2 2 2 4 7" xfId="10512" xr:uid="{00000000-0005-0000-0000-00000C290000}"/>
    <cellStyle name="40% - 强调文字颜色 2 2 2 2 4 8" xfId="10513" xr:uid="{00000000-0005-0000-0000-00000D290000}"/>
    <cellStyle name="40% - 强调文字颜色 2 2 2 2 5" xfId="10514" xr:uid="{00000000-0005-0000-0000-00000E290000}"/>
    <cellStyle name="40% - 强调文字颜色 2 2 2 2 5 2" xfId="10515" xr:uid="{00000000-0005-0000-0000-00000F290000}"/>
    <cellStyle name="40% - 强调文字颜色 2 2 2 2 5 2 2" xfId="10516" xr:uid="{00000000-0005-0000-0000-000010290000}"/>
    <cellStyle name="40% - 强调文字颜色 2 2 2 2 5 2 3" xfId="10517" xr:uid="{00000000-0005-0000-0000-000011290000}"/>
    <cellStyle name="40% - 强调文字颜色 2 2 2 2 5 3" xfId="10518" xr:uid="{00000000-0005-0000-0000-000012290000}"/>
    <cellStyle name="40% - 强调文字颜色 2 2 2 2 5 4" xfId="10519" xr:uid="{00000000-0005-0000-0000-000013290000}"/>
    <cellStyle name="40% - 强调文字颜色 2 2 2 2 5 5" xfId="10520" xr:uid="{00000000-0005-0000-0000-000014290000}"/>
    <cellStyle name="40% - 强调文字颜色 2 2 2 2 5 6" xfId="10521" xr:uid="{00000000-0005-0000-0000-000015290000}"/>
    <cellStyle name="40% - 强调文字颜色 2 2 2 2 5 6 2" xfId="10522" xr:uid="{00000000-0005-0000-0000-000016290000}"/>
    <cellStyle name="40% - 强调文字颜色 2 2 2 2 5 7" xfId="10523" xr:uid="{00000000-0005-0000-0000-000017290000}"/>
    <cellStyle name="40% - 强调文字颜色 2 2 2 2 5 8" xfId="10524" xr:uid="{00000000-0005-0000-0000-000018290000}"/>
    <cellStyle name="40% - 强调文字颜色 2 2 2 2 6" xfId="10525" xr:uid="{00000000-0005-0000-0000-000019290000}"/>
    <cellStyle name="40% - 强调文字颜色 2 2 2 2 7" xfId="10526" xr:uid="{00000000-0005-0000-0000-00001A290000}"/>
    <cellStyle name="40% - 强调文字颜色 2 2 2 2 8" xfId="10527" xr:uid="{00000000-0005-0000-0000-00001B290000}"/>
    <cellStyle name="40% - 强调文字颜色 2 2 2 2 9" xfId="10528" xr:uid="{00000000-0005-0000-0000-00001C290000}"/>
    <cellStyle name="40% - 强调文字颜色 2 2 2 2 9 2" xfId="10529" xr:uid="{00000000-0005-0000-0000-00001D290000}"/>
    <cellStyle name="40% - 强调文字颜色 2 2 2 3" xfId="10530" xr:uid="{00000000-0005-0000-0000-00001E290000}"/>
    <cellStyle name="40% - 强调文字颜色 2 2 2 3 2" xfId="10531" xr:uid="{00000000-0005-0000-0000-00001F290000}"/>
    <cellStyle name="40% - 强调文字颜色 2 2 2 3 2 2" xfId="10532" xr:uid="{00000000-0005-0000-0000-000020290000}"/>
    <cellStyle name="40% - 强调文字颜色 2 2 2 3 2 2 2" xfId="10533" xr:uid="{00000000-0005-0000-0000-000021290000}"/>
    <cellStyle name="40% - 强调文字颜色 2 2 2 3 2 2 3" xfId="10534" xr:uid="{00000000-0005-0000-0000-000022290000}"/>
    <cellStyle name="40% - 强调文字颜色 2 2 2 3 2 3" xfId="10535" xr:uid="{00000000-0005-0000-0000-000023290000}"/>
    <cellStyle name="40% - 强调文字颜色 2 2 2 3 2 4" xfId="10536" xr:uid="{00000000-0005-0000-0000-000024290000}"/>
    <cellStyle name="40% - 强调文字颜色 2 2 2 3 2 5" xfId="10537" xr:uid="{00000000-0005-0000-0000-000025290000}"/>
    <cellStyle name="40% - 强调文字颜色 2 2 2 3 2 6" xfId="10538" xr:uid="{00000000-0005-0000-0000-000026290000}"/>
    <cellStyle name="40% - 强调文字颜色 2 2 2 3 2 6 2" xfId="10539" xr:uid="{00000000-0005-0000-0000-000027290000}"/>
    <cellStyle name="40% - 强调文字颜色 2 2 2 3 2 7" xfId="10540" xr:uid="{00000000-0005-0000-0000-000028290000}"/>
    <cellStyle name="40% - 强调文字颜色 2 2 2 3 2 8" xfId="10541" xr:uid="{00000000-0005-0000-0000-000029290000}"/>
    <cellStyle name="40% - 强调文字颜色 2 2 2 3 3" xfId="10542" xr:uid="{00000000-0005-0000-0000-00002A290000}"/>
    <cellStyle name="40% - 强调文字颜色 2 2 2 3 3 2" xfId="10543" xr:uid="{00000000-0005-0000-0000-00002B290000}"/>
    <cellStyle name="40% - 强调文字颜色 2 2 2 3 3 3" xfId="10544" xr:uid="{00000000-0005-0000-0000-00002C290000}"/>
    <cellStyle name="40% - 强调文字颜色 2 2 2 3 4" xfId="10545" xr:uid="{00000000-0005-0000-0000-00002D290000}"/>
    <cellStyle name="40% - 强调文字颜色 2 2 2 3 5" xfId="10546" xr:uid="{00000000-0005-0000-0000-00002E290000}"/>
    <cellStyle name="40% - 强调文字颜色 2 2 2 3 6" xfId="10547" xr:uid="{00000000-0005-0000-0000-00002F290000}"/>
    <cellStyle name="40% - 强调文字颜色 2 2 2 3 7" xfId="10548" xr:uid="{00000000-0005-0000-0000-000030290000}"/>
    <cellStyle name="40% - 强调文字颜色 2 2 2 3 7 2" xfId="10549" xr:uid="{00000000-0005-0000-0000-000031290000}"/>
    <cellStyle name="40% - 强调文字颜色 2 2 2 3 8" xfId="10550" xr:uid="{00000000-0005-0000-0000-000032290000}"/>
    <cellStyle name="40% - 强调文字颜色 2 2 2 3 9" xfId="10551" xr:uid="{00000000-0005-0000-0000-000033290000}"/>
    <cellStyle name="40% - 强调文字颜色 2 2 2 4" xfId="10552" xr:uid="{00000000-0005-0000-0000-000034290000}"/>
    <cellStyle name="40% - 强调文字颜色 2 2 2 4 2" xfId="10553" xr:uid="{00000000-0005-0000-0000-000035290000}"/>
    <cellStyle name="40% - 强调文字颜色 2 2 2 4 2 2" xfId="10554" xr:uid="{00000000-0005-0000-0000-000036290000}"/>
    <cellStyle name="40% - 强调文字颜色 2 2 2 4 2 3" xfId="10555" xr:uid="{00000000-0005-0000-0000-000037290000}"/>
    <cellStyle name="40% - 强调文字颜色 2 2 2 4 3" xfId="10556" xr:uid="{00000000-0005-0000-0000-000038290000}"/>
    <cellStyle name="40% - 强调文字颜色 2 2 2 4 4" xfId="10557" xr:uid="{00000000-0005-0000-0000-000039290000}"/>
    <cellStyle name="40% - 强调文字颜色 2 2 2 4 5" xfId="10558" xr:uid="{00000000-0005-0000-0000-00003A290000}"/>
    <cellStyle name="40% - 强调文字颜色 2 2 2 4 6" xfId="10559" xr:uid="{00000000-0005-0000-0000-00003B290000}"/>
    <cellStyle name="40% - 强调文字颜色 2 2 2 4 6 2" xfId="10560" xr:uid="{00000000-0005-0000-0000-00003C290000}"/>
    <cellStyle name="40% - 强调文字颜色 2 2 2 4 7" xfId="10561" xr:uid="{00000000-0005-0000-0000-00003D290000}"/>
    <cellStyle name="40% - 强调文字颜色 2 2 2 4 8" xfId="10562" xr:uid="{00000000-0005-0000-0000-00003E290000}"/>
    <cellStyle name="40% - 强调文字颜色 2 2 2 5" xfId="10563" xr:uid="{00000000-0005-0000-0000-00003F290000}"/>
    <cellStyle name="40% - 强调文字颜色 2 2 2 5 2" xfId="10564" xr:uid="{00000000-0005-0000-0000-000040290000}"/>
    <cellStyle name="40% - 强调文字颜色 2 2 2 5 2 2" xfId="10565" xr:uid="{00000000-0005-0000-0000-000041290000}"/>
    <cellStyle name="40% - 强调文字颜色 2 2 2 5 2 3" xfId="10566" xr:uid="{00000000-0005-0000-0000-000042290000}"/>
    <cellStyle name="40% - 强调文字颜色 2 2 2 5 3" xfId="10567" xr:uid="{00000000-0005-0000-0000-000043290000}"/>
    <cellStyle name="40% - 强调文字颜色 2 2 2 5 4" xfId="10568" xr:uid="{00000000-0005-0000-0000-000044290000}"/>
    <cellStyle name="40% - 强调文字颜色 2 2 2 5 5" xfId="10569" xr:uid="{00000000-0005-0000-0000-000045290000}"/>
    <cellStyle name="40% - 强调文字颜色 2 2 2 5 6" xfId="10570" xr:uid="{00000000-0005-0000-0000-000046290000}"/>
    <cellStyle name="40% - 强调文字颜色 2 2 2 5 6 2" xfId="10571" xr:uid="{00000000-0005-0000-0000-000047290000}"/>
    <cellStyle name="40% - 强调文字颜色 2 2 2 5 7" xfId="10572" xr:uid="{00000000-0005-0000-0000-000048290000}"/>
    <cellStyle name="40% - 强调文字颜色 2 2 2 5 8" xfId="10573" xr:uid="{00000000-0005-0000-0000-000049290000}"/>
    <cellStyle name="40% - 强调文字颜色 2 2 2 6" xfId="10574" xr:uid="{00000000-0005-0000-0000-00004A290000}"/>
    <cellStyle name="40% - 强调文字颜色 2 2 2 6 2" xfId="10575" xr:uid="{00000000-0005-0000-0000-00004B290000}"/>
    <cellStyle name="40% - 强调文字颜色 2 2 2 6 2 2" xfId="10576" xr:uid="{00000000-0005-0000-0000-00004C290000}"/>
    <cellStyle name="40% - 强调文字颜色 2 2 2 6 2 3" xfId="10577" xr:uid="{00000000-0005-0000-0000-00004D290000}"/>
    <cellStyle name="40% - 强调文字颜色 2 2 2 6 3" xfId="10578" xr:uid="{00000000-0005-0000-0000-00004E290000}"/>
    <cellStyle name="40% - 强调文字颜色 2 2 2 6 4" xfId="10579" xr:uid="{00000000-0005-0000-0000-00004F290000}"/>
    <cellStyle name="40% - 强调文字颜色 2 2 2 6 5" xfId="10580" xr:uid="{00000000-0005-0000-0000-000050290000}"/>
    <cellStyle name="40% - 强调文字颜色 2 2 2 6 6" xfId="10581" xr:uid="{00000000-0005-0000-0000-000051290000}"/>
    <cellStyle name="40% - 强调文字颜色 2 2 2 6 6 2" xfId="10582" xr:uid="{00000000-0005-0000-0000-000052290000}"/>
    <cellStyle name="40% - 强调文字颜色 2 2 2 6 7" xfId="10583" xr:uid="{00000000-0005-0000-0000-000053290000}"/>
    <cellStyle name="40% - 强调文字颜色 2 2 2 6 8" xfId="10584" xr:uid="{00000000-0005-0000-0000-000054290000}"/>
    <cellStyle name="40% - 强调文字颜色 2 2 2 7" xfId="10585" xr:uid="{00000000-0005-0000-0000-000055290000}"/>
    <cellStyle name="40% - 强调文字颜色 2 2 2 8" xfId="10586" xr:uid="{00000000-0005-0000-0000-000056290000}"/>
    <cellStyle name="40% - 强调文字颜色 2 2 2 9" xfId="10587" xr:uid="{00000000-0005-0000-0000-000057290000}"/>
    <cellStyle name="40% - 强调文字颜色 2 2 2_AVL &amp; Mech BOM - Reno V1.6" xfId="10588" xr:uid="{00000000-0005-0000-0000-000058290000}"/>
    <cellStyle name="40% - 强调文字颜色 2 2 3" xfId="10589" xr:uid="{00000000-0005-0000-0000-000059290000}"/>
    <cellStyle name="40% - 强调文字颜色 2 2 3 10" xfId="10590" xr:uid="{00000000-0005-0000-0000-00005A290000}"/>
    <cellStyle name="40% - 强调文字颜色 2 2 3 2" xfId="10591" xr:uid="{00000000-0005-0000-0000-00005B290000}"/>
    <cellStyle name="40% - 强调文字颜色 2 2 3 2 2" xfId="10592" xr:uid="{00000000-0005-0000-0000-00005C290000}"/>
    <cellStyle name="40% - 强调文字颜色 2 2 3 2 2 2" xfId="10593" xr:uid="{00000000-0005-0000-0000-00005D290000}"/>
    <cellStyle name="40% - 强调文字颜色 2 2 3 2 2 2 2" xfId="10594" xr:uid="{00000000-0005-0000-0000-00005E290000}"/>
    <cellStyle name="40% - 强调文字颜色 2 2 3 2 2 2 3" xfId="10595" xr:uid="{00000000-0005-0000-0000-00005F290000}"/>
    <cellStyle name="40% - 强调文字颜色 2 2 3 2 2 3" xfId="10596" xr:uid="{00000000-0005-0000-0000-000060290000}"/>
    <cellStyle name="40% - 强调文字颜色 2 2 3 2 2 4" xfId="10597" xr:uid="{00000000-0005-0000-0000-000061290000}"/>
    <cellStyle name="40% - 强调文字颜色 2 2 3 2 2 5" xfId="10598" xr:uid="{00000000-0005-0000-0000-000062290000}"/>
    <cellStyle name="40% - 强调文字颜色 2 2 3 2 2 6" xfId="10599" xr:uid="{00000000-0005-0000-0000-000063290000}"/>
    <cellStyle name="40% - 强调文字颜色 2 2 3 2 2 6 2" xfId="10600" xr:uid="{00000000-0005-0000-0000-000064290000}"/>
    <cellStyle name="40% - 强调文字颜色 2 2 3 2 2 7" xfId="10601" xr:uid="{00000000-0005-0000-0000-000065290000}"/>
    <cellStyle name="40% - 强调文字颜色 2 2 3 2 2 8" xfId="10602" xr:uid="{00000000-0005-0000-0000-000066290000}"/>
    <cellStyle name="40% - 强调文字颜色 2 2 3 2 3" xfId="10603" xr:uid="{00000000-0005-0000-0000-000067290000}"/>
    <cellStyle name="40% - 强调文字颜色 2 2 3 2 3 2" xfId="10604" xr:uid="{00000000-0005-0000-0000-000068290000}"/>
    <cellStyle name="40% - 强调文字颜色 2 2 3 2 3 3" xfId="10605" xr:uid="{00000000-0005-0000-0000-000069290000}"/>
    <cellStyle name="40% - 强调文字颜色 2 2 3 2 4" xfId="10606" xr:uid="{00000000-0005-0000-0000-00006A290000}"/>
    <cellStyle name="40% - 强调文字颜色 2 2 3 2 5" xfId="10607" xr:uid="{00000000-0005-0000-0000-00006B290000}"/>
    <cellStyle name="40% - 强调文字颜色 2 2 3 2 6" xfId="10608" xr:uid="{00000000-0005-0000-0000-00006C290000}"/>
    <cellStyle name="40% - 强调文字颜色 2 2 3 2 7" xfId="10609" xr:uid="{00000000-0005-0000-0000-00006D290000}"/>
    <cellStyle name="40% - 强调文字颜色 2 2 3 2 7 2" xfId="10610" xr:uid="{00000000-0005-0000-0000-00006E290000}"/>
    <cellStyle name="40% - 强调文字颜色 2 2 3 2 8" xfId="10611" xr:uid="{00000000-0005-0000-0000-00006F290000}"/>
    <cellStyle name="40% - 强调文字颜色 2 2 3 2 9" xfId="10612" xr:uid="{00000000-0005-0000-0000-000070290000}"/>
    <cellStyle name="40% - 强调文字颜色 2 2 3 3" xfId="10613" xr:uid="{00000000-0005-0000-0000-000071290000}"/>
    <cellStyle name="40% - 强调文字颜色 2 2 3 3 2" xfId="10614" xr:uid="{00000000-0005-0000-0000-000072290000}"/>
    <cellStyle name="40% - 强调文字颜色 2 2 3 3 2 2" xfId="10615" xr:uid="{00000000-0005-0000-0000-000073290000}"/>
    <cellStyle name="40% - 强调文字颜色 2 2 3 3 2 3" xfId="10616" xr:uid="{00000000-0005-0000-0000-000074290000}"/>
    <cellStyle name="40% - 强调文字颜色 2 2 3 3 3" xfId="10617" xr:uid="{00000000-0005-0000-0000-000075290000}"/>
    <cellStyle name="40% - 强调文字颜色 2 2 3 3 4" xfId="10618" xr:uid="{00000000-0005-0000-0000-000076290000}"/>
    <cellStyle name="40% - 强调文字颜色 2 2 3 3 5" xfId="10619" xr:uid="{00000000-0005-0000-0000-000077290000}"/>
    <cellStyle name="40% - 强调文字颜色 2 2 3 3 6" xfId="10620" xr:uid="{00000000-0005-0000-0000-000078290000}"/>
    <cellStyle name="40% - 强调文字颜色 2 2 3 3 6 2" xfId="10621" xr:uid="{00000000-0005-0000-0000-000079290000}"/>
    <cellStyle name="40% - 强调文字颜色 2 2 3 3 7" xfId="10622" xr:uid="{00000000-0005-0000-0000-00007A290000}"/>
    <cellStyle name="40% - 强调文字颜色 2 2 3 3 8" xfId="10623" xr:uid="{00000000-0005-0000-0000-00007B290000}"/>
    <cellStyle name="40% - 强调文字颜色 2 2 3 4" xfId="10624" xr:uid="{00000000-0005-0000-0000-00007C290000}"/>
    <cellStyle name="40% - 强调文字颜色 2 2 3 4 2" xfId="10625" xr:uid="{00000000-0005-0000-0000-00007D290000}"/>
    <cellStyle name="40% - 强调文字颜色 2 2 3 4 2 2" xfId="10626" xr:uid="{00000000-0005-0000-0000-00007E290000}"/>
    <cellStyle name="40% - 强调文字颜色 2 2 3 4 2 3" xfId="10627" xr:uid="{00000000-0005-0000-0000-00007F290000}"/>
    <cellStyle name="40% - 强调文字颜色 2 2 3 4 3" xfId="10628" xr:uid="{00000000-0005-0000-0000-000080290000}"/>
    <cellStyle name="40% - 强调文字颜色 2 2 3 4 4" xfId="10629" xr:uid="{00000000-0005-0000-0000-000081290000}"/>
    <cellStyle name="40% - 强调文字颜色 2 2 3 4 5" xfId="10630" xr:uid="{00000000-0005-0000-0000-000082290000}"/>
    <cellStyle name="40% - 强调文字颜色 2 2 3 4 6" xfId="10631" xr:uid="{00000000-0005-0000-0000-000083290000}"/>
    <cellStyle name="40% - 强调文字颜色 2 2 3 4 6 2" xfId="10632" xr:uid="{00000000-0005-0000-0000-000084290000}"/>
    <cellStyle name="40% - 强调文字颜色 2 2 3 4 7" xfId="10633" xr:uid="{00000000-0005-0000-0000-000085290000}"/>
    <cellStyle name="40% - 强调文字颜色 2 2 3 4 8" xfId="10634" xr:uid="{00000000-0005-0000-0000-000086290000}"/>
    <cellStyle name="40% - 强调文字颜色 2 2 3 5" xfId="10635" xr:uid="{00000000-0005-0000-0000-000087290000}"/>
    <cellStyle name="40% - 强调文字颜色 2 2 3 5 2" xfId="10636" xr:uid="{00000000-0005-0000-0000-000088290000}"/>
    <cellStyle name="40% - 强调文字颜色 2 2 3 5 2 2" xfId="10637" xr:uid="{00000000-0005-0000-0000-000089290000}"/>
    <cellStyle name="40% - 强调文字颜色 2 2 3 5 2 3" xfId="10638" xr:uid="{00000000-0005-0000-0000-00008A290000}"/>
    <cellStyle name="40% - 强调文字颜色 2 2 3 5 3" xfId="10639" xr:uid="{00000000-0005-0000-0000-00008B290000}"/>
    <cellStyle name="40% - 强调文字颜色 2 2 3 5 4" xfId="10640" xr:uid="{00000000-0005-0000-0000-00008C290000}"/>
    <cellStyle name="40% - 强调文字颜色 2 2 3 5 5" xfId="10641" xr:uid="{00000000-0005-0000-0000-00008D290000}"/>
    <cellStyle name="40% - 强调文字颜色 2 2 3 5 6" xfId="10642" xr:uid="{00000000-0005-0000-0000-00008E290000}"/>
    <cellStyle name="40% - 强调文字颜色 2 2 3 5 6 2" xfId="10643" xr:uid="{00000000-0005-0000-0000-00008F290000}"/>
    <cellStyle name="40% - 强调文字颜色 2 2 3 5 7" xfId="10644" xr:uid="{00000000-0005-0000-0000-000090290000}"/>
    <cellStyle name="40% - 强调文字颜色 2 2 3 5 8" xfId="10645" xr:uid="{00000000-0005-0000-0000-000091290000}"/>
    <cellStyle name="40% - 强调文字颜色 2 2 3 6" xfId="10646" xr:uid="{00000000-0005-0000-0000-000092290000}"/>
    <cellStyle name="40% - 强调文字颜色 2 2 3 7" xfId="10647" xr:uid="{00000000-0005-0000-0000-000093290000}"/>
    <cellStyle name="40% - 强调文字颜色 2 2 3 8" xfId="10648" xr:uid="{00000000-0005-0000-0000-000094290000}"/>
    <cellStyle name="40% - 强调文字颜色 2 2 3 9" xfId="10649" xr:uid="{00000000-0005-0000-0000-000095290000}"/>
    <cellStyle name="40% - 强调文字颜色 2 2 3 9 2" xfId="10650" xr:uid="{00000000-0005-0000-0000-000096290000}"/>
    <cellStyle name="40% - 强调文字颜色 2 2 4" xfId="10651" xr:uid="{00000000-0005-0000-0000-000097290000}"/>
    <cellStyle name="40% - 强调文字颜色 2 2 4 2" xfId="10652" xr:uid="{00000000-0005-0000-0000-000098290000}"/>
    <cellStyle name="40% - 强调文字颜色 2 2 4 2 2" xfId="10653" xr:uid="{00000000-0005-0000-0000-000099290000}"/>
    <cellStyle name="40% - 强调文字颜色 2 2 4 2 2 2" xfId="10654" xr:uid="{00000000-0005-0000-0000-00009A290000}"/>
    <cellStyle name="40% - 强调文字颜色 2 2 4 2 2 3" xfId="10655" xr:uid="{00000000-0005-0000-0000-00009B290000}"/>
    <cellStyle name="40% - 强调文字颜色 2 2 4 2 3" xfId="10656" xr:uid="{00000000-0005-0000-0000-00009C290000}"/>
    <cellStyle name="40% - 强调文字颜色 2 2 4 2 4" xfId="10657" xr:uid="{00000000-0005-0000-0000-00009D290000}"/>
    <cellStyle name="40% - 强调文字颜色 2 2 4 2 5" xfId="10658" xr:uid="{00000000-0005-0000-0000-00009E290000}"/>
    <cellStyle name="40% - 强调文字颜色 2 2 4 2 6" xfId="10659" xr:uid="{00000000-0005-0000-0000-00009F290000}"/>
    <cellStyle name="40% - 强调文字颜色 2 2 4 2 6 2" xfId="10660" xr:uid="{00000000-0005-0000-0000-0000A0290000}"/>
    <cellStyle name="40% - 强调文字颜色 2 2 4 2 7" xfId="10661" xr:uid="{00000000-0005-0000-0000-0000A1290000}"/>
    <cellStyle name="40% - 强调文字颜色 2 2 4 2 8" xfId="10662" xr:uid="{00000000-0005-0000-0000-0000A2290000}"/>
    <cellStyle name="40% - 强调文字颜色 2 2 4 3" xfId="10663" xr:uid="{00000000-0005-0000-0000-0000A3290000}"/>
    <cellStyle name="40% - 强调文字颜色 2 2 4 3 2" xfId="10664" xr:uid="{00000000-0005-0000-0000-0000A4290000}"/>
    <cellStyle name="40% - 强调文字颜色 2 2 4 3 3" xfId="10665" xr:uid="{00000000-0005-0000-0000-0000A5290000}"/>
    <cellStyle name="40% - 强调文字颜色 2 2 4 4" xfId="10666" xr:uid="{00000000-0005-0000-0000-0000A6290000}"/>
    <cellStyle name="40% - 强调文字颜色 2 2 4 5" xfId="10667" xr:uid="{00000000-0005-0000-0000-0000A7290000}"/>
    <cellStyle name="40% - 强调文字颜色 2 2 4 6" xfId="10668" xr:uid="{00000000-0005-0000-0000-0000A8290000}"/>
    <cellStyle name="40% - 强调文字颜色 2 2 4 7" xfId="10669" xr:uid="{00000000-0005-0000-0000-0000A9290000}"/>
    <cellStyle name="40% - 强调文字颜色 2 2 4 7 2" xfId="10670" xr:uid="{00000000-0005-0000-0000-0000AA290000}"/>
    <cellStyle name="40% - 强调文字颜色 2 2 4 8" xfId="10671" xr:uid="{00000000-0005-0000-0000-0000AB290000}"/>
    <cellStyle name="40% - 强调文字颜色 2 2 4 9" xfId="10672" xr:uid="{00000000-0005-0000-0000-0000AC290000}"/>
    <cellStyle name="40% - 强调文字颜色 2 2 5" xfId="10673" xr:uid="{00000000-0005-0000-0000-0000AD290000}"/>
    <cellStyle name="40% - 强调文字颜色 2 2 5 2" xfId="10674" xr:uid="{00000000-0005-0000-0000-0000AE290000}"/>
    <cellStyle name="40% - 强调文字颜色 2 2 5 2 2" xfId="10675" xr:uid="{00000000-0005-0000-0000-0000AF290000}"/>
    <cellStyle name="40% - 强调文字颜色 2 2 5 2 3" xfId="10676" xr:uid="{00000000-0005-0000-0000-0000B0290000}"/>
    <cellStyle name="40% - 强调文字颜色 2 2 5 3" xfId="10677" xr:uid="{00000000-0005-0000-0000-0000B1290000}"/>
    <cellStyle name="40% - 强调文字颜色 2 2 5 4" xfId="10678" xr:uid="{00000000-0005-0000-0000-0000B2290000}"/>
    <cellStyle name="40% - 强调文字颜色 2 2 5 5" xfId="10679" xr:uid="{00000000-0005-0000-0000-0000B3290000}"/>
    <cellStyle name="40% - 强调文字颜色 2 2 5 6" xfId="10680" xr:uid="{00000000-0005-0000-0000-0000B4290000}"/>
    <cellStyle name="40% - 强调文字颜色 2 2 5 6 2" xfId="10681" xr:uid="{00000000-0005-0000-0000-0000B5290000}"/>
    <cellStyle name="40% - 强调文字颜色 2 2 5 7" xfId="10682" xr:uid="{00000000-0005-0000-0000-0000B6290000}"/>
    <cellStyle name="40% - 强调文字颜色 2 2 5 8" xfId="10683" xr:uid="{00000000-0005-0000-0000-0000B7290000}"/>
    <cellStyle name="40% - 强调文字颜色 2 2 6" xfId="10684" xr:uid="{00000000-0005-0000-0000-0000B8290000}"/>
    <cellStyle name="40% - 强调文字颜色 2 2 6 2" xfId="10685" xr:uid="{00000000-0005-0000-0000-0000B9290000}"/>
    <cellStyle name="40% - 强调文字颜色 2 2 6 2 2" xfId="10686" xr:uid="{00000000-0005-0000-0000-0000BA290000}"/>
    <cellStyle name="40% - 强调文字颜色 2 2 6 2 3" xfId="10687" xr:uid="{00000000-0005-0000-0000-0000BB290000}"/>
    <cellStyle name="40% - 强调文字颜色 2 2 6 3" xfId="10688" xr:uid="{00000000-0005-0000-0000-0000BC290000}"/>
    <cellStyle name="40% - 强调文字颜色 2 2 6 4" xfId="10689" xr:uid="{00000000-0005-0000-0000-0000BD290000}"/>
    <cellStyle name="40% - 强调文字颜色 2 2 6 5" xfId="10690" xr:uid="{00000000-0005-0000-0000-0000BE290000}"/>
    <cellStyle name="40% - 强调文字颜色 2 2 6 6" xfId="10691" xr:uid="{00000000-0005-0000-0000-0000BF290000}"/>
    <cellStyle name="40% - 强调文字颜色 2 2 6 6 2" xfId="10692" xr:uid="{00000000-0005-0000-0000-0000C0290000}"/>
    <cellStyle name="40% - 强调文字颜色 2 2 6 7" xfId="10693" xr:uid="{00000000-0005-0000-0000-0000C1290000}"/>
    <cellStyle name="40% - 强调文字颜色 2 2 6 8" xfId="10694" xr:uid="{00000000-0005-0000-0000-0000C2290000}"/>
    <cellStyle name="40% - 强调文字颜色 2 2 7" xfId="10695" xr:uid="{00000000-0005-0000-0000-0000C3290000}"/>
    <cellStyle name="40% - 强调文字颜色 2 2 7 2" xfId="10696" xr:uid="{00000000-0005-0000-0000-0000C4290000}"/>
    <cellStyle name="40% - 强调文字颜色 2 2 7 2 2" xfId="10697" xr:uid="{00000000-0005-0000-0000-0000C5290000}"/>
    <cellStyle name="40% - 强调文字颜色 2 2 7 2 3" xfId="10698" xr:uid="{00000000-0005-0000-0000-0000C6290000}"/>
    <cellStyle name="40% - 强调文字颜色 2 2 7 3" xfId="10699" xr:uid="{00000000-0005-0000-0000-0000C7290000}"/>
    <cellStyle name="40% - 强调文字颜色 2 2 7 4" xfId="10700" xr:uid="{00000000-0005-0000-0000-0000C8290000}"/>
    <cellStyle name="40% - 强调文字颜色 2 2 7 5" xfId="10701" xr:uid="{00000000-0005-0000-0000-0000C9290000}"/>
    <cellStyle name="40% - 强调文字颜色 2 2 7 6" xfId="10702" xr:uid="{00000000-0005-0000-0000-0000CA290000}"/>
    <cellStyle name="40% - 强调文字颜色 2 2 7 6 2" xfId="10703" xr:uid="{00000000-0005-0000-0000-0000CB290000}"/>
    <cellStyle name="40% - 强调文字颜色 2 2 7 7" xfId="10704" xr:uid="{00000000-0005-0000-0000-0000CC290000}"/>
    <cellStyle name="40% - 强调文字颜色 2 2 7 8" xfId="10705" xr:uid="{00000000-0005-0000-0000-0000CD290000}"/>
    <cellStyle name="40% - 强调文字颜色 2 2 8" xfId="10706" xr:uid="{00000000-0005-0000-0000-0000CE290000}"/>
    <cellStyle name="40% - 强调文字颜色 2 2 9" xfId="10707" xr:uid="{00000000-0005-0000-0000-0000CF290000}"/>
    <cellStyle name="40% - 强调文字颜色 2 2_AVL &amp; Mech BOM - Raleigh V1.6 pre" xfId="10708" xr:uid="{00000000-0005-0000-0000-0000D0290000}"/>
    <cellStyle name="40% - 强调文字颜色 2 3" xfId="10709" xr:uid="{00000000-0005-0000-0000-0000D1290000}"/>
    <cellStyle name="40% - 强调文字颜色 2 3 10" xfId="10710" xr:uid="{00000000-0005-0000-0000-0000D2290000}"/>
    <cellStyle name="40% - 强调文字颜色 2 3 10 2" xfId="10711" xr:uid="{00000000-0005-0000-0000-0000D3290000}"/>
    <cellStyle name="40% - 强调文字颜色 2 3 11" xfId="10712" xr:uid="{00000000-0005-0000-0000-0000D4290000}"/>
    <cellStyle name="40% - 强调文字颜色 2 3 2" xfId="10713" xr:uid="{00000000-0005-0000-0000-0000D5290000}"/>
    <cellStyle name="40% - 强调文字颜色 2 3 2 10" xfId="10714" xr:uid="{00000000-0005-0000-0000-0000D6290000}"/>
    <cellStyle name="40% - 强调文字颜色 2 3 2 2" xfId="10715" xr:uid="{00000000-0005-0000-0000-0000D7290000}"/>
    <cellStyle name="40% - 强调文字颜色 2 3 2 2 2" xfId="10716" xr:uid="{00000000-0005-0000-0000-0000D8290000}"/>
    <cellStyle name="40% - 强调文字颜色 2 3 2 2 2 2" xfId="10717" xr:uid="{00000000-0005-0000-0000-0000D9290000}"/>
    <cellStyle name="40% - 强调文字颜色 2 3 2 2 2 2 2" xfId="10718" xr:uid="{00000000-0005-0000-0000-0000DA290000}"/>
    <cellStyle name="40% - 强调文字颜色 2 3 2 2 2 2 3" xfId="10719" xr:uid="{00000000-0005-0000-0000-0000DB290000}"/>
    <cellStyle name="40% - 强调文字颜色 2 3 2 2 2 3" xfId="10720" xr:uid="{00000000-0005-0000-0000-0000DC290000}"/>
    <cellStyle name="40% - 强调文字颜色 2 3 2 2 2 4" xfId="10721" xr:uid="{00000000-0005-0000-0000-0000DD290000}"/>
    <cellStyle name="40% - 强调文字颜色 2 3 2 2 2 5" xfId="10722" xr:uid="{00000000-0005-0000-0000-0000DE290000}"/>
    <cellStyle name="40% - 强调文字颜色 2 3 2 2 2 6" xfId="10723" xr:uid="{00000000-0005-0000-0000-0000DF290000}"/>
    <cellStyle name="40% - 强调文字颜色 2 3 2 2 2 6 2" xfId="10724" xr:uid="{00000000-0005-0000-0000-0000E0290000}"/>
    <cellStyle name="40% - 强调文字颜色 2 3 2 2 2 7" xfId="10725" xr:uid="{00000000-0005-0000-0000-0000E1290000}"/>
    <cellStyle name="40% - 强调文字颜色 2 3 2 2 2 8" xfId="10726" xr:uid="{00000000-0005-0000-0000-0000E2290000}"/>
    <cellStyle name="40% - 强调文字颜色 2 3 2 2 3" xfId="10727" xr:uid="{00000000-0005-0000-0000-0000E3290000}"/>
    <cellStyle name="40% - 强调文字颜色 2 3 2 2 3 2" xfId="10728" xr:uid="{00000000-0005-0000-0000-0000E4290000}"/>
    <cellStyle name="40% - 强调文字颜色 2 3 2 2 3 3" xfId="10729" xr:uid="{00000000-0005-0000-0000-0000E5290000}"/>
    <cellStyle name="40% - 强调文字颜色 2 3 2 2 4" xfId="10730" xr:uid="{00000000-0005-0000-0000-0000E6290000}"/>
    <cellStyle name="40% - 强调文字颜色 2 3 2 2 5" xfId="10731" xr:uid="{00000000-0005-0000-0000-0000E7290000}"/>
    <cellStyle name="40% - 强调文字颜色 2 3 2 2 6" xfId="10732" xr:uid="{00000000-0005-0000-0000-0000E8290000}"/>
    <cellStyle name="40% - 强调文字颜色 2 3 2 2 7" xfId="10733" xr:uid="{00000000-0005-0000-0000-0000E9290000}"/>
    <cellStyle name="40% - 强调文字颜色 2 3 2 2 7 2" xfId="10734" xr:uid="{00000000-0005-0000-0000-0000EA290000}"/>
    <cellStyle name="40% - 强调文字颜色 2 3 2 2 8" xfId="10735" xr:uid="{00000000-0005-0000-0000-0000EB290000}"/>
    <cellStyle name="40% - 强调文字颜色 2 3 2 2 9" xfId="10736" xr:uid="{00000000-0005-0000-0000-0000EC290000}"/>
    <cellStyle name="40% - 强调文字颜色 2 3 2 3" xfId="10737" xr:uid="{00000000-0005-0000-0000-0000ED290000}"/>
    <cellStyle name="40% - 强调文字颜色 2 3 2 3 2" xfId="10738" xr:uid="{00000000-0005-0000-0000-0000EE290000}"/>
    <cellStyle name="40% - 强调文字颜色 2 3 2 3 2 2" xfId="10739" xr:uid="{00000000-0005-0000-0000-0000EF290000}"/>
    <cellStyle name="40% - 强调文字颜色 2 3 2 3 2 3" xfId="10740" xr:uid="{00000000-0005-0000-0000-0000F0290000}"/>
    <cellStyle name="40% - 强调文字颜色 2 3 2 3 3" xfId="10741" xr:uid="{00000000-0005-0000-0000-0000F1290000}"/>
    <cellStyle name="40% - 强调文字颜色 2 3 2 3 4" xfId="10742" xr:uid="{00000000-0005-0000-0000-0000F2290000}"/>
    <cellStyle name="40% - 强调文字颜色 2 3 2 3 5" xfId="10743" xr:uid="{00000000-0005-0000-0000-0000F3290000}"/>
    <cellStyle name="40% - 强调文字颜色 2 3 2 3 6" xfId="10744" xr:uid="{00000000-0005-0000-0000-0000F4290000}"/>
    <cellStyle name="40% - 强调文字颜色 2 3 2 3 6 2" xfId="10745" xr:uid="{00000000-0005-0000-0000-0000F5290000}"/>
    <cellStyle name="40% - 强调文字颜色 2 3 2 3 7" xfId="10746" xr:uid="{00000000-0005-0000-0000-0000F6290000}"/>
    <cellStyle name="40% - 强调文字颜色 2 3 2 3 8" xfId="10747" xr:uid="{00000000-0005-0000-0000-0000F7290000}"/>
    <cellStyle name="40% - 强调文字颜色 2 3 2 4" xfId="10748" xr:uid="{00000000-0005-0000-0000-0000F8290000}"/>
    <cellStyle name="40% - 强调文字颜色 2 3 2 4 2" xfId="10749" xr:uid="{00000000-0005-0000-0000-0000F9290000}"/>
    <cellStyle name="40% - 强调文字颜色 2 3 2 4 2 2" xfId="10750" xr:uid="{00000000-0005-0000-0000-0000FA290000}"/>
    <cellStyle name="40% - 强调文字颜色 2 3 2 4 2 3" xfId="10751" xr:uid="{00000000-0005-0000-0000-0000FB290000}"/>
    <cellStyle name="40% - 强调文字颜色 2 3 2 4 3" xfId="10752" xr:uid="{00000000-0005-0000-0000-0000FC290000}"/>
    <cellStyle name="40% - 强调文字颜色 2 3 2 4 4" xfId="10753" xr:uid="{00000000-0005-0000-0000-0000FD290000}"/>
    <cellStyle name="40% - 强调文字颜色 2 3 2 4 5" xfId="10754" xr:uid="{00000000-0005-0000-0000-0000FE290000}"/>
    <cellStyle name="40% - 强调文字颜色 2 3 2 4 6" xfId="10755" xr:uid="{00000000-0005-0000-0000-0000FF290000}"/>
    <cellStyle name="40% - 强调文字颜色 2 3 2 4 6 2" xfId="10756" xr:uid="{00000000-0005-0000-0000-0000002A0000}"/>
    <cellStyle name="40% - 强调文字颜色 2 3 2 4 7" xfId="10757" xr:uid="{00000000-0005-0000-0000-0000012A0000}"/>
    <cellStyle name="40% - 强调文字颜色 2 3 2 4 8" xfId="10758" xr:uid="{00000000-0005-0000-0000-0000022A0000}"/>
    <cellStyle name="40% - 强调文字颜色 2 3 2 5" xfId="10759" xr:uid="{00000000-0005-0000-0000-0000032A0000}"/>
    <cellStyle name="40% - 强调文字颜色 2 3 2 5 2" xfId="10760" xr:uid="{00000000-0005-0000-0000-0000042A0000}"/>
    <cellStyle name="40% - 强调文字颜色 2 3 2 5 2 2" xfId="10761" xr:uid="{00000000-0005-0000-0000-0000052A0000}"/>
    <cellStyle name="40% - 强调文字颜色 2 3 2 5 2 3" xfId="10762" xr:uid="{00000000-0005-0000-0000-0000062A0000}"/>
    <cellStyle name="40% - 强调文字颜色 2 3 2 5 3" xfId="10763" xr:uid="{00000000-0005-0000-0000-0000072A0000}"/>
    <cellStyle name="40% - 强调文字颜色 2 3 2 5 4" xfId="10764" xr:uid="{00000000-0005-0000-0000-0000082A0000}"/>
    <cellStyle name="40% - 强调文字颜色 2 3 2 5 5" xfId="10765" xr:uid="{00000000-0005-0000-0000-0000092A0000}"/>
    <cellStyle name="40% - 强调文字颜色 2 3 2 5 6" xfId="10766" xr:uid="{00000000-0005-0000-0000-00000A2A0000}"/>
    <cellStyle name="40% - 强调文字颜色 2 3 2 5 6 2" xfId="10767" xr:uid="{00000000-0005-0000-0000-00000B2A0000}"/>
    <cellStyle name="40% - 强调文字颜色 2 3 2 5 7" xfId="10768" xr:uid="{00000000-0005-0000-0000-00000C2A0000}"/>
    <cellStyle name="40% - 强调文字颜色 2 3 2 5 8" xfId="10769" xr:uid="{00000000-0005-0000-0000-00000D2A0000}"/>
    <cellStyle name="40% - 强调文字颜色 2 3 2 6" xfId="10770" xr:uid="{00000000-0005-0000-0000-00000E2A0000}"/>
    <cellStyle name="40% - 强调文字颜色 2 3 2 7" xfId="10771" xr:uid="{00000000-0005-0000-0000-00000F2A0000}"/>
    <cellStyle name="40% - 强调文字颜色 2 3 2 8" xfId="10772" xr:uid="{00000000-0005-0000-0000-0000102A0000}"/>
    <cellStyle name="40% - 强调文字颜色 2 3 2 9" xfId="10773" xr:uid="{00000000-0005-0000-0000-0000112A0000}"/>
    <cellStyle name="40% - 强调文字颜色 2 3 2 9 2" xfId="10774" xr:uid="{00000000-0005-0000-0000-0000122A0000}"/>
    <cellStyle name="40% - 强调文字颜色 2 3 3" xfId="10775" xr:uid="{00000000-0005-0000-0000-0000132A0000}"/>
    <cellStyle name="40% - 强调文字颜色 2 3 3 2" xfId="10776" xr:uid="{00000000-0005-0000-0000-0000142A0000}"/>
    <cellStyle name="40% - 强调文字颜色 2 3 3 2 2" xfId="10777" xr:uid="{00000000-0005-0000-0000-0000152A0000}"/>
    <cellStyle name="40% - 强调文字颜色 2 3 3 2 2 2" xfId="10778" xr:uid="{00000000-0005-0000-0000-0000162A0000}"/>
    <cellStyle name="40% - 强调文字颜色 2 3 3 2 2 3" xfId="10779" xr:uid="{00000000-0005-0000-0000-0000172A0000}"/>
    <cellStyle name="40% - 强调文字颜色 2 3 3 2 3" xfId="10780" xr:uid="{00000000-0005-0000-0000-0000182A0000}"/>
    <cellStyle name="40% - 强调文字颜色 2 3 3 2 4" xfId="10781" xr:uid="{00000000-0005-0000-0000-0000192A0000}"/>
    <cellStyle name="40% - 强调文字颜色 2 3 3 2 5" xfId="10782" xr:uid="{00000000-0005-0000-0000-00001A2A0000}"/>
    <cellStyle name="40% - 强调文字颜色 2 3 3 2 6" xfId="10783" xr:uid="{00000000-0005-0000-0000-00001B2A0000}"/>
    <cellStyle name="40% - 强调文字颜色 2 3 3 2 6 2" xfId="10784" xr:uid="{00000000-0005-0000-0000-00001C2A0000}"/>
    <cellStyle name="40% - 强调文字颜色 2 3 3 2 7" xfId="10785" xr:uid="{00000000-0005-0000-0000-00001D2A0000}"/>
    <cellStyle name="40% - 强调文字颜色 2 3 3 2 8" xfId="10786" xr:uid="{00000000-0005-0000-0000-00001E2A0000}"/>
    <cellStyle name="40% - 强调文字颜色 2 3 3 3" xfId="10787" xr:uid="{00000000-0005-0000-0000-00001F2A0000}"/>
    <cellStyle name="40% - 强调文字颜色 2 3 3 3 2" xfId="10788" xr:uid="{00000000-0005-0000-0000-0000202A0000}"/>
    <cellStyle name="40% - 强调文字颜色 2 3 3 3 3" xfId="10789" xr:uid="{00000000-0005-0000-0000-0000212A0000}"/>
    <cellStyle name="40% - 强调文字颜色 2 3 3 4" xfId="10790" xr:uid="{00000000-0005-0000-0000-0000222A0000}"/>
    <cellStyle name="40% - 强调文字颜色 2 3 3 5" xfId="10791" xr:uid="{00000000-0005-0000-0000-0000232A0000}"/>
    <cellStyle name="40% - 强调文字颜色 2 3 3 6" xfId="10792" xr:uid="{00000000-0005-0000-0000-0000242A0000}"/>
    <cellStyle name="40% - 强调文字颜色 2 3 3 7" xfId="10793" xr:uid="{00000000-0005-0000-0000-0000252A0000}"/>
    <cellStyle name="40% - 强调文字颜色 2 3 3 7 2" xfId="10794" xr:uid="{00000000-0005-0000-0000-0000262A0000}"/>
    <cellStyle name="40% - 强调文字颜色 2 3 3 8" xfId="10795" xr:uid="{00000000-0005-0000-0000-0000272A0000}"/>
    <cellStyle name="40% - 强调文字颜色 2 3 3 9" xfId="10796" xr:uid="{00000000-0005-0000-0000-0000282A0000}"/>
    <cellStyle name="40% - 强调文字颜色 2 3 4" xfId="10797" xr:uid="{00000000-0005-0000-0000-0000292A0000}"/>
    <cellStyle name="40% - 强调文字颜色 2 3 4 2" xfId="10798" xr:uid="{00000000-0005-0000-0000-00002A2A0000}"/>
    <cellStyle name="40% - 强调文字颜色 2 3 4 2 2" xfId="10799" xr:uid="{00000000-0005-0000-0000-00002B2A0000}"/>
    <cellStyle name="40% - 强调文字颜色 2 3 4 2 3" xfId="10800" xr:uid="{00000000-0005-0000-0000-00002C2A0000}"/>
    <cellStyle name="40% - 强调文字颜色 2 3 4 3" xfId="10801" xr:uid="{00000000-0005-0000-0000-00002D2A0000}"/>
    <cellStyle name="40% - 强调文字颜色 2 3 4 4" xfId="10802" xr:uid="{00000000-0005-0000-0000-00002E2A0000}"/>
    <cellStyle name="40% - 强调文字颜色 2 3 4 5" xfId="10803" xr:uid="{00000000-0005-0000-0000-00002F2A0000}"/>
    <cellStyle name="40% - 强调文字颜色 2 3 4 6" xfId="10804" xr:uid="{00000000-0005-0000-0000-0000302A0000}"/>
    <cellStyle name="40% - 强调文字颜色 2 3 4 6 2" xfId="10805" xr:uid="{00000000-0005-0000-0000-0000312A0000}"/>
    <cellStyle name="40% - 强调文字颜色 2 3 4 7" xfId="10806" xr:uid="{00000000-0005-0000-0000-0000322A0000}"/>
    <cellStyle name="40% - 强调文字颜色 2 3 4 8" xfId="10807" xr:uid="{00000000-0005-0000-0000-0000332A0000}"/>
    <cellStyle name="40% - 强调文字颜色 2 3 5" xfId="10808" xr:uid="{00000000-0005-0000-0000-0000342A0000}"/>
    <cellStyle name="40% - 强调文字颜色 2 3 5 2" xfId="10809" xr:uid="{00000000-0005-0000-0000-0000352A0000}"/>
    <cellStyle name="40% - 强调文字颜色 2 3 5 2 2" xfId="10810" xr:uid="{00000000-0005-0000-0000-0000362A0000}"/>
    <cellStyle name="40% - 强调文字颜色 2 3 5 2 3" xfId="10811" xr:uid="{00000000-0005-0000-0000-0000372A0000}"/>
    <cellStyle name="40% - 强调文字颜色 2 3 5 3" xfId="10812" xr:uid="{00000000-0005-0000-0000-0000382A0000}"/>
    <cellStyle name="40% - 强调文字颜色 2 3 5 4" xfId="10813" xr:uid="{00000000-0005-0000-0000-0000392A0000}"/>
    <cellStyle name="40% - 强调文字颜色 2 3 5 5" xfId="10814" xr:uid="{00000000-0005-0000-0000-00003A2A0000}"/>
    <cellStyle name="40% - 强调文字颜色 2 3 5 6" xfId="10815" xr:uid="{00000000-0005-0000-0000-00003B2A0000}"/>
    <cellStyle name="40% - 强调文字颜色 2 3 5 6 2" xfId="10816" xr:uid="{00000000-0005-0000-0000-00003C2A0000}"/>
    <cellStyle name="40% - 强调文字颜色 2 3 5 7" xfId="10817" xr:uid="{00000000-0005-0000-0000-00003D2A0000}"/>
    <cellStyle name="40% - 强调文字颜色 2 3 5 8" xfId="10818" xr:uid="{00000000-0005-0000-0000-00003E2A0000}"/>
    <cellStyle name="40% - 强调文字颜色 2 3 6" xfId="10819" xr:uid="{00000000-0005-0000-0000-00003F2A0000}"/>
    <cellStyle name="40% - 强调文字颜色 2 3 6 2" xfId="10820" xr:uid="{00000000-0005-0000-0000-0000402A0000}"/>
    <cellStyle name="40% - 强调文字颜色 2 3 6 2 2" xfId="10821" xr:uid="{00000000-0005-0000-0000-0000412A0000}"/>
    <cellStyle name="40% - 强调文字颜色 2 3 6 2 3" xfId="10822" xr:uid="{00000000-0005-0000-0000-0000422A0000}"/>
    <cellStyle name="40% - 强调文字颜色 2 3 6 3" xfId="10823" xr:uid="{00000000-0005-0000-0000-0000432A0000}"/>
    <cellStyle name="40% - 强调文字颜色 2 3 6 4" xfId="10824" xr:uid="{00000000-0005-0000-0000-0000442A0000}"/>
    <cellStyle name="40% - 强调文字颜色 2 3 6 5" xfId="10825" xr:uid="{00000000-0005-0000-0000-0000452A0000}"/>
    <cellStyle name="40% - 强调文字颜色 2 3 6 6" xfId="10826" xr:uid="{00000000-0005-0000-0000-0000462A0000}"/>
    <cellStyle name="40% - 强调文字颜色 2 3 6 6 2" xfId="10827" xr:uid="{00000000-0005-0000-0000-0000472A0000}"/>
    <cellStyle name="40% - 强调文字颜色 2 3 6 7" xfId="10828" xr:uid="{00000000-0005-0000-0000-0000482A0000}"/>
    <cellStyle name="40% - 强调文字颜色 2 3 6 8" xfId="10829" xr:uid="{00000000-0005-0000-0000-0000492A0000}"/>
    <cellStyle name="40% - 强调文字颜色 2 3 7" xfId="10830" xr:uid="{00000000-0005-0000-0000-00004A2A0000}"/>
    <cellStyle name="40% - 强调文字颜色 2 3 8" xfId="10831" xr:uid="{00000000-0005-0000-0000-00004B2A0000}"/>
    <cellStyle name="40% - 强调文字颜色 2 3 9" xfId="10832" xr:uid="{00000000-0005-0000-0000-00004C2A0000}"/>
    <cellStyle name="40% - 强调文字颜色 2 3_AVL &amp; Mech BOM - Reno V1.6" xfId="10833" xr:uid="{00000000-0005-0000-0000-00004D2A0000}"/>
    <cellStyle name="40% - 强调文字颜色 2 4" xfId="10834" xr:uid="{00000000-0005-0000-0000-00004E2A0000}"/>
    <cellStyle name="40% - 强调文字颜色 2 4 10" xfId="10835" xr:uid="{00000000-0005-0000-0000-00004F2A0000}"/>
    <cellStyle name="40% - 强调文字颜色 2 4 2" xfId="10836" xr:uid="{00000000-0005-0000-0000-0000502A0000}"/>
    <cellStyle name="40% - 强调文字颜色 2 4 2 2" xfId="10837" xr:uid="{00000000-0005-0000-0000-0000512A0000}"/>
    <cellStyle name="40% - 强调文字颜色 2 4 2 2 2" xfId="10838" xr:uid="{00000000-0005-0000-0000-0000522A0000}"/>
    <cellStyle name="40% - 强调文字颜色 2 4 2 2 2 2" xfId="10839" xr:uid="{00000000-0005-0000-0000-0000532A0000}"/>
    <cellStyle name="40% - 强调文字颜色 2 4 2 2 2 3" xfId="10840" xr:uid="{00000000-0005-0000-0000-0000542A0000}"/>
    <cellStyle name="40% - 强调文字颜色 2 4 2 2 3" xfId="10841" xr:uid="{00000000-0005-0000-0000-0000552A0000}"/>
    <cellStyle name="40% - 强调文字颜色 2 4 2 2 4" xfId="10842" xr:uid="{00000000-0005-0000-0000-0000562A0000}"/>
    <cellStyle name="40% - 强调文字颜色 2 4 2 2 5" xfId="10843" xr:uid="{00000000-0005-0000-0000-0000572A0000}"/>
    <cellStyle name="40% - 强调文字颜色 2 4 2 2 6" xfId="10844" xr:uid="{00000000-0005-0000-0000-0000582A0000}"/>
    <cellStyle name="40% - 强调文字颜色 2 4 2 2 6 2" xfId="10845" xr:uid="{00000000-0005-0000-0000-0000592A0000}"/>
    <cellStyle name="40% - 强调文字颜色 2 4 2 2 7" xfId="10846" xr:uid="{00000000-0005-0000-0000-00005A2A0000}"/>
    <cellStyle name="40% - 强调文字颜色 2 4 2 2 8" xfId="10847" xr:uid="{00000000-0005-0000-0000-00005B2A0000}"/>
    <cellStyle name="40% - 强调文字颜色 2 4 2 3" xfId="10848" xr:uid="{00000000-0005-0000-0000-00005C2A0000}"/>
    <cellStyle name="40% - 强调文字颜色 2 4 2 3 2" xfId="10849" xr:uid="{00000000-0005-0000-0000-00005D2A0000}"/>
    <cellStyle name="40% - 强调文字颜色 2 4 2 3 3" xfId="10850" xr:uid="{00000000-0005-0000-0000-00005E2A0000}"/>
    <cellStyle name="40% - 强调文字颜色 2 4 2 4" xfId="10851" xr:uid="{00000000-0005-0000-0000-00005F2A0000}"/>
    <cellStyle name="40% - 强调文字颜色 2 4 2 5" xfId="10852" xr:uid="{00000000-0005-0000-0000-0000602A0000}"/>
    <cellStyle name="40% - 强调文字颜色 2 4 2 6" xfId="10853" xr:uid="{00000000-0005-0000-0000-0000612A0000}"/>
    <cellStyle name="40% - 强调文字颜色 2 4 2 7" xfId="10854" xr:uid="{00000000-0005-0000-0000-0000622A0000}"/>
    <cellStyle name="40% - 强调文字颜色 2 4 2 7 2" xfId="10855" xr:uid="{00000000-0005-0000-0000-0000632A0000}"/>
    <cellStyle name="40% - 强调文字颜色 2 4 2 8" xfId="10856" xr:uid="{00000000-0005-0000-0000-0000642A0000}"/>
    <cellStyle name="40% - 强调文字颜色 2 4 2 9" xfId="10857" xr:uid="{00000000-0005-0000-0000-0000652A0000}"/>
    <cellStyle name="40% - 强调文字颜色 2 4 3" xfId="10858" xr:uid="{00000000-0005-0000-0000-0000662A0000}"/>
    <cellStyle name="40% - 强调文字颜色 2 4 3 2" xfId="10859" xr:uid="{00000000-0005-0000-0000-0000672A0000}"/>
    <cellStyle name="40% - 强调文字颜色 2 4 3 2 2" xfId="10860" xr:uid="{00000000-0005-0000-0000-0000682A0000}"/>
    <cellStyle name="40% - 强调文字颜色 2 4 3 2 3" xfId="10861" xr:uid="{00000000-0005-0000-0000-0000692A0000}"/>
    <cellStyle name="40% - 强调文字颜色 2 4 3 3" xfId="10862" xr:uid="{00000000-0005-0000-0000-00006A2A0000}"/>
    <cellStyle name="40% - 强调文字颜色 2 4 3 4" xfId="10863" xr:uid="{00000000-0005-0000-0000-00006B2A0000}"/>
    <cellStyle name="40% - 强调文字颜色 2 4 3 5" xfId="10864" xr:uid="{00000000-0005-0000-0000-00006C2A0000}"/>
    <cellStyle name="40% - 强调文字颜色 2 4 3 6" xfId="10865" xr:uid="{00000000-0005-0000-0000-00006D2A0000}"/>
    <cellStyle name="40% - 强调文字颜色 2 4 3 6 2" xfId="10866" xr:uid="{00000000-0005-0000-0000-00006E2A0000}"/>
    <cellStyle name="40% - 强调文字颜色 2 4 3 7" xfId="10867" xr:uid="{00000000-0005-0000-0000-00006F2A0000}"/>
    <cellStyle name="40% - 强调文字颜色 2 4 3 8" xfId="10868" xr:uid="{00000000-0005-0000-0000-0000702A0000}"/>
    <cellStyle name="40% - 强调文字颜色 2 4 4" xfId="10869" xr:uid="{00000000-0005-0000-0000-0000712A0000}"/>
    <cellStyle name="40% - 强调文字颜色 2 4 4 2" xfId="10870" xr:uid="{00000000-0005-0000-0000-0000722A0000}"/>
    <cellStyle name="40% - 强调文字颜色 2 4 4 2 2" xfId="10871" xr:uid="{00000000-0005-0000-0000-0000732A0000}"/>
    <cellStyle name="40% - 强调文字颜色 2 4 4 2 3" xfId="10872" xr:uid="{00000000-0005-0000-0000-0000742A0000}"/>
    <cellStyle name="40% - 强调文字颜色 2 4 4 3" xfId="10873" xr:uid="{00000000-0005-0000-0000-0000752A0000}"/>
    <cellStyle name="40% - 强调文字颜色 2 4 4 4" xfId="10874" xr:uid="{00000000-0005-0000-0000-0000762A0000}"/>
    <cellStyle name="40% - 强调文字颜色 2 4 4 5" xfId="10875" xr:uid="{00000000-0005-0000-0000-0000772A0000}"/>
    <cellStyle name="40% - 强调文字颜色 2 4 4 6" xfId="10876" xr:uid="{00000000-0005-0000-0000-0000782A0000}"/>
    <cellStyle name="40% - 强调文字颜色 2 4 4 6 2" xfId="10877" xr:uid="{00000000-0005-0000-0000-0000792A0000}"/>
    <cellStyle name="40% - 强调文字颜色 2 4 4 7" xfId="10878" xr:uid="{00000000-0005-0000-0000-00007A2A0000}"/>
    <cellStyle name="40% - 强调文字颜色 2 4 4 8" xfId="10879" xr:uid="{00000000-0005-0000-0000-00007B2A0000}"/>
    <cellStyle name="40% - 强调文字颜色 2 4 5" xfId="10880" xr:uid="{00000000-0005-0000-0000-00007C2A0000}"/>
    <cellStyle name="40% - 强调文字颜色 2 4 5 2" xfId="10881" xr:uid="{00000000-0005-0000-0000-00007D2A0000}"/>
    <cellStyle name="40% - 强调文字颜色 2 4 5 2 2" xfId="10882" xr:uid="{00000000-0005-0000-0000-00007E2A0000}"/>
    <cellStyle name="40% - 强调文字颜色 2 4 5 2 3" xfId="10883" xr:uid="{00000000-0005-0000-0000-00007F2A0000}"/>
    <cellStyle name="40% - 强调文字颜色 2 4 5 3" xfId="10884" xr:uid="{00000000-0005-0000-0000-0000802A0000}"/>
    <cellStyle name="40% - 强调文字颜色 2 4 5 4" xfId="10885" xr:uid="{00000000-0005-0000-0000-0000812A0000}"/>
    <cellStyle name="40% - 强调文字颜色 2 4 5 5" xfId="10886" xr:uid="{00000000-0005-0000-0000-0000822A0000}"/>
    <cellStyle name="40% - 强调文字颜色 2 4 5 6" xfId="10887" xr:uid="{00000000-0005-0000-0000-0000832A0000}"/>
    <cellStyle name="40% - 强调文字颜色 2 4 5 6 2" xfId="10888" xr:uid="{00000000-0005-0000-0000-0000842A0000}"/>
    <cellStyle name="40% - 强调文字颜色 2 4 5 7" xfId="10889" xr:uid="{00000000-0005-0000-0000-0000852A0000}"/>
    <cellStyle name="40% - 强调文字颜色 2 4 5 8" xfId="10890" xr:uid="{00000000-0005-0000-0000-0000862A0000}"/>
    <cellStyle name="40% - 强调文字颜色 2 4 6" xfId="10891" xr:uid="{00000000-0005-0000-0000-0000872A0000}"/>
    <cellStyle name="40% - 强调文字颜色 2 4 7" xfId="10892" xr:uid="{00000000-0005-0000-0000-0000882A0000}"/>
    <cellStyle name="40% - 强调文字颜色 2 4 8" xfId="10893" xr:uid="{00000000-0005-0000-0000-0000892A0000}"/>
    <cellStyle name="40% - 强调文字颜色 2 4 9" xfId="10894" xr:uid="{00000000-0005-0000-0000-00008A2A0000}"/>
    <cellStyle name="40% - 强调文字颜色 2 4 9 2" xfId="10895" xr:uid="{00000000-0005-0000-0000-00008B2A0000}"/>
    <cellStyle name="40% - 强调文字颜色 2 5" xfId="10896" xr:uid="{00000000-0005-0000-0000-00008C2A0000}"/>
    <cellStyle name="40% - 强调文字颜色 2 5 2" xfId="10897" xr:uid="{00000000-0005-0000-0000-00008D2A0000}"/>
    <cellStyle name="40% - 强调文字颜色 2 5 2 2" xfId="10898" xr:uid="{00000000-0005-0000-0000-00008E2A0000}"/>
    <cellStyle name="40% - 强调文字颜色 2 5 2 2 2" xfId="10899" xr:uid="{00000000-0005-0000-0000-00008F2A0000}"/>
    <cellStyle name="40% - 强调文字颜色 2 5 2 2 3" xfId="10900" xr:uid="{00000000-0005-0000-0000-0000902A0000}"/>
    <cellStyle name="40% - 强调文字颜色 2 5 2 3" xfId="10901" xr:uid="{00000000-0005-0000-0000-0000912A0000}"/>
    <cellStyle name="40% - 强调文字颜色 2 5 2 4" xfId="10902" xr:uid="{00000000-0005-0000-0000-0000922A0000}"/>
    <cellStyle name="40% - 强调文字颜色 2 5 2 5" xfId="10903" xr:uid="{00000000-0005-0000-0000-0000932A0000}"/>
    <cellStyle name="40% - 强调文字颜色 2 5 2 6" xfId="10904" xr:uid="{00000000-0005-0000-0000-0000942A0000}"/>
    <cellStyle name="40% - 强调文字颜色 2 5 2 6 2" xfId="10905" xr:uid="{00000000-0005-0000-0000-0000952A0000}"/>
    <cellStyle name="40% - 强调文字颜色 2 5 2 7" xfId="10906" xr:uid="{00000000-0005-0000-0000-0000962A0000}"/>
    <cellStyle name="40% - 强调文字颜色 2 5 2 8" xfId="10907" xr:uid="{00000000-0005-0000-0000-0000972A0000}"/>
    <cellStyle name="40% - 强调文字颜色 2 5 3" xfId="10908" xr:uid="{00000000-0005-0000-0000-0000982A0000}"/>
    <cellStyle name="40% - 强调文字颜色 2 5 4" xfId="10909" xr:uid="{00000000-0005-0000-0000-0000992A0000}"/>
    <cellStyle name="40% - 强调文字颜色 2 5 5" xfId="10910" xr:uid="{00000000-0005-0000-0000-00009A2A0000}"/>
    <cellStyle name="40% - 强调文字颜色 2 5 6" xfId="10911" xr:uid="{00000000-0005-0000-0000-00009B2A0000}"/>
    <cellStyle name="40% - 强调文字颜色 2 5 6 2" xfId="10912" xr:uid="{00000000-0005-0000-0000-00009C2A0000}"/>
    <cellStyle name="40% - 强调文字颜色 2 5 7" xfId="10913" xr:uid="{00000000-0005-0000-0000-00009D2A0000}"/>
    <cellStyle name="40% - 强调文字颜色 2 6" xfId="10914" xr:uid="{00000000-0005-0000-0000-00009E2A0000}"/>
    <cellStyle name="40% - 强调文字颜色 2 6 2" xfId="10915" xr:uid="{00000000-0005-0000-0000-00009F2A0000}"/>
    <cellStyle name="40% - 强调文字颜色 2 6 2 2" xfId="10916" xr:uid="{00000000-0005-0000-0000-0000A02A0000}"/>
    <cellStyle name="40% - 强调文字颜色 2 6 2 2 2" xfId="10917" xr:uid="{00000000-0005-0000-0000-0000A12A0000}"/>
    <cellStyle name="40% - 强调文字颜色 2 6 2 2 3" xfId="10918" xr:uid="{00000000-0005-0000-0000-0000A22A0000}"/>
    <cellStyle name="40% - 强调文字颜色 2 6 2 3" xfId="10919" xr:uid="{00000000-0005-0000-0000-0000A32A0000}"/>
    <cellStyle name="40% - 强调文字颜色 2 6 2 4" xfId="10920" xr:uid="{00000000-0005-0000-0000-0000A42A0000}"/>
    <cellStyle name="40% - 强调文字颜色 2 6 2 5" xfId="10921" xr:uid="{00000000-0005-0000-0000-0000A52A0000}"/>
    <cellStyle name="40% - 强调文字颜色 2 6 2 6" xfId="10922" xr:uid="{00000000-0005-0000-0000-0000A62A0000}"/>
    <cellStyle name="40% - 强调文字颜色 2 6 2 6 2" xfId="10923" xr:uid="{00000000-0005-0000-0000-0000A72A0000}"/>
    <cellStyle name="40% - 强调文字颜色 2 6 2 7" xfId="10924" xr:uid="{00000000-0005-0000-0000-0000A82A0000}"/>
    <cellStyle name="40% - 强调文字颜色 2 6 2 8" xfId="10925" xr:uid="{00000000-0005-0000-0000-0000A92A0000}"/>
    <cellStyle name="40% - 强调文字颜色 2 6 3" xfId="10926" xr:uid="{00000000-0005-0000-0000-0000AA2A0000}"/>
    <cellStyle name="40% - 强调文字颜色 2 6 3 2" xfId="10927" xr:uid="{00000000-0005-0000-0000-0000AB2A0000}"/>
    <cellStyle name="40% - 强调文字颜色 2 6 3 3" xfId="10928" xr:uid="{00000000-0005-0000-0000-0000AC2A0000}"/>
    <cellStyle name="40% - 强调文字颜色 2 6 4" xfId="10929" xr:uid="{00000000-0005-0000-0000-0000AD2A0000}"/>
    <cellStyle name="40% - 强调文字颜色 2 6 5" xfId="10930" xr:uid="{00000000-0005-0000-0000-0000AE2A0000}"/>
    <cellStyle name="40% - 强调文字颜色 2 6 6" xfId="10931" xr:uid="{00000000-0005-0000-0000-0000AF2A0000}"/>
    <cellStyle name="40% - 强调文字颜色 2 6 7" xfId="10932" xr:uid="{00000000-0005-0000-0000-0000B02A0000}"/>
    <cellStyle name="40% - 强调文字颜色 2 6 7 2" xfId="10933" xr:uid="{00000000-0005-0000-0000-0000B12A0000}"/>
    <cellStyle name="40% - 强调文字颜色 2 6 8" xfId="10934" xr:uid="{00000000-0005-0000-0000-0000B22A0000}"/>
    <cellStyle name="40% - 强调文字颜色 2 6 9" xfId="10935" xr:uid="{00000000-0005-0000-0000-0000B32A0000}"/>
    <cellStyle name="40% - 强调文字颜色 2 7" xfId="10936" xr:uid="{00000000-0005-0000-0000-0000B42A0000}"/>
    <cellStyle name="40% - 强调文字颜色 2 7 2" xfId="10937" xr:uid="{00000000-0005-0000-0000-0000B52A0000}"/>
    <cellStyle name="40% - 强调文字颜色 2 7 2 2" xfId="10938" xr:uid="{00000000-0005-0000-0000-0000B62A0000}"/>
    <cellStyle name="40% - 强调文字颜色 2 7 2 3" xfId="10939" xr:uid="{00000000-0005-0000-0000-0000B72A0000}"/>
    <cellStyle name="40% - 强调文字颜色 2 7 3" xfId="10940" xr:uid="{00000000-0005-0000-0000-0000B82A0000}"/>
    <cellStyle name="40% - 强调文字颜色 2 7 4" xfId="10941" xr:uid="{00000000-0005-0000-0000-0000B92A0000}"/>
    <cellStyle name="40% - 强调文字颜色 2 7 5" xfId="10942" xr:uid="{00000000-0005-0000-0000-0000BA2A0000}"/>
    <cellStyle name="40% - 强调文字颜色 2 7 6" xfId="10943" xr:uid="{00000000-0005-0000-0000-0000BB2A0000}"/>
    <cellStyle name="40% - 强调文字颜色 2 7 6 2" xfId="10944" xr:uid="{00000000-0005-0000-0000-0000BC2A0000}"/>
    <cellStyle name="40% - 强调文字颜色 2 7 7" xfId="10945" xr:uid="{00000000-0005-0000-0000-0000BD2A0000}"/>
    <cellStyle name="40% - 强调文字颜色 2 7 8" xfId="10946" xr:uid="{00000000-0005-0000-0000-0000BE2A0000}"/>
    <cellStyle name="40% - 强调文字颜色 2 8" xfId="10947" xr:uid="{00000000-0005-0000-0000-0000BF2A0000}"/>
    <cellStyle name="40% - 强调文字颜色 2 8 2" xfId="10948" xr:uid="{00000000-0005-0000-0000-0000C02A0000}"/>
    <cellStyle name="40% - 强调文字颜色 2 8 2 2" xfId="10949" xr:uid="{00000000-0005-0000-0000-0000C12A0000}"/>
    <cellStyle name="40% - 强调文字颜色 2 8 2 3" xfId="10950" xr:uid="{00000000-0005-0000-0000-0000C22A0000}"/>
    <cellStyle name="40% - 强调文字颜色 2 8 3" xfId="10951" xr:uid="{00000000-0005-0000-0000-0000C32A0000}"/>
    <cellStyle name="40% - 强调文字颜色 2 8 4" xfId="10952" xr:uid="{00000000-0005-0000-0000-0000C42A0000}"/>
    <cellStyle name="40% - 强调文字颜色 2 8 5" xfId="10953" xr:uid="{00000000-0005-0000-0000-0000C52A0000}"/>
    <cellStyle name="40% - 强调文字颜色 2 8 6" xfId="10954" xr:uid="{00000000-0005-0000-0000-0000C62A0000}"/>
    <cellStyle name="40% - 强调文字颜色 2 8 6 2" xfId="10955" xr:uid="{00000000-0005-0000-0000-0000C72A0000}"/>
    <cellStyle name="40% - 强调文字颜色 2 8 7" xfId="10956" xr:uid="{00000000-0005-0000-0000-0000C82A0000}"/>
    <cellStyle name="40% - 强调文字颜色 2 8 8" xfId="10957" xr:uid="{00000000-0005-0000-0000-0000C92A0000}"/>
    <cellStyle name="40% - 强调文字颜色 2 9" xfId="10958" xr:uid="{00000000-0005-0000-0000-0000CA2A0000}"/>
    <cellStyle name="40% - 强调文字颜色 2 9 2" xfId="10959" xr:uid="{00000000-0005-0000-0000-0000CB2A0000}"/>
    <cellStyle name="40% - 强调文字颜色 2 9 3" xfId="10960" xr:uid="{00000000-0005-0000-0000-0000CC2A0000}"/>
    <cellStyle name="40% - 强调文字颜色 2 9 4" xfId="10961" xr:uid="{00000000-0005-0000-0000-0000CD2A0000}"/>
    <cellStyle name="40% - 强调文字颜色 2 9 5" xfId="10962" xr:uid="{00000000-0005-0000-0000-0000CE2A0000}"/>
    <cellStyle name="40% - 强调文字颜色 2 9 5 2" xfId="10963" xr:uid="{00000000-0005-0000-0000-0000CF2A0000}"/>
    <cellStyle name="40% - 强调文字颜色 2 9 6" xfId="10964" xr:uid="{00000000-0005-0000-0000-0000D02A0000}"/>
    <cellStyle name="40% - 强调文字颜色 3" xfId="10965" xr:uid="{00000000-0005-0000-0000-0000D12A0000}"/>
    <cellStyle name="40% - 强调文字颜色 3 10" xfId="10966" xr:uid="{00000000-0005-0000-0000-0000D22A0000}"/>
    <cellStyle name="40% - 强调文字颜色 3 10 2" xfId="10967" xr:uid="{00000000-0005-0000-0000-0000D32A0000}"/>
    <cellStyle name="40% - 强调文字颜色 3 10 3" xfId="10968" xr:uid="{00000000-0005-0000-0000-0000D42A0000}"/>
    <cellStyle name="40% - 强调文字颜色 3 10 4" xfId="10969" xr:uid="{00000000-0005-0000-0000-0000D52A0000}"/>
    <cellStyle name="40% - 强调文字颜色 3 10 5" xfId="10970" xr:uid="{00000000-0005-0000-0000-0000D62A0000}"/>
    <cellStyle name="40% - 强调文字颜色 3 10 5 2" xfId="10971" xr:uid="{00000000-0005-0000-0000-0000D72A0000}"/>
    <cellStyle name="40% - 强调文字颜色 3 10 6" xfId="10972" xr:uid="{00000000-0005-0000-0000-0000D82A0000}"/>
    <cellStyle name="40% - 强调文字颜色 3 10 7" xfId="10973" xr:uid="{00000000-0005-0000-0000-0000D92A0000}"/>
    <cellStyle name="40% - 强调文字颜色 3 11" xfId="10974" xr:uid="{00000000-0005-0000-0000-0000DA2A0000}"/>
    <cellStyle name="40% - 强调文字颜色 3 11 2" xfId="10975" xr:uid="{00000000-0005-0000-0000-0000DB2A0000}"/>
    <cellStyle name="40% - 强调文字颜色 3 11 3" xfId="10976" xr:uid="{00000000-0005-0000-0000-0000DC2A0000}"/>
    <cellStyle name="40% - 强调文字颜色 3 12" xfId="10977" xr:uid="{00000000-0005-0000-0000-0000DD2A0000}"/>
    <cellStyle name="40% - 强调文字颜色 3 13" xfId="10978" xr:uid="{00000000-0005-0000-0000-0000DE2A0000}"/>
    <cellStyle name="40% - 强调文字颜色 3 14" xfId="10979" xr:uid="{00000000-0005-0000-0000-0000DF2A0000}"/>
    <cellStyle name="40% - 强调文字颜色 3 2" xfId="10980" xr:uid="{00000000-0005-0000-0000-0000E02A0000}"/>
    <cellStyle name="40% - 强调文字颜色 3 2 10" xfId="10981" xr:uid="{00000000-0005-0000-0000-0000E12A0000}"/>
    <cellStyle name="40% - 强调文字颜色 3 2 11" xfId="10982" xr:uid="{00000000-0005-0000-0000-0000E22A0000}"/>
    <cellStyle name="40% - 强调文字颜色 3 2 11 2" xfId="10983" xr:uid="{00000000-0005-0000-0000-0000E32A0000}"/>
    <cellStyle name="40% - 强调文字颜色 3 2 12" xfId="10984" xr:uid="{00000000-0005-0000-0000-0000E42A0000}"/>
    <cellStyle name="40% - 强调文字颜色 3 2 2" xfId="10985" xr:uid="{00000000-0005-0000-0000-0000E52A0000}"/>
    <cellStyle name="40% - 强调文字颜色 3 2 2 10" xfId="10986" xr:uid="{00000000-0005-0000-0000-0000E62A0000}"/>
    <cellStyle name="40% - 强调文字颜色 3 2 2 10 2" xfId="10987" xr:uid="{00000000-0005-0000-0000-0000E72A0000}"/>
    <cellStyle name="40% - 强调文字颜色 3 2 2 11" xfId="10988" xr:uid="{00000000-0005-0000-0000-0000E82A0000}"/>
    <cellStyle name="40% - 强调文字颜色 3 2 2 2" xfId="10989" xr:uid="{00000000-0005-0000-0000-0000E92A0000}"/>
    <cellStyle name="40% - 强调文字颜色 3 2 2 2 10" xfId="10990" xr:uid="{00000000-0005-0000-0000-0000EA2A0000}"/>
    <cellStyle name="40% - 强调文字颜色 3 2 2 2 2" xfId="10991" xr:uid="{00000000-0005-0000-0000-0000EB2A0000}"/>
    <cellStyle name="40% - 强调文字颜色 3 2 2 2 2 2" xfId="10992" xr:uid="{00000000-0005-0000-0000-0000EC2A0000}"/>
    <cellStyle name="40% - 强调文字颜色 3 2 2 2 2 2 2" xfId="10993" xr:uid="{00000000-0005-0000-0000-0000ED2A0000}"/>
    <cellStyle name="40% - 强调文字颜色 3 2 2 2 2 2 2 2" xfId="10994" xr:uid="{00000000-0005-0000-0000-0000EE2A0000}"/>
    <cellStyle name="40% - 强调文字颜色 3 2 2 2 2 2 2 3" xfId="10995" xr:uid="{00000000-0005-0000-0000-0000EF2A0000}"/>
    <cellStyle name="40% - 强调文字颜色 3 2 2 2 2 2 3" xfId="10996" xr:uid="{00000000-0005-0000-0000-0000F02A0000}"/>
    <cellStyle name="40% - 强调文字颜色 3 2 2 2 2 2 4" xfId="10997" xr:uid="{00000000-0005-0000-0000-0000F12A0000}"/>
    <cellStyle name="40% - 强调文字颜色 3 2 2 2 2 2 5" xfId="10998" xr:uid="{00000000-0005-0000-0000-0000F22A0000}"/>
    <cellStyle name="40% - 强调文字颜色 3 2 2 2 2 2 6" xfId="10999" xr:uid="{00000000-0005-0000-0000-0000F32A0000}"/>
    <cellStyle name="40% - 强调文字颜色 3 2 2 2 2 2 6 2" xfId="11000" xr:uid="{00000000-0005-0000-0000-0000F42A0000}"/>
    <cellStyle name="40% - 强调文字颜色 3 2 2 2 2 2 7" xfId="11001" xr:uid="{00000000-0005-0000-0000-0000F52A0000}"/>
    <cellStyle name="40% - 强调文字颜色 3 2 2 2 2 2 8" xfId="11002" xr:uid="{00000000-0005-0000-0000-0000F62A0000}"/>
    <cellStyle name="40% - 强调文字颜色 3 2 2 2 2 3" xfId="11003" xr:uid="{00000000-0005-0000-0000-0000F72A0000}"/>
    <cellStyle name="40% - 强调文字颜色 3 2 2 2 2 3 2" xfId="11004" xr:uid="{00000000-0005-0000-0000-0000F82A0000}"/>
    <cellStyle name="40% - 强调文字颜色 3 2 2 2 2 3 3" xfId="11005" xr:uid="{00000000-0005-0000-0000-0000F92A0000}"/>
    <cellStyle name="40% - 强调文字颜色 3 2 2 2 2 4" xfId="11006" xr:uid="{00000000-0005-0000-0000-0000FA2A0000}"/>
    <cellStyle name="40% - 强调文字颜色 3 2 2 2 2 5" xfId="11007" xr:uid="{00000000-0005-0000-0000-0000FB2A0000}"/>
    <cellStyle name="40% - 强调文字颜色 3 2 2 2 2 6" xfId="11008" xr:uid="{00000000-0005-0000-0000-0000FC2A0000}"/>
    <cellStyle name="40% - 强调文字颜色 3 2 2 2 2 7" xfId="11009" xr:uid="{00000000-0005-0000-0000-0000FD2A0000}"/>
    <cellStyle name="40% - 强调文字颜色 3 2 2 2 2 7 2" xfId="11010" xr:uid="{00000000-0005-0000-0000-0000FE2A0000}"/>
    <cellStyle name="40% - 强调文字颜色 3 2 2 2 2 8" xfId="11011" xr:uid="{00000000-0005-0000-0000-0000FF2A0000}"/>
    <cellStyle name="40% - 强调文字颜色 3 2 2 2 2 9" xfId="11012" xr:uid="{00000000-0005-0000-0000-0000002B0000}"/>
    <cellStyle name="40% - 强调文字颜色 3 2 2 2 3" xfId="11013" xr:uid="{00000000-0005-0000-0000-0000012B0000}"/>
    <cellStyle name="40% - 强调文字颜色 3 2 2 2 3 2" xfId="11014" xr:uid="{00000000-0005-0000-0000-0000022B0000}"/>
    <cellStyle name="40% - 强调文字颜色 3 2 2 2 3 2 2" xfId="11015" xr:uid="{00000000-0005-0000-0000-0000032B0000}"/>
    <cellStyle name="40% - 强调文字颜色 3 2 2 2 3 2 3" xfId="11016" xr:uid="{00000000-0005-0000-0000-0000042B0000}"/>
    <cellStyle name="40% - 强调文字颜色 3 2 2 2 3 3" xfId="11017" xr:uid="{00000000-0005-0000-0000-0000052B0000}"/>
    <cellStyle name="40% - 强调文字颜色 3 2 2 2 3 4" xfId="11018" xr:uid="{00000000-0005-0000-0000-0000062B0000}"/>
    <cellStyle name="40% - 强调文字颜色 3 2 2 2 3 5" xfId="11019" xr:uid="{00000000-0005-0000-0000-0000072B0000}"/>
    <cellStyle name="40% - 强调文字颜色 3 2 2 2 3 6" xfId="11020" xr:uid="{00000000-0005-0000-0000-0000082B0000}"/>
    <cellStyle name="40% - 强调文字颜色 3 2 2 2 3 6 2" xfId="11021" xr:uid="{00000000-0005-0000-0000-0000092B0000}"/>
    <cellStyle name="40% - 强调文字颜色 3 2 2 2 3 7" xfId="11022" xr:uid="{00000000-0005-0000-0000-00000A2B0000}"/>
    <cellStyle name="40% - 强调文字颜色 3 2 2 2 3 8" xfId="11023" xr:uid="{00000000-0005-0000-0000-00000B2B0000}"/>
    <cellStyle name="40% - 强调文字颜色 3 2 2 2 4" xfId="11024" xr:uid="{00000000-0005-0000-0000-00000C2B0000}"/>
    <cellStyle name="40% - 强调文字颜色 3 2 2 2 4 2" xfId="11025" xr:uid="{00000000-0005-0000-0000-00000D2B0000}"/>
    <cellStyle name="40% - 强调文字颜色 3 2 2 2 4 2 2" xfId="11026" xr:uid="{00000000-0005-0000-0000-00000E2B0000}"/>
    <cellStyle name="40% - 强调文字颜色 3 2 2 2 4 2 3" xfId="11027" xr:uid="{00000000-0005-0000-0000-00000F2B0000}"/>
    <cellStyle name="40% - 强调文字颜色 3 2 2 2 4 3" xfId="11028" xr:uid="{00000000-0005-0000-0000-0000102B0000}"/>
    <cellStyle name="40% - 强调文字颜色 3 2 2 2 4 4" xfId="11029" xr:uid="{00000000-0005-0000-0000-0000112B0000}"/>
    <cellStyle name="40% - 强调文字颜色 3 2 2 2 4 5" xfId="11030" xr:uid="{00000000-0005-0000-0000-0000122B0000}"/>
    <cellStyle name="40% - 强调文字颜色 3 2 2 2 4 6" xfId="11031" xr:uid="{00000000-0005-0000-0000-0000132B0000}"/>
    <cellStyle name="40% - 强调文字颜色 3 2 2 2 4 6 2" xfId="11032" xr:uid="{00000000-0005-0000-0000-0000142B0000}"/>
    <cellStyle name="40% - 强调文字颜色 3 2 2 2 4 7" xfId="11033" xr:uid="{00000000-0005-0000-0000-0000152B0000}"/>
    <cellStyle name="40% - 强调文字颜色 3 2 2 2 4 8" xfId="11034" xr:uid="{00000000-0005-0000-0000-0000162B0000}"/>
    <cellStyle name="40% - 强调文字颜色 3 2 2 2 5" xfId="11035" xr:uid="{00000000-0005-0000-0000-0000172B0000}"/>
    <cellStyle name="40% - 强调文字颜色 3 2 2 2 5 2" xfId="11036" xr:uid="{00000000-0005-0000-0000-0000182B0000}"/>
    <cellStyle name="40% - 强调文字颜色 3 2 2 2 5 2 2" xfId="11037" xr:uid="{00000000-0005-0000-0000-0000192B0000}"/>
    <cellStyle name="40% - 强调文字颜色 3 2 2 2 5 2 3" xfId="11038" xr:uid="{00000000-0005-0000-0000-00001A2B0000}"/>
    <cellStyle name="40% - 强调文字颜色 3 2 2 2 5 3" xfId="11039" xr:uid="{00000000-0005-0000-0000-00001B2B0000}"/>
    <cellStyle name="40% - 强调文字颜色 3 2 2 2 5 4" xfId="11040" xr:uid="{00000000-0005-0000-0000-00001C2B0000}"/>
    <cellStyle name="40% - 强调文字颜色 3 2 2 2 5 5" xfId="11041" xr:uid="{00000000-0005-0000-0000-00001D2B0000}"/>
    <cellStyle name="40% - 强调文字颜色 3 2 2 2 5 6" xfId="11042" xr:uid="{00000000-0005-0000-0000-00001E2B0000}"/>
    <cellStyle name="40% - 强调文字颜色 3 2 2 2 5 6 2" xfId="11043" xr:uid="{00000000-0005-0000-0000-00001F2B0000}"/>
    <cellStyle name="40% - 强调文字颜色 3 2 2 2 5 7" xfId="11044" xr:uid="{00000000-0005-0000-0000-0000202B0000}"/>
    <cellStyle name="40% - 强调文字颜色 3 2 2 2 5 8" xfId="11045" xr:uid="{00000000-0005-0000-0000-0000212B0000}"/>
    <cellStyle name="40% - 强调文字颜色 3 2 2 2 6" xfId="11046" xr:uid="{00000000-0005-0000-0000-0000222B0000}"/>
    <cellStyle name="40% - 强调文字颜色 3 2 2 2 7" xfId="11047" xr:uid="{00000000-0005-0000-0000-0000232B0000}"/>
    <cellStyle name="40% - 强调文字颜色 3 2 2 2 8" xfId="11048" xr:uid="{00000000-0005-0000-0000-0000242B0000}"/>
    <cellStyle name="40% - 强调文字颜色 3 2 2 2 9" xfId="11049" xr:uid="{00000000-0005-0000-0000-0000252B0000}"/>
    <cellStyle name="40% - 强调文字颜色 3 2 2 2 9 2" xfId="11050" xr:uid="{00000000-0005-0000-0000-0000262B0000}"/>
    <cellStyle name="40% - 强调文字颜色 3 2 2 3" xfId="11051" xr:uid="{00000000-0005-0000-0000-0000272B0000}"/>
    <cellStyle name="40% - 强调文字颜色 3 2 2 3 2" xfId="11052" xr:uid="{00000000-0005-0000-0000-0000282B0000}"/>
    <cellStyle name="40% - 强调文字颜色 3 2 2 3 2 2" xfId="11053" xr:uid="{00000000-0005-0000-0000-0000292B0000}"/>
    <cellStyle name="40% - 强调文字颜色 3 2 2 3 2 2 2" xfId="11054" xr:uid="{00000000-0005-0000-0000-00002A2B0000}"/>
    <cellStyle name="40% - 强调文字颜色 3 2 2 3 2 2 3" xfId="11055" xr:uid="{00000000-0005-0000-0000-00002B2B0000}"/>
    <cellStyle name="40% - 强调文字颜色 3 2 2 3 2 3" xfId="11056" xr:uid="{00000000-0005-0000-0000-00002C2B0000}"/>
    <cellStyle name="40% - 强调文字颜色 3 2 2 3 2 4" xfId="11057" xr:uid="{00000000-0005-0000-0000-00002D2B0000}"/>
    <cellStyle name="40% - 强调文字颜色 3 2 2 3 2 5" xfId="11058" xr:uid="{00000000-0005-0000-0000-00002E2B0000}"/>
    <cellStyle name="40% - 强调文字颜色 3 2 2 3 2 6" xfId="11059" xr:uid="{00000000-0005-0000-0000-00002F2B0000}"/>
    <cellStyle name="40% - 强调文字颜色 3 2 2 3 2 6 2" xfId="11060" xr:uid="{00000000-0005-0000-0000-0000302B0000}"/>
    <cellStyle name="40% - 强调文字颜色 3 2 2 3 2 7" xfId="11061" xr:uid="{00000000-0005-0000-0000-0000312B0000}"/>
    <cellStyle name="40% - 强调文字颜色 3 2 2 3 2 8" xfId="11062" xr:uid="{00000000-0005-0000-0000-0000322B0000}"/>
    <cellStyle name="40% - 强调文字颜色 3 2 2 3 3" xfId="11063" xr:uid="{00000000-0005-0000-0000-0000332B0000}"/>
    <cellStyle name="40% - 强调文字颜色 3 2 2 3 3 2" xfId="11064" xr:uid="{00000000-0005-0000-0000-0000342B0000}"/>
    <cellStyle name="40% - 强调文字颜色 3 2 2 3 3 3" xfId="11065" xr:uid="{00000000-0005-0000-0000-0000352B0000}"/>
    <cellStyle name="40% - 强调文字颜色 3 2 2 3 4" xfId="11066" xr:uid="{00000000-0005-0000-0000-0000362B0000}"/>
    <cellStyle name="40% - 强调文字颜色 3 2 2 3 5" xfId="11067" xr:uid="{00000000-0005-0000-0000-0000372B0000}"/>
    <cellStyle name="40% - 强调文字颜色 3 2 2 3 6" xfId="11068" xr:uid="{00000000-0005-0000-0000-0000382B0000}"/>
    <cellStyle name="40% - 强调文字颜色 3 2 2 3 7" xfId="11069" xr:uid="{00000000-0005-0000-0000-0000392B0000}"/>
    <cellStyle name="40% - 强调文字颜色 3 2 2 3 7 2" xfId="11070" xr:uid="{00000000-0005-0000-0000-00003A2B0000}"/>
    <cellStyle name="40% - 强调文字颜色 3 2 2 3 8" xfId="11071" xr:uid="{00000000-0005-0000-0000-00003B2B0000}"/>
    <cellStyle name="40% - 强调文字颜色 3 2 2 3 9" xfId="11072" xr:uid="{00000000-0005-0000-0000-00003C2B0000}"/>
    <cellStyle name="40% - 强调文字颜色 3 2 2 4" xfId="11073" xr:uid="{00000000-0005-0000-0000-00003D2B0000}"/>
    <cellStyle name="40% - 强调文字颜色 3 2 2 4 2" xfId="11074" xr:uid="{00000000-0005-0000-0000-00003E2B0000}"/>
    <cellStyle name="40% - 强调文字颜色 3 2 2 4 2 2" xfId="11075" xr:uid="{00000000-0005-0000-0000-00003F2B0000}"/>
    <cellStyle name="40% - 强调文字颜色 3 2 2 4 2 3" xfId="11076" xr:uid="{00000000-0005-0000-0000-0000402B0000}"/>
    <cellStyle name="40% - 强调文字颜色 3 2 2 4 3" xfId="11077" xr:uid="{00000000-0005-0000-0000-0000412B0000}"/>
    <cellStyle name="40% - 强调文字颜色 3 2 2 4 4" xfId="11078" xr:uid="{00000000-0005-0000-0000-0000422B0000}"/>
    <cellStyle name="40% - 强调文字颜色 3 2 2 4 5" xfId="11079" xr:uid="{00000000-0005-0000-0000-0000432B0000}"/>
    <cellStyle name="40% - 强调文字颜色 3 2 2 4 6" xfId="11080" xr:uid="{00000000-0005-0000-0000-0000442B0000}"/>
    <cellStyle name="40% - 强调文字颜色 3 2 2 4 6 2" xfId="11081" xr:uid="{00000000-0005-0000-0000-0000452B0000}"/>
    <cellStyle name="40% - 强调文字颜色 3 2 2 4 7" xfId="11082" xr:uid="{00000000-0005-0000-0000-0000462B0000}"/>
    <cellStyle name="40% - 强调文字颜色 3 2 2 4 8" xfId="11083" xr:uid="{00000000-0005-0000-0000-0000472B0000}"/>
    <cellStyle name="40% - 强调文字颜色 3 2 2 5" xfId="11084" xr:uid="{00000000-0005-0000-0000-0000482B0000}"/>
    <cellStyle name="40% - 强调文字颜色 3 2 2 5 2" xfId="11085" xr:uid="{00000000-0005-0000-0000-0000492B0000}"/>
    <cellStyle name="40% - 强调文字颜色 3 2 2 5 2 2" xfId="11086" xr:uid="{00000000-0005-0000-0000-00004A2B0000}"/>
    <cellStyle name="40% - 强调文字颜色 3 2 2 5 2 3" xfId="11087" xr:uid="{00000000-0005-0000-0000-00004B2B0000}"/>
    <cellStyle name="40% - 强调文字颜色 3 2 2 5 3" xfId="11088" xr:uid="{00000000-0005-0000-0000-00004C2B0000}"/>
    <cellStyle name="40% - 强调文字颜色 3 2 2 5 4" xfId="11089" xr:uid="{00000000-0005-0000-0000-00004D2B0000}"/>
    <cellStyle name="40% - 强调文字颜色 3 2 2 5 5" xfId="11090" xr:uid="{00000000-0005-0000-0000-00004E2B0000}"/>
    <cellStyle name="40% - 强调文字颜色 3 2 2 5 6" xfId="11091" xr:uid="{00000000-0005-0000-0000-00004F2B0000}"/>
    <cellStyle name="40% - 强调文字颜色 3 2 2 5 6 2" xfId="11092" xr:uid="{00000000-0005-0000-0000-0000502B0000}"/>
    <cellStyle name="40% - 强调文字颜色 3 2 2 5 7" xfId="11093" xr:uid="{00000000-0005-0000-0000-0000512B0000}"/>
    <cellStyle name="40% - 强调文字颜色 3 2 2 5 8" xfId="11094" xr:uid="{00000000-0005-0000-0000-0000522B0000}"/>
    <cellStyle name="40% - 强调文字颜色 3 2 2 6" xfId="11095" xr:uid="{00000000-0005-0000-0000-0000532B0000}"/>
    <cellStyle name="40% - 强调文字颜色 3 2 2 6 2" xfId="11096" xr:uid="{00000000-0005-0000-0000-0000542B0000}"/>
    <cellStyle name="40% - 强调文字颜色 3 2 2 6 2 2" xfId="11097" xr:uid="{00000000-0005-0000-0000-0000552B0000}"/>
    <cellStyle name="40% - 强调文字颜色 3 2 2 6 2 3" xfId="11098" xr:uid="{00000000-0005-0000-0000-0000562B0000}"/>
    <cellStyle name="40% - 强调文字颜色 3 2 2 6 3" xfId="11099" xr:uid="{00000000-0005-0000-0000-0000572B0000}"/>
    <cellStyle name="40% - 强调文字颜色 3 2 2 6 4" xfId="11100" xr:uid="{00000000-0005-0000-0000-0000582B0000}"/>
    <cellStyle name="40% - 强调文字颜色 3 2 2 6 5" xfId="11101" xr:uid="{00000000-0005-0000-0000-0000592B0000}"/>
    <cellStyle name="40% - 强调文字颜色 3 2 2 6 6" xfId="11102" xr:uid="{00000000-0005-0000-0000-00005A2B0000}"/>
    <cellStyle name="40% - 强调文字颜色 3 2 2 6 6 2" xfId="11103" xr:uid="{00000000-0005-0000-0000-00005B2B0000}"/>
    <cellStyle name="40% - 强调文字颜色 3 2 2 6 7" xfId="11104" xr:uid="{00000000-0005-0000-0000-00005C2B0000}"/>
    <cellStyle name="40% - 强调文字颜色 3 2 2 6 8" xfId="11105" xr:uid="{00000000-0005-0000-0000-00005D2B0000}"/>
    <cellStyle name="40% - 强调文字颜色 3 2 2 7" xfId="11106" xr:uid="{00000000-0005-0000-0000-00005E2B0000}"/>
    <cellStyle name="40% - 强调文字颜色 3 2 2 8" xfId="11107" xr:uid="{00000000-0005-0000-0000-00005F2B0000}"/>
    <cellStyle name="40% - 强调文字颜色 3 2 2 9" xfId="11108" xr:uid="{00000000-0005-0000-0000-0000602B0000}"/>
    <cellStyle name="40% - 强调文字颜色 3 2 2_AVL &amp; Mech BOM - Reno V1.6" xfId="11109" xr:uid="{00000000-0005-0000-0000-0000612B0000}"/>
    <cellStyle name="40% - 强调文字颜色 3 2 3" xfId="11110" xr:uid="{00000000-0005-0000-0000-0000622B0000}"/>
    <cellStyle name="40% - 强调文字颜色 3 2 3 10" xfId="11111" xr:uid="{00000000-0005-0000-0000-0000632B0000}"/>
    <cellStyle name="40% - 强调文字颜色 3 2 3 2" xfId="11112" xr:uid="{00000000-0005-0000-0000-0000642B0000}"/>
    <cellStyle name="40% - 强调文字颜色 3 2 3 2 2" xfId="11113" xr:uid="{00000000-0005-0000-0000-0000652B0000}"/>
    <cellStyle name="40% - 强调文字颜色 3 2 3 2 2 2" xfId="11114" xr:uid="{00000000-0005-0000-0000-0000662B0000}"/>
    <cellStyle name="40% - 强调文字颜色 3 2 3 2 2 2 2" xfId="11115" xr:uid="{00000000-0005-0000-0000-0000672B0000}"/>
    <cellStyle name="40% - 强调文字颜色 3 2 3 2 2 2 3" xfId="11116" xr:uid="{00000000-0005-0000-0000-0000682B0000}"/>
    <cellStyle name="40% - 强调文字颜色 3 2 3 2 2 3" xfId="11117" xr:uid="{00000000-0005-0000-0000-0000692B0000}"/>
    <cellStyle name="40% - 强调文字颜色 3 2 3 2 2 4" xfId="11118" xr:uid="{00000000-0005-0000-0000-00006A2B0000}"/>
    <cellStyle name="40% - 强调文字颜色 3 2 3 2 2 5" xfId="11119" xr:uid="{00000000-0005-0000-0000-00006B2B0000}"/>
    <cellStyle name="40% - 强调文字颜色 3 2 3 2 2 6" xfId="11120" xr:uid="{00000000-0005-0000-0000-00006C2B0000}"/>
    <cellStyle name="40% - 强调文字颜色 3 2 3 2 2 6 2" xfId="11121" xr:uid="{00000000-0005-0000-0000-00006D2B0000}"/>
    <cellStyle name="40% - 强调文字颜色 3 2 3 2 2 7" xfId="11122" xr:uid="{00000000-0005-0000-0000-00006E2B0000}"/>
    <cellStyle name="40% - 强调文字颜色 3 2 3 2 2 8" xfId="11123" xr:uid="{00000000-0005-0000-0000-00006F2B0000}"/>
    <cellStyle name="40% - 强调文字颜色 3 2 3 2 3" xfId="11124" xr:uid="{00000000-0005-0000-0000-0000702B0000}"/>
    <cellStyle name="40% - 强调文字颜色 3 2 3 2 3 2" xfId="11125" xr:uid="{00000000-0005-0000-0000-0000712B0000}"/>
    <cellStyle name="40% - 强调文字颜色 3 2 3 2 3 3" xfId="11126" xr:uid="{00000000-0005-0000-0000-0000722B0000}"/>
    <cellStyle name="40% - 强调文字颜色 3 2 3 2 4" xfId="11127" xr:uid="{00000000-0005-0000-0000-0000732B0000}"/>
    <cellStyle name="40% - 强调文字颜色 3 2 3 2 5" xfId="11128" xr:uid="{00000000-0005-0000-0000-0000742B0000}"/>
    <cellStyle name="40% - 强调文字颜色 3 2 3 2 6" xfId="11129" xr:uid="{00000000-0005-0000-0000-0000752B0000}"/>
    <cellStyle name="40% - 强调文字颜色 3 2 3 2 7" xfId="11130" xr:uid="{00000000-0005-0000-0000-0000762B0000}"/>
    <cellStyle name="40% - 强调文字颜色 3 2 3 2 7 2" xfId="11131" xr:uid="{00000000-0005-0000-0000-0000772B0000}"/>
    <cellStyle name="40% - 强调文字颜色 3 2 3 2 8" xfId="11132" xr:uid="{00000000-0005-0000-0000-0000782B0000}"/>
    <cellStyle name="40% - 强调文字颜色 3 2 3 2 9" xfId="11133" xr:uid="{00000000-0005-0000-0000-0000792B0000}"/>
    <cellStyle name="40% - 强调文字颜色 3 2 3 3" xfId="11134" xr:uid="{00000000-0005-0000-0000-00007A2B0000}"/>
    <cellStyle name="40% - 强调文字颜色 3 2 3 3 2" xfId="11135" xr:uid="{00000000-0005-0000-0000-00007B2B0000}"/>
    <cellStyle name="40% - 强调文字颜色 3 2 3 3 2 2" xfId="11136" xr:uid="{00000000-0005-0000-0000-00007C2B0000}"/>
    <cellStyle name="40% - 强调文字颜色 3 2 3 3 2 3" xfId="11137" xr:uid="{00000000-0005-0000-0000-00007D2B0000}"/>
    <cellStyle name="40% - 强调文字颜色 3 2 3 3 3" xfId="11138" xr:uid="{00000000-0005-0000-0000-00007E2B0000}"/>
    <cellStyle name="40% - 强调文字颜色 3 2 3 3 4" xfId="11139" xr:uid="{00000000-0005-0000-0000-00007F2B0000}"/>
    <cellStyle name="40% - 强调文字颜色 3 2 3 3 5" xfId="11140" xr:uid="{00000000-0005-0000-0000-0000802B0000}"/>
    <cellStyle name="40% - 强调文字颜色 3 2 3 3 6" xfId="11141" xr:uid="{00000000-0005-0000-0000-0000812B0000}"/>
    <cellStyle name="40% - 强调文字颜色 3 2 3 3 6 2" xfId="11142" xr:uid="{00000000-0005-0000-0000-0000822B0000}"/>
    <cellStyle name="40% - 强调文字颜色 3 2 3 3 7" xfId="11143" xr:uid="{00000000-0005-0000-0000-0000832B0000}"/>
    <cellStyle name="40% - 强调文字颜色 3 2 3 3 8" xfId="11144" xr:uid="{00000000-0005-0000-0000-0000842B0000}"/>
    <cellStyle name="40% - 强调文字颜色 3 2 3 4" xfId="11145" xr:uid="{00000000-0005-0000-0000-0000852B0000}"/>
    <cellStyle name="40% - 强调文字颜色 3 2 3 4 2" xfId="11146" xr:uid="{00000000-0005-0000-0000-0000862B0000}"/>
    <cellStyle name="40% - 强调文字颜色 3 2 3 4 2 2" xfId="11147" xr:uid="{00000000-0005-0000-0000-0000872B0000}"/>
    <cellStyle name="40% - 强调文字颜色 3 2 3 4 2 3" xfId="11148" xr:uid="{00000000-0005-0000-0000-0000882B0000}"/>
    <cellStyle name="40% - 强调文字颜色 3 2 3 4 3" xfId="11149" xr:uid="{00000000-0005-0000-0000-0000892B0000}"/>
    <cellStyle name="40% - 强调文字颜色 3 2 3 4 4" xfId="11150" xr:uid="{00000000-0005-0000-0000-00008A2B0000}"/>
    <cellStyle name="40% - 强调文字颜色 3 2 3 4 5" xfId="11151" xr:uid="{00000000-0005-0000-0000-00008B2B0000}"/>
    <cellStyle name="40% - 强调文字颜色 3 2 3 4 6" xfId="11152" xr:uid="{00000000-0005-0000-0000-00008C2B0000}"/>
    <cellStyle name="40% - 强调文字颜色 3 2 3 4 6 2" xfId="11153" xr:uid="{00000000-0005-0000-0000-00008D2B0000}"/>
    <cellStyle name="40% - 强调文字颜色 3 2 3 4 7" xfId="11154" xr:uid="{00000000-0005-0000-0000-00008E2B0000}"/>
    <cellStyle name="40% - 强调文字颜色 3 2 3 4 8" xfId="11155" xr:uid="{00000000-0005-0000-0000-00008F2B0000}"/>
    <cellStyle name="40% - 强调文字颜色 3 2 3 5" xfId="11156" xr:uid="{00000000-0005-0000-0000-0000902B0000}"/>
    <cellStyle name="40% - 强调文字颜色 3 2 3 5 2" xfId="11157" xr:uid="{00000000-0005-0000-0000-0000912B0000}"/>
    <cellStyle name="40% - 强调文字颜色 3 2 3 5 2 2" xfId="11158" xr:uid="{00000000-0005-0000-0000-0000922B0000}"/>
    <cellStyle name="40% - 强调文字颜色 3 2 3 5 2 3" xfId="11159" xr:uid="{00000000-0005-0000-0000-0000932B0000}"/>
    <cellStyle name="40% - 强调文字颜色 3 2 3 5 3" xfId="11160" xr:uid="{00000000-0005-0000-0000-0000942B0000}"/>
    <cellStyle name="40% - 强调文字颜色 3 2 3 5 4" xfId="11161" xr:uid="{00000000-0005-0000-0000-0000952B0000}"/>
    <cellStyle name="40% - 强调文字颜色 3 2 3 5 5" xfId="11162" xr:uid="{00000000-0005-0000-0000-0000962B0000}"/>
    <cellStyle name="40% - 强调文字颜色 3 2 3 5 6" xfId="11163" xr:uid="{00000000-0005-0000-0000-0000972B0000}"/>
    <cellStyle name="40% - 强调文字颜色 3 2 3 5 6 2" xfId="11164" xr:uid="{00000000-0005-0000-0000-0000982B0000}"/>
    <cellStyle name="40% - 强调文字颜色 3 2 3 5 7" xfId="11165" xr:uid="{00000000-0005-0000-0000-0000992B0000}"/>
    <cellStyle name="40% - 强调文字颜色 3 2 3 5 8" xfId="11166" xr:uid="{00000000-0005-0000-0000-00009A2B0000}"/>
    <cellStyle name="40% - 强调文字颜色 3 2 3 6" xfId="11167" xr:uid="{00000000-0005-0000-0000-00009B2B0000}"/>
    <cellStyle name="40% - 强调文字颜色 3 2 3 7" xfId="11168" xr:uid="{00000000-0005-0000-0000-00009C2B0000}"/>
    <cellStyle name="40% - 强调文字颜色 3 2 3 8" xfId="11169" xr:uid="{00000000-0005-0000-0000-00009D2B0000}"/>
    <cellStyle name="40% - 强调文字颜色 3 2 3 9" xfId="11170" xr:uid="{00000000-0005-0000-0000-00009E2B0000}"/>
    <cellStyle name="40% - 强调文字颜色 3 2 3 9 2" xfId="11171" xr:uid="{00000000-0005-0000-0000-00009F2B0000}"/>
    <cellStyle name="40% - 强调文字颜色 3 2 4" xfId="11172" xr:uid="{00000000-0005-0000-0000-0000A02B0000}"/>
    <cellStyle name="40% - 强调文字颜色 3 2 4 2" xfId="11173" xr:uid="{00000000-0005-0000-0000-0000A12B0000}"/>
    <cellStyle name="40% - 强调文字颜色 3 2 4 2 2" xfId="11174" xr:uid="{00000000-0005-0000-0000-0000A22B0000}"/>
    <cellStyle name="40% - 强调文字颜色 3 2 4 2 2 2" xfId="11175" xr:uid="{00000000-0005-0000-0000-0000A32B0000}"/>
    <cellStyle name="40% - 强调文字颜色 3 2 4 2 2 3" xfId="11176" xr:uid="{00000000-0005-0000-0000-0000A42B0000}"/>
    <cellStyle name="40% - 强调文字颜色 3 2 4 2 3" xfId="11177" xr:uid="{00000000-0005-0000-0000-0000A52B0000}"/>
    <cellStyle name="40% - 强调文字颜色 3 2 4 2 4" xfId="11178" xr:uid="{00000000-0005-0000-0000-0000A62B0000}"/>
    <cellStyle name="40% - 强调文字颜色 3 2 4 2 5" xfId="11179" xr:uid="{00000000-0005-0000-0000-0000A72B0000}"/>
    <cellStyle name="40% - 强调文字颜色 3 2 4 2 6" xfId="11180" xr:uid="{00000000-0005-0000-0000-0000A82B0000}"/>
    <cellStyle name="40% - 强调文字颜色 3 2 4 2 6 2" xfId="11181" xr:uid="{00000000-0005-0000-0000-0000A92B0000}"/>
    <cellStyle name="40% - 强调文字颜色 3 2 4 2 7" xfId="11182" xr:uid="{00000000-0005-0000-0000-0000AA2B0000}"/>
    <cellStyle name="40% - 强调文字颜色 3 2 4 2 8" xfId="11183" xr:uid="{00000000-0005-0000-0000-0000AB2B0000}"/>
    <cellStyle name="40% - 强调文字颜色 3 2 4 3" xfId="11184" xr:uid="{00000000-0005-0000-0000-0000AC2B0000}"/>
    <cellStyle name="40% - 强调文字颜色 3 2 4 3 2" xfId="11185" xr:uid="{00000000-0005-0000-0000-0000AD2B0000}"/>
    <cellStyle name="40% - 强调文字颜色 3 2 4 3 3" xfId="11186" xr:uid="{00000000-0005-0000-0000-0000AE2B0000}"/>
    <cellStyle name="40% - 强调文字颜色 3 2 4 4" xfId="11187" xr:uid="{00000000-0005-0000-0000-0000AF2B0000}"/>
    <cellStyle name="40% - 强调文字颜色 3 2 4 5" xfId="11188" xr:uid="{00000000-0005-0000-0000-0000B02B0000}"/>
    <cellStyle name="40% - 强调文字颜色 3 2 4 6" xfId="11189" xr:uid="{00000000-0005-0000-0000-0000B12B0000}"/>
    <cellStyle name="40% - 强调文字颜色 3 2 4 7" xfId="11190" xr:uid="{00000000-0005-0000-0000-0000B22B0000}"/>
    <cellStyle name="40% - 强调文字颜色 3 2 4 7 2" xfId="11191" xr:uid="{00000000-0005-0000-0000-0000B32B0000}"/>
    <cellStyle name="40% - 强调文字颜色 3 2 4 8" xfId="11192" xr:uid="{00000000-0005-0000-0000-0000B42B0000}"/>
    <cellStyle name="40% - 强调文字颜色 3 2 4 9" xfId="11193" xr:uid="{00000000-0005-0000-0000-0000B52B0000}"/>
    <cellStyle name="40% - 强调文字颜色 3 2 5" xfId="11194" xr:uid="{00000000-0005-0000-0000-0000B62B0000}"/>
    <cellStyle name="40% - 强调文字颜色 3 2 5 2" xfId="11195" xr:uid="{00000000-0005-0000-0000-0000B72B0000}"/>
    <cellStyle name="40% - 强调文字颜色 3 2 5 2 2" xfId="11196" xr:uid="{00000000-0005-0000-0000-0000B82B0000}"/>
    <cellStyle name="40% - 强调文字颜色 3 2 5 2 3" xfId="11197" xr:uid="{00000000-0005-0000-0000-0000B92B0000}"/>
    <cellStyle name="40% - 强调文字颜色 3 2 5 3" xfId="11198" xr:uid="{00000000-0005-0000-0000-0000BA2B0000}"/>
    <cellStyle name="40% - 强调文字颜色 3 2 5 4" xfId="11199" xr:uid="{00000000-0005-0000-0000-0000BB2B0000}"/>
    <cellStyle name="40% - 强调文字颜色 3 2 5 5" xfId="11200" xr:uid="{00000000-0005-0000-0000-0000BC2B0000}"/>
    <cellStyle name="40% - 强调文字颜色 3 2 5 6" xfId="11201" xr:uid="{00000000-0005-0000-0000-0000BD2B0000}"/>
    <cellStyle name="40% - 强调文字颜色 3 2 5 6 2" xfId="11202" xr:uid="{00000000-0005-0000-0000-0000BE2B0000}"/>
    <cellStyle name="40% - 强调文字颜色 3 2 5 7" xfId="11203" xr:uid="{00000000-0005-0000-0000-0000BF2B0000}"/>
    <cellStyle name="40% - 强调文字颜色 3 2 5 8" xfId="11204" xr:uid="{00000000-0005-0000-0000-0000C02B0000}"/>
    <cellStyle name="40% - 强调文字颜色 3 2 6" xfId="11205" xr:uid="{00000000-0005-0000-0000-0000C12B0000}"/>
    <cellStyle name="40% - 强调文字颜色 3 2 6 2" xfId="11206" xr:uid="{00000000-0005-0000-0000-0000C22B0000}"/>
    <cellStyle name="40% - 强调文字颜色 3 2 6 2 2" xfId="11207" xr:uid="{00000000-0005-0000-0000-0000C32B0000}"/>
    <cellStyle name="40% - 强调文字颜色 3 2 6 2 3" xfId="11208" xr:uid="{00000000-0005-0000-0000-0000C42B0000}"/>
    <cellStyle name="40% - 强调文字颜色 3 2 6 3" xfId="11209" xr:uid="{00000000-0005-0000-0000-0000C52B0000}"/>
    <cellStyle name="40% - 强调文字颜色 3 2 6 4" xfId="11210" xr:uid="{00000000-0005-0000-0000-0000C62B0000}"/>
    <cellStyle name="40% - 强调文字颜色 3 2 6 5" xfId="11211" xr:uid="{00000000-0005-0000-0000-0000C72B0000}"/>
    <cellStyle name="40% - 强调文字颜色 3 2 6 6" xfId="11212" xr:uid="{00000000-0005-0000-0000-0000C82B0000}"/>
    <cellStyle name="40% - 强调文字颜色 3 2 6 6 2" xfId="11213" xr:uid="{00000000-0005-0000-0000-0000C92B0000}"/>
    <cellStyle name="40% - 强调文字颜色 3 2 6 7" xfId="11214" xr:uid="{00000000-0005-0000-0000-0000CA2B0000}"/>
    <cellStyle name="40% - 强调文字颜色 3 2 6 8" xfId="11215" xr:uid="{00000000-0005-0000-0000-0000CB2B0000}"/>
    <cellStyle name="40% - 强调文字颜色 3 2 7" xfId="11216" xr:uid="{00000000-0005-0000-0000-0000CC2B0000}"/>
    <cellStyle name="40% - 强调文字颜色 3 2 7 2" xfId="11217" xr:uid="{00000000-0005-0000-0000-0000CD2B0000}"/>
    <cellStyle name="40% - 强调文字颜色 3 2 7 2 2" xfId="11218" xr:uid="{00000000-0005-0000-0000-0000CE2B0000}"/>
    <cellStyle name="40% - 强调文字颜色 3 2 7 2 3" xfId="11219" xr:uid="{00000000-0005-0000-0000-0000CF2B0000}"/>
    <cellStyle name="40% - 强调文字颜色 3 2 7 3" xfId="11220" xr:uid="{00000000-0005-0000-0000-0000D02B0000}"/>
    <cellStyle name="40% - 强调文字颜色 3 2 7 4" xfId="11221" xr:uid="{00000000-0005-0000-0000-0000D12B0000}"/>
    <cellStyle name="40% - 强调文字颜色 3 2 7 5" xfId="11222" xr:uid="{00000000-0005-0000-0000-0000D22B0000}"/>
    <cellStyle name="40% - 强调文字颜色 3 2 7 6" xfId="11223" xr:uid="{00000000-0005-0000-0000-0000D32B0000}"/>
    <cellStyle name="40% - 强调文字颜色 3 2 7 6 2" xfId="11224" xr:uid="{00000000-0005-0000-0000-0000D42B0000}"/>
    <cellStyle name="40% - 强调文字颜色 3 2 7 7" xfId="11225" xr:uid="{00000000-0005-0000-0000-0000D52B0000}"/>
    <cellStyle name="40% - 强调文字颜色 3 2 7 8" xfId="11226" xr:uid="{00000000-0005-0000-0000-0000D62B0000}"/>
    <cellStyle name="40% - 强调文字颜色 3 2 8" xfId="11227" xr:uid="{00000000-0005-0000-0000-0000D72B0000}"/>
    <cellStyle name="40% - 强调文字颜色 3 2 9" xfId="11228" xr:uid="{00000000-0005-0000-0000-0000D82B0000}"/>
    <cellStyle name="40% - 强调文字颜色 3 2_AVL &amp; Mech BOM - Raleigh V1.6 pre" xfId="11229" xr:uid="{00000000-0005-0000-0000-0000D92B0000}"/>
    <cellStyle name="40% - 强调文字颜色 3 3" xfId="11230" xr:uid="{00000000-0005-0000-0000-0000DA2B0000}"/>
    <cellStyle name="40% - 强调文字颜色 3 3 10" xfId="11231" xr:uid="{00000000-0005-0000-0000-0000DB2B0000}"/>
    <cellStyle name="40% - 强调文字颜色 3 3 10 2" xfId="11232" xr:uid="{00000000-0005-0000-0000-0000DC2B0000}"/>
    <cellStyle name="40% - 强调文字颜色 3 3 11" xfId="11233" xr:uid="{00000000-0005-0000-0000-0000DD2B0000}"/>
    <cellStyle name="40% - 强调文字颜色 3 3 2" xfId="11234" xr:uid="{00000000-0005-0000-0000-0000DE2B0000}"/>
    <cellStyle name="40% - 强调文字颜色 3 3 2 10" xfId="11235" xr:uid="{00000000-0005-0000-0000-0000DF2B0000}"/>
    <cellStyle name="40% - 强调文字颜色 3 3 2 2" xfId="11236" xr:uid="{00000000-0005-0000-0000-0000E02B0000}"/>
    <cellStyle name="40% - 强调文字颜色 3 3 2 2 2" xfId="11237" xr:uid="{00000000-0005-0000-0000-0000E12B0000}"/>
    <cellStyle name="40% - 强调文字颜色 3 3 2 2 2 2" xfId="11238" xr:uid="{00000000-0005-0000-0000-0000E22B0000}"/>
    <cellStyle name="40% - 强调文字颜色 3 3 2 2 2 2 2" xfId="11239" xr:uid="{00000000-0005-0000-0000-0000E32B0000}"/>
    <cellStyle name="40% - 强调文字颜色 3 3 2 2 2 2 3" xfId="11240" xr:uid="{00000000-0005-0000-0000-0000E42B0000}"/>
    <cellStyle name="40% - 强调文字颜色 3 3 2 2 2 3" xfId="11241" xr:uid="{00000000-0005-0000-0000-0000E52B0000}"/>
    <cellStyle name="40% - 强调文字颜色 3 3 2 2 2 4" xfId="11242" xr:uid="{00000000-0005-0000-0000-0000E62B0000}"/>
    <cellStyle name="40% - 强调文字颜色 3 3 2 2 2 5" xfId="11243" xr:uid="{00000000-0005-0000-0000-0000E72B0000}"/>
    <cellStyle name="40% - 强调文字颜色 3 3 2 2 2 6" xfId="11244" xr:uid="{00000000-0005-0000-0000-0000E82B0000}"/>
    <cellStyle name="40% - 强调文字颜色 3 3 2 2 2 6 2" xfId="11245" xr:uid="{00000000-0005-0000-0000-0000E92B0000}"/>
    <cellStyle name="40% - 强调文字颜色 3 3 2 2 2 7" xfId="11246" xr:uid="{00000000-0005-0000-0000-0000EA2B0000}"/>
    <cellStyle name="40% - 强调文字颜色 3 3 2 2 2 8" xfId="11247" xr:uid="{00000000-0005-0000-0000-0000EB2B0000}"/>
    <cellStyle name="40% - 强调文字颜色 3 3 2 2 3" xfId="11248" xr:uid="{00000000-0005-0000-0000-0000EC2B0000}"/>
    <cellStyle name="40% - 强调文字颜色 3 3 2 2 3 2" xfId="11249" xr:uid="{00000000-0005-0000-0000-0000ED2B0000}"/>
    <cellStyle name="40% - 强调文字颜色 3 3 2 2 3 3" xfId="11250" xr:uid="{00000000-0005-0000-0000-0000EE2B0000}"/>
    <cellStyle name="40% - 强调文字颜色 3 3 2 2 4" xfId="11251" xr:uid="{00000000-0005-0000-0000-0000EF2B0000}"/>
    <cellStyle name="40% - 强调文字颜色 3 3 2 2 5" xfId="11252" xr:uid="{00000000-0005-0000-0000-0000F02B0000}"/>
    <cellStyle name="40% - 强调文字颜色 3 3 2 2 6" xfId="11253" xr:uid="{00000000-0005-0000-0000-0000F12B0000}"/>
    <cellStyle name="40% - 强调文字颜色 3 3 2 2 7" xfId="11254" xr:uid="{00000000-0005-0000-0000-0000F22B0000}"/>
    <cellStyle name="40% - 强调文字颜色 3 3 2 2 7 2" xfId="11255" xr:uid="{00000000-0005-0000-0000-0000F32B0000}"/>
    <cellStyle name="40% - 强调文字颜色 3 3 2 2 8" xfId="11256" xr:uid="{00000000-0005-0000-0000-0000F42B0000}"/>
    <cellStyle name="40% - 强调文字颜色 3 3 2 2 9" xfId="11257" xr:uid="{00000000-0005-0000-0000-0000F52B0000}"/>
    <cellStyle name="40% - 强调文字颜色 3 3 2 3" xfId="11258" xr:uid="{00000000-0005-0000-0000-0000F62B0000}"/>
    <cellStyle name="40% - 强调文字颜色 3 3 2 3 2" xfId="11259" xr:uid="{00000000-0005-0000-0000-0000F72B0000}"/>
    <cellStyle name="40% - 强调文字颜色 3 3 2 3 2 2" xfId="11260" xr:uid="{00000000-0005-0000-0000-0000F82B0000}"/>
    <cellStyle name="40% - 强调文字颜色 3 3 2 3 2 3" xfId="11261" xr:uid="{00000000-0005-0000-0000-0000F92B0000}"/>
    <cellStyle name="40% - 强调文字颜色 3 3 2 3 3" xfId="11262" xr:uid="{00000000-0005-0000-0000-0000FA2B0000}"/>
    <cellStyle name="40% - 强调文字颜色 3 3 2 3 4" xfId="11263" xr:uid="{00000000-0005-0000-0000-0000FB2B0000}"/>
    <cellStyle name="40% - 强调文字颜色 3 3 2 3 5" xfId="11264" xr:uid="{00000000-0005-0000-0000-0000FC2B0000}"/>
    <cellStyle name="40% - 强调文字颜色 3 3 2 3 6" xfId="11265" xr:uid="{00000000-0005-0000-0000-0000FD2B0000}"/>
    <cellStyle name="40% - 强调文字颜色 3 3 2 3 6 2" xfId="11266" xr:uid="{00000000-0005-0000-0000-0000FE2B0000}"/>
    <cellStyle name="40% - 强调文字颜色 3 3 2 3 7" xfId="11267" xr:uid="{00000000-0005-0000-0000-0000FF2B0000}"/>
    <cellStyle name="40% - 强调文字颜色 3 3 2 3 8" xfId="11268" xr:uid="{00000000-0005-0000-0000-0000002C0000}"/>
    <cellStyle name="40% - 强调文字颜色 3 3 2 4" xfId="11269" xr:uid="{00000000-0005-0000-0000-0000012C0000}"/>
    <cellStyle name="40% - 强调文字颜色 3 3 2 4 2" xfId="11270" xr:uid="{00000000-0005-0000-0000-0000022C0000}"/>
    <cellStyle name="40% - 强调文字颜色 3 3 2 4 2 2" xfId="11271" xr:uid="{00000000-0005-0000-0000-0000032C0000}"/>
    <cellStyle name="40% - 强调文字颜色 3 3 2 4 2 3" xfId="11272" xr:uid="{00000000-0005-0000-0000-0000042C0000}"/>
    <cellStyle name="40% - 强调文字颜色 3 3 2 4 3" xfId="11273" xr:uid="{00000000-0005-0000-0000-0000052C0000}"/>
    <cellStyle name="40% - 强调文字颜色 3 3 2 4 4" xfId="11274" xr:uid="{00000000-0005-0000-0000-0000062C0000}"/>
    <cellStyle name="40% - 强调文字颜色 3 3 2 4 5" xfId="11275" xr:uid="{00000000-0005-0000-0000-0000072C0000}"/>
    <cellStyle name="40% - 强调文字颜色 3 3 2 4 6" xfId="11276" xr:uid="{00000000-0005-0000-0000-0000082C0000}"/>
    <cellStyle name="40% - 强调文字颜色 3 3 2 4 6 2" xfId="11277" xr:uid="{00000000-0005-0000-0000-0000092C0000}"/>
    <cellStyle name="40% - 强调文字颜色 3 3 2 4 7" xfId="11278" xr:uid="{00000000-0005-0000-0000-00000A2C0000}"/>
    <cellStyle name="40% - 强调文字颜色 3 3 2 4 8" xfId="11279" xr:uid="{00000000-0005-0000-0000-00000B2C0000}"/>
    <cellStyle name="40% - 强调文字颜色 3 3 2 5" xfId="11280" xr:uid="{00000000-0005-0000-0000-00000C2C0000}"/>
    <cellStyle name="40% - 强调文字颜色 3 3 2 5 2" xfId="11281" xr:uid="{00000000-0005-0000-0000-00000D2C0000}"/>
    <cellStyle name="40% - 强调文字颜色 3 3 2 5 2 2" xfId="11282" xr:uid="{00000000-0005-0000-0000-00000E2C0000}"/>
    <cellStyle name="40% - 强调文字颜色 3 3 2 5 2 3" xfId="11283" xr:uid="{00000000-0005-0000-0000-00000F2C0000}"/>
    <cellStyle name="40% - 强调文字颜色 3 3 2 5 3" xfId="11284" xr:uid="{00000000-0005-0000-0000-0000102C0000}"/>
    <cellStyle name="40% - 强调文字颜色 3 3 2 5 4" xfId="11285" xr:uid="{00000000-0005-0000-0000-0000112C0000}"/>
    <cellStyle name="40% - 强调文字颜色 3 3 2 5 5" xfId="11286" xr:uid="{00000000-0005-0000-0000-0000122C0000}"/>
    <cellStyle name="40% - 强调文字颜色 3 3 2 5 6" xfId="11287" xr:uid="{00000000-0005-0000-0000-0000132C0000}"/>
    <cellStyle name="40% - 强调文字颜色 3 3 2 5 6 2" xfId="11288" xr:uid="{00000000-0005-0000-0000-0000142C0000}"/>
    <cellStyle name="40% - 强调文字颜色 3 3 2 5 7" xfId="11289" xr:uid="{00000000-0005-0000-0000-0000152C0000}"/>
    <cellStyle name="40% - 强调文字颜色 3 3 2 5 8" xfId="11290" xr:uid="{00000000-0005-0000-0000-0000162C0000}"/>
    <cellStyle name="40% - 强调文字颜色 3 3 2 6" xfId="11291" xr:uid="{00000000-0005-0000-0000-0000172C0000}"/>
    <cellStyle name="40% - 强调文字颜色 3 3 2 7" xfId="11292" xr:uid="{00000000-0005-0000-0000-0000182C0000}"/>
    <cellStyle name="40% - 强调文字颜色 3 3 2 8" xfId="11293" xr:uid="{00000000-0005-0000-0000-0000192C0000}"/>
    <cellStyle name="40% - 强调文字颜色 3 3 2 9" xfId="11294" xr:uid="{00000000-0005-0000-0000-00001A2C0000}"/>
    <cellStyle name="40% - 强调文字颜色 3 3 2 9 2" xfId="11295" xr:uid="{00000000-0005-0000-0000-00001B2C0000}"/>
    <cellStyle name="40% - 强调文字颜色 3 3 3" xfId="11296" xr:uid="{00000000-0005-0000-0000-00001C2C0000}"/>
    <cellStyle name="40% - 强调文字颜色 3 3 3 2" xfId="11297" xr:uid="{00000000-0005-0000-0000-00001D2C0000}"/>
    <cellStyle name="40% - 强调文字颜色 3 3 3 2 2" xfId="11298" xr:uid="{00000000-0005-0000-0000-00001E2C0000}"/>
    <cellStyle name="40% - 强调文字颜色 3 3 3 2 2 2" xfId="11299" xr:uid="{00000000-0005-0000-0000-00001F2C0000}"/>
    <cellStyle name="40% - 强调文字颜色 3 3 3 2 2 3" xfId="11300" xr:uid="{00000000-0005-0000-0000-0000202C0000}"/>
    <cellStyle name="40% - 强调文字颜色 3 3 3 2 3" xfId="11301" xr:uid="{00000000-0005-0000-0000-0000212C0000}"/>
    <cellStyle name="40% - 强调文字颜色 3 3 3 2 4" xfId="11302" xr:uid="{00000000-0005-0000-0000-0000222C0000}"/>
    <cellStyle name="40% - 强调文字颜色 3 3 3 2 5" xfId="11303" xr:uid="{00000000-0005-0000-0000-0000232C0000}"/>
    <cellStyle name="40% - 强调文字颜色 3 3 3 2 6" xfId="11304" xr:uid="{00000000-0005-0000-0000-0000242C0000}"/>
    <cellStyle name="40% - 强调文字颜色 3 3 3 2 6 2" xfId="11305" xr:uid="{00000000-0005-0000-0000-0000252C0000}"/>
    <cellStyle name="40% - 强调文字颜色 3 3 3 2 7" xfId="11306" xr:uid="{00000000-0005-0000-0000-0000262C0000}"/>
    <cellStyle name="40% - 强调文字颜色 3 3 3 2 8" xfId="11307" xr:uid="{00000000-0005-0000-0000-0000272C0000}"/>
    <cellStyle name="40% - 强调文字颜色 3 3 3 3" xfId="11308" xr:uid="{00000000-0005-0000-0000-0000282C0000}"/>
    <cellStyle name="40% - 强调文字颜色 3 3 3 3 2" xfId="11309" xr:uid="{00000000-0005-0000-0000-0000292C0000}"/>
    <cellStyle name="40% - 强调文字颜色 3 3 3 3 3" xfId="11310" xr:uid="{00000000-0005-0000-0000-00002A2C0000}"/>
    <cellStyle name="40% - 强调文字颜色 3 3 3 4" xfId="11311" xr:uid="{00000000-0005-0000-0000-00002B2C0000}"/>
    <cellStyle name="40% - 强调文字颜色 3 3 3 5" xfId="11312" xr:uid="{00000000-0005-0000-0000-00002C2C0000}"/>
    <cellStyle name="40% - 强调文字颜色 3 3 3 6" xfId="11313" xr:uid="{00000000-0005-0000-0000-00002D2C0000}"/>
    <cellStyle name="40% - 强调文字颜色 3 3 3 7" xfId="11314" xr:uid="{00000000-0005-0000-0000-00002E2C0000}"/>
    <cellStyle name="40% - 强调文字颜色 3 3 3 7 2" xfId="11315" xr:uid="{00000000-0005-0000-0000-00002F2C0000}"/>
    <cellStyle name="40% - 强调文字颜色 3 3 3 8" xfId="11316" xr:uid="{00000000-0005-0000-0000-0000302C0000}"/>
    <cellStyle name="40% - 强调文字颜色 3 3 3 9" xfId="11317" xr:uid="{00000000-0005-0000-0000-0000312C0000}"/>
    <cellStyle name="40% - 强调文字颜色 3 3 4" xfId="11318" xr:uid="{00000000-0005-0000-0000-0000322C0000}"/>
    <cellStyle name="40% - 强调文字颜色 3 3 4 2" xfId="11319" xr:uid="{00000000-0005-0000-0000-0000332C0000}"/>
    <cellStyle name="40% - 强调文字颜色 3 3 4 2 2" xfId="11320" xr:uid="{00000000-0005-0000-0000-0000342C0000}"/>
    <cellStyle name="40% - 强调文字颜色 3 3 4 2 3" xfId="11321" xr:uid="{00000000-0005-0000-0000-0000352C0000}"/>
    <cellStyle name="40% - 强调文字颜色 3 3 4 3" xfId="11322" xr:uid="{00000000-0005-0000-0000-0000362C0000}"/>
    <cellStyle name="40% - 强调文字颜色 3 3 4 4" xfId="11323" xr:uid="{00000000-0005-0000-0000-0000372C0000}"/>
    <cellStyle name="40% - 强调文字颜色 3 3 4 5" xfId="11324" xr:uid="{00000000-0005-0000-0000-0000382C0000}"/>
    <cellStyle name="40% - 强调文字颜色 3 3 4 6" xfId="11325" xr:uid="{00000000-0005-0000-0000-0000392C0000}"/>
    <cellStyle name="40% - 强调文字颜色 3 3 4 6 2" xfId="11326" xr:uid="{00000000-0005-0000-0000-00003A2C0000}"/>
    <cellStyle name="40% - 强调文字颜色 3 3 4 7" xfId="11327" xr:uid="{00000000-0005-0000-0000-00003B2C0000}"/>
    <cellStyle name="40% - 强调文字颜色 3 3 4 8" xfId="11328" xr:uid="{00000000-0005-0000-0000-00003C2C0000}"/>
    <cellStyle name="40% - 强调文字颜色 3 3 5" xfId="11329" xr:uid="{00000000-0005-0000-0000-00003D2C0000}"/>
    <cellStyle name="40% - 强调文字颜色 3 3 5 2" xfId="11330" xr:uid="{00000000-0005-0000-0000-00003E2C0000}"/>
    <cellStyle name="40% - 强调文字颜色 3 3 5 2 2" xfId="11331" xr:uid="{00000000-0005-0000-0000-00003F2C0000}"/>
    <cellStyle name="40% - 强调文字颜色 3 3 5 2 3" xfId="11332" xr:uid="{00000000-0005-0000-0000-0000402C0000}"/>
    <cellStyle name="40% - 强调文字颜色 3 3 5 3" xfId="11333" xr:uid="{00000000-0005-0000-0000-0000412C0000}"/>
    <cellStyle name="40% - 强调文字颜色 3 3 5 4" xfId="11334" xr:uid="{00000000-0005-0000-0000-0000422C0000}"/>
    <cellStyle name="40% - 强调文字颜色 3 3 5 5" xfId="11335" xr:uid="{00000000-0005-0000-0000-0000432C0000}"/>
    <cellStyle name="40% - 强调文字颜色 3 3 5 6" xfId="11336" xr:uid="{00000000-0005-0000-0000-0000442C0000}"/>
    <cellStyle name="40% - 强调文字颜色 3 3 5 6 2" xfId="11337" xr:uid="{00000000-0005-0000-0000-0000452C0000}"/>
    <cellStyle name="40% - 强调文字颜色 3 3 5 7" xfId="11338" xr:uid="{00000000-0005-0000-0000-0000462C0000}"/>
    <cellStyle name="40% - 强调文字颜色 3 3 5 8" xfId="11339" xr:uid="{00000000-0005-0000-0000-0000472C0000}"/>
    <cellStyle name="40% - 强调文字颜色 3 3 6" xfId="11340" xr:uid="{00000000-0005-0000-0000-0000482C0000}"/>
    <cellStyle name="40% - 强调文字颜色 3 3 6 2" xfId="11341" xr:uid="{00000000-0005-0000-0000-0000492C0000}"/>
    <cellStyle name="40% - 强调文字颜色 3 3 6 2 2" xfId="11342" xr:uid="{00000000-0005-0000-0000-00004A2C0000}"/>
    <cellStyle name="40% - 强调文字颜色 3 3 6 2 3" xfId="11343" xr:uid="{00000000-0005-0000-0000-00004B2C0000}"/>
    <cellStyle name="40% - 强调文字颜色 3 3 6 3" xfId="11344" xr:uid="{00000000-0005-0000-0000-00004C2C0000}"/>
    <cellStyle name="40% - 强调文字颜色 3 3 6 4" xfId="11345" xr:uid="{00000000-0005-0000-0000-00004D2C0000}"/>
    <cellStyle name="40% - 强调文字颜色 3 3 6 5" xfId="11346" xr:uid="{00000000-0005-0000-0000-00004E2C0000}"/>
    <cellStyle name="40% - 强调文字颜色 3 3 6 6" xfId="11347" xr:uid="{00000000-0005-0000-0000-00004F2C0000}"/>
    <cellStyle name="40% - 强调文字颜色 3 3 6 6 2" xfId="11348" xr:uid="{00000000-0005-0000-0000-0000502C0000}"/>
    <cellStyle name="40% - 强调文字颜色 3 3 6 7" xfId="11349" xr:uid="{00000000-0005-0000-0000-0000512C0000}"/>
    <cellStyle name="40% - 强调文字颜色 3 3 6 8" xfId="11350" xr:uid="{00000000-0005-0000-0000-0000522C0000}"/>
    <cellStyle name="40% - 强调文字颜色 3 3 7" xfId="11351" xr:uid="{00000000-0005-0000-0000-0000532C0000}"/>
    <cellStyle name="40% - 强调文字颜色 3 3 8" xfId="11352" xr:uid="{00000000-0005-0000-0000-0000542C0000}"/>
    <cellStyle name="40% - 强调文字颜色 3 3 9" xfId="11353" xr:uid="{00000000-0005-0000-0000-0000552C0000}"/>
    <cellStyle name="40% - 强调文字颜色 3 3_AVL &amp; Mech BOM - Reno V1.6" xfId="11354" xr:uid="{00000000-0005-0000-0000-0000562C0000}"/>
    <cellStyle name="40% - 强调文字颜色 3 4" xfId="11355" xr:uid="{00000000-0005-0000-0000-0000572C0000}"/>
    <cellStyle name="40% - 强调文字颜色 3 4 10" xfId="11356" xr:uid="{00000000-0005-0000-0000-0000582C0000}"/>
    <cellStyle name="40% - 强调文字颜色 3 4 2" xfId="11357" xr:uid="{00000000-0005-0000-0000-0000592C0000}"/>
    <cellStyle name="40% - 强调文字颜色 3 4 2 2" xfId="11358" xr:uid="{00000000-0005-0000-0000-00005A2C0000}"/>
    <cellStyle name="40% - 强调文字颜色 3 4 2 2 2" xfId="11359" xr:uid="{00000000-0005-0000-0000-00005B2C0000}"/>
    <cellStyle name="40% - 强调文字颜色 3 4 2 2 2 2" xfId="11360" xr:uid="{00000000-0005-0000-0000-00005C2C0000}"/>
    <cellStyle name="40% - 强调文字颜色 3 4 2 2 2 3" xfId="11361" xr:uid="{00000000-0005-0000-0000-00005D2C0000}"/>
    <cellStyle name="40% - 强调文字颜色 3 4 2 2 3" xfId="11362" xr:uid="{00000000-0005-0000-0000-00005E2C0000}"/>
    <cellStyle name="40% - 强调文字颜色 3 4 2 2 4" xfId="11363" xr:uid="{00000000-0005-0000-0000-00005F2C0000}"/>
    <cellStyle name="40% - 强调文字颜色 3 4 2 2 5" xfId="11364" xr:uid="{00000000-0005-0000-0000-0000602C0000}"/>
    <cellStyle name="40% - 强调文字颜色 3 4 2 2 6" xfId="11365" xr:uid="{00000000-0005-0000-0000-0000612C0000}"/>
    <cellStyle name="40% - 强调文字颜色 3 4 2 2 6 2" xfId="11366" xr:uid="{00000000-0005-0000-0000-0000622C0000}"/>
    <cellStyle name="40% - 强调文字颜色 3 4 2 2 7" xfId="11367" xr:uid="{00000000-0005-0000-0000-0000632C0000}"/>
    <cellStyle name="40% - 强调文字颜色 3 4 2 2 8" xfId="11368" xr:uid="{00000000-0005-0000-0000-0000642C0000}"/>
    <cellStyle name="40% - 强调文字颜色 3 4 2 3" xfId="11369" xr:uid="{00000000-0005-0000-0000-0000652C0000}"/>
    <cellStyle name="40% - 强调文字颜色 3 4 2 3 2" xfId="11370" xr:uid="{00000000-0005-0000-0000-0000662C0000}"/>
    <cellStyle name="40% - 强调文字颜色 3 4 2 3 3" xfId="11371" xr:uid="{00000000-0005-0000-0000-0000672C0000}"/>
    <cellStyle name="40% - 强调文字颜色 3 4 2 4" xfId="11372" xr:uid="{00000000-0005-0000-0000-0000682C0000}"/>
    <cellStyle name="40% - 强调文字颜色 3 4 2 5" xfId="11373" xr:uid="{00000000-0005-0000-0000-0000692C0000}"/>
    <cellStyle name="40% - 强调文字颜色 3 4 2 6" xfId="11374" xr:uid="{00000000-0005-0000-0000-00006A2C0000}"/>
    <cellStyle name="40% - 强调文字颜色 3 4 2 7" xfId="11375" xr:uid="{00000000-0005-0000-0000-00006B2C0000}"/>
    <cellStyle name="40% - 强调文字颜色 3 4 2 7 2" xfId="11376" xr:uid="{00000000-0005-0000-0000-00006C2C0000}"/>
    <cellStyle name="40% - 强调文字颜色 3 4 2 8" xfId="11377" xr:uid="{00000000-0005-0000-0000-00006D2C0000}"/>
    <cellStyle name="40% - 强调文字颜色 3 4 2 9" xfId="11378" xr:uid="{00000000-0005-0000-0000-00006E2C0000}"/>
    <cellStyle name="40% - 强调文字颜色 3 4 3" xfId="11379" xr:uid="{00000000-0005-0000-0000-00006F2C0000}"/>
    <cellStyle name="40% - 强调文字颜色 3 4 3 2" xfId="11380" xr:uid="{00000000-0005-0000-0000-0000702C0000}"/>
    <cellStyle name="40% - 强调文字颜色 3 4 3 2 2" xfId="11381" xr:uid="{00000000-0005-0000-0000-0000712C0000}"/>
    <cellStyle name="40% - 强调文字颜色 3 4 3 2 3" xfId="11382" xr:uid="{00000000-0005-0000-0000-0000722C0000}"/>
    <cellStyle name="40% - 强调文字颜色 3 4 3 3" xfId="11383" xr:uid="{00000000-0005-0000-0000-0000732C0000}"/>
    <cellStyle name="40% - 强调文字颜色 3 4 3 4" xfId="11384" xr:uid="{00000000-0005-0000-0000-0000742C0000}"/>
    <cellStyle name="40% - 强调文字颜色 3 4 3 5" xfId="11385" xr:uid="{00000000-0005-0000-0000-0000752C0000}"/>
    <cellStyle name="40% - 强调文字颜色 3 4 3 6" xfId="11386" xr:uid="{00000000-0005-0000-0000-0000762C0000}"/>
    <cellStyle name="40% - 强调文字颜色 3 4 3 6 2" xfId="11387" xr:uid="{00000000-0005-0000-0000-0000772C0000}"/>
    <cellStyle name="40% - 强调文字颜色 3 4 3 7" xfId="11388" xr:uid="{00000000-0005-0000-0000-0000782C0000}"/>
    <cellStyle name="40% - 强调文字颜色 3 4 3 8" xfId="11389" xr:uid="{00000000-0005-0000-0000-0000792C0000}"/>
    <cellStyle name="40% - 强调文字颜色 3 4 4" xfId="11390" xr:uid="{00000000-0005-0000-0000-00007A2C0000}"/>
    <cellStyle name="40% - 强调文字颜色 3 4 4 2" xfId="11391" xr:uid="{00000000-0005-0000-0000-00007B2C0000}"/>
    <cellStyle name="40% - 强调文字颜色 3 4 4 2 2" xfId="11392" xr:uid="{00000000-0005-0000-0000-00007C2C0000}"/>
    <cellStyle name="40% - 强调文字颜色 3 4 4 2 3" xfId="11393" xr:uid="{00000000-0005-0000-0000-00007D2C0000}"/>
    <cellStyle name="40% - 强调文字颜色 3 4 4 3" xfId="11394" xr:uid="{00000000-0005-0000-0000-00007E2C0000}"/>
    <cellStyle name="40% - 强调文字颜色 3 4 4 4" xfId="11395" xr:uid="{00000000-0005-0000-0000-00007F2C0000}"/>
    <cellStyle name="40% - 强调文字颜色 3 4 4 5" xfId="11396" xr:uid="{00000000-0005-0000-0000-0000802C0000}"/>
    <cellStyle name="40% - 强调文字颜色 3 4 4 6" xfId="11397" xr:uid="{00000000-0005-0000-0000-0000812C0000}"/>
    <cellStyle name="40% - 强调文字颜色 3 4 4 6 2" xfId="11398" xr:uid="{00000000-0005-0000-0000-0000822C0000}"/>
    <cellStyle name="40% - 强调文字颜色 3 4 4 7" xfId="11399" xr:uid="{00000000-0005-0000-0000-0000832C0000}"/>
    <cellStyle name="40% - 强调文字颜色 3 4 4 8" xfId="11400" xr:uid="{00000000-0005-0000-0000-0000842C0000}"/>
    <cellStyle name="40% - 强调文字颜色 3 4 5" xfId="11401" xr:uid="{00000000-0005-0000-0000-0000852C0000}"/>
    <cellStyle name="40% - 强调文字颜色 3 4 5 2" xfId="11402" xr:uid="{00000000-0005-0000-0000-0000862C0000}"/>
    <cellStyle name="40% - 强调文字颜色 3 4 5 2 2" xfId="11403" xr:uid="{00000000-0005-0000-0000-0000872C0000}"/>
    <cellStyle name="40% - 强调文字颜色 3 4 5 2 3" xfId="11404" xr:uid="{00000000-0005-0000-0000-0000882C0000}"/>
    <cellStyle name="40% - 强调文字颜色 3 4 5 3" xfId="11405" xr:uid="{00000000-0005-0000-0000-0000892C0000}"/>
    <cellStyle name="40% - 强调文字颜色 3 4 5 4" xfId="11406" xr:uid="{00000000-0005-0000-0000-00008A2C0000}"/>
    <cellStyle name="40% - 强调文字颜色 3 4 5 5" xfId="11407" xr:uid="{00000000-0005-0000-0000-00008B2C0000}"/>
    <cellStyle name="40% - 强调文字颜色 3 4 5 6" xfId="11408" xr:uid="{00000000-0005-0000-0000-00008C2C0000}"/>
    <cellStyle name="40% - 强调文字颜色 3 4 5 6 2" xfId="11409" xr:uid="{00000000-0005-0000-0000-00008D2C0000}"/>
    <cellStyle name="40% - 强调文字颜色 3 4 5 7" xfId="11410" xr:uid="{00000000-0005-0000-0000-00008E2C0000}"/>
    <cellStyle name="40% - 强调文字颜色 3 4 5 8" xfId="11411" xr:uid="{00000000-0005-0000-0000-00008F2C0000}"/>
    <cellStyle name="40% - 强调文字颜色 3 4 6" xfId="11412" xr:uid="{00000000-0005-0000-0000-0000902C0000}"/>
    <cellStyle name="40% - 强调文字颜色 3 4 7" xfId="11413" xr:uid="{00000000-0005-0000-0000-0000912C0000}"/>
    <cellStyle name="40% - 强调文字颜色 3 4 8" xfId="11414" xr:uid="{00000000-0005-0000-0000-0000922C0000}"/>
    <cellStyle name="40% - 强调文字颜色 3 4 9" xfId="11415" xr:uid="{00000000-0005-0000-0000-0000932C0000}"/>
    <cellStyle name="40% - 强调文字颜色 3 4 9 2" xfId="11416" xr:uid="{00000000-0005-0000-0000-0000942C0000}"/>
    <cellStyle name="40% - 强调文字颜色 3 5" xfId="11417" xr:uid="{00000000-0005-0000-0000-0000952C0000}"/>
    <cellStyle name="40% - 强调文字颜色 3 5 2" xfId="11418" xr:uid="{00000000-0005-0000-0000-0000962C0000}"/>
    <cellStyle name="40% - 强调文字颜色 3 5 2 2" xfId="11419" xr:uid="{00000000-0005-0000-0000-0000972C0000}"/>
    <cellStyle name="40% - 强调文字颜色 3 5 2 2 2" xfId="11420" xr:uid="{00000000-0005-0000-0000-0000982C0000}"/>
    <cellStyle name="40% - 强调文字颜色 3 5 2 2 3" xfId="11421" xr:uid="{00000000-0005-0000-0000-0000992C0000}"/>
    <cellStyle name="40% - 强调文字颜色 3 5 2 3" xfId="11422" xr:uid="{00000000-0005-0000-0000-00009A2C0000}"/>
    <cellStyle name="40% - 强调文字颜色 3 5 2 4" xfId="11423" xr:uid="{00000000-0005-0000-0000-00009B2C0000}"/>
    <cellStyle name="40% - 强调文字颜色 3 5 2 5" xfId="11424" xr:uid="{00000000-0005-0000-0000-00009C2C0000}"/>
    <cellStyle name="40% - 强调文字颜色 3 5 2 6" xfId="11425" xr:uid="{00000000-0005-0000-0000-00009D2C0000}"/>
    <cellStyle name="40% - 强调文字颜色 3 5 2 6 2" xfId="11426" xr:uid="{00000000-0005-0000-0000-00009E2C0000}"/>
    <cellStyle name="40% - 强调文字颜色 3 5 2 7" xfId="11427" xr:uid="{00000000-0005-0000-0000-00009F2C0000}"/>
    <cellStyle name="40% - 强调文字颜色 3 5 2 8" xfId="11428" xr:uid="{00000000-0005-0000-0000-0000A02C0000}"/>
    <cellStyle name="40% - 强调文字颜色 3 5 3" xfId="11429" xr:uid="{00000000-0005-0000-0000-0000A12C0000}"/>
    <cellStyle name="40% - 强调文字颜色 3 5 4" xfId="11430" xr:uid="{00000000-0005-0000-0000-0000A22C0000}"/>
    <cellStyle name="40% - 强调文字颜色 3 5 5" xfId="11431" xr:uid="{00000000-0005-0000-0000-0000A32C0000}"/>
    <cellStyle name="40% - 强调文字颜色 3 5 6" xfId="11432" xr:uid="{00000000-0005-0000-0000-0000A42C0000}"/>
    <cellStyle name="40% - 强调文字颜色 3 5 6 2" xfId="11433" xr:uid="{00000000-0005-0000-0000-0000A52C0000}"/>
    <cellStyle name="40% - 强调文字颜色 3 5 7" xfId="11434" xr:uid="{00000000-0005-0000-0000-0000A62C0000}"/>
    <cellStyle name="40% - 强调文字颜色 3 6" xfId="11435" xr:uid="{00000000-0005-0000-0000-0000A72C0000}"/>
    <cellStyle name="40% - 强调文字颜色 3 6 2" xfId="11436" xr:uid="{00000000-0005-0000-0000-0000A82C0000}"/>
    <cellStyle name="40% - 强调文字颜色 3 6 2 2" xfId="11437" xr:uid="{00000000-0005-0000-0000-0000A92C0000}"/>
    <cellStyle name="40% - 强调文字颜色 3 6 2 2 2" xfId="11438" xr:uid="{00000000-0005-0000-0000-0000AA2C0000}"/>
    <cellStyle name="40% - 强调文字颜色 3 6 2 2 3" xfId="11439" xr:uid="{00000000-0005-0000-0000-0000AB2C0000}"/>
    <cellStyle name="40% - 强调文字颜色 3 6 2 3" xfId="11440" xr:uid="{00000000-0005-0000-0000-0000AC2C0000}"/>
    <cellStyle name="40% - 强调文字颜色 3 6 2 4" xfId="11441" xr:uid="{00000000-0005-0000-0000-0000AD2C0000}"/>
    <cellStyle name="40% - 强调文字颜色 3 6 2 5" xfId="11442" xr:uid="{00000000-0005-0000-0000-0000AE2C0000}"/>
    <cellStyle name="40% - 强调文字颜色 3 6 2 6" xfId="11443" xr:uid="{00000000-0005-0000-0000-0000AF2C0000}"/>
    <cellStyle name="40% - 强调文字颜色 3 6 2 6 2" xfId="11444" xr:uid="{00000000-0005-0000-0000-0000B02C0000}"/>
    <cellStyle name="40% - 强调文字颜色 3 6 2 7" xfId="11445" xr:uid="{00000000-0005-0000-0000-0000B12C0000}"/>
    <cellStyle name="40% - 强调文字颜色 3 6 2 8" xfId="11446" xr:uid="{00000000-0005-0000-0000-0000B22C0000}"/>
    <cellStyle name="40% - 强调文字颜色 3 6 3" xfId="11447" xr:uid="{00000000-0005-0000-0000-0000B32C0000}"/>
    <cellStyle name="40% - 强调文字颜色 3 6 3 2" xfId="11448" xr:uid="{00000000-0005-0000-0000-0000B42C0000}"/>
    <cellStyle name="40% - 强调文字颜色 3 6 3 3" xfId="11449" xr:uid="{00000000-0005-0000-0000-0000B52C0000}"/>
    <cellStyle name="40% - 强调文字颜色 3 6 4" xfId="11450" xr:uid="{00000000-0005-0000-0000-0000B62C0000}"/>
    <cellStyle name="40% - 强调文字颜色 3 6 5" xfId="11451" xr:uid="{00000000-0005-0000-0000-0000B72C0000}"/>
    <cellStyle name="40% - 强调文字颜色 3 6 6" xfId="11452" xr:uid="{00000000-0005-0000-0000-0000B82C0000}"/>
    <cellStyle name="40% - 强调文字颜色 3 6 7" xfId="11453" xr:uid="{00000000-0005-0000-0000-0000B92C0000}"/>
    <cellStyle name="40% - 强调文字颜色 3 6 7 2" xfId="11454" xr:uid="{00000000-0005-0000-0000-0000BA2C0000}"/>
    <cellStyle name="40% - 强调文字颜色 3 6 8" xfId="11455" xr:uid="{00000000-0005-0000-0000-0000BB2C0000}"/>
    <cellStyle name="40% - 强调文字颜色 3 6 9" xfId="11456" xr:uid="{00000000-0005-0000-0000-0000BC2C0000}"/>
    <cellStyle name="40% - 强调文字颜色 3 7" xfId="11457" xr:uid="{00000000-0005-0000-0000-0000BD2C0000}"/>
    <cellStyle name="40% - 强调文字颜色 3 7 2" xfId="11458" xr:uid="{00000000-0005-0000-0000-0000BE2C0000}"/>
    <cellStyle name="40% - 强调文字颜色 3 7 2 2" xfId="11459" xr:uid="{00000000-0005-0000-0000-0000BF2C0000}"/>
    <cellStyle name="40% - 强调文字颜色 3 7 2 3" xfId="11460" xr:uid="{00000000-0005-0000-0000-0000C02C0000}"/>
    <cellStyle name="40% - 强调文字颜色 3 7 3" xfId="11461" xr:uid="{00000000-0005-0000-0000-0000C12C0000}"/>
    <cellStyle name="40% - 强调文字颜色 3 7 4" xfId="11462" xr:uid="{00000000-0005-0000-0000-0000C22C0000}"/>
    <cellStyle name="40% - 强调文字颜色 3 7 5" xfId="11463" xr:uid="{00000000-0005-0000-0000-0000C32C0000}"/>
    <cellStyle name="40% - 强调文字颜色 3 7 6" xfId="11464" xr:uid="{00000000-0005-0000-0000-0000C42C0000}"/>
    <cellStyle name="40% - 强调文字颜色 3 7 6 2" xfId="11465" xr:uid="{00000000-0005-0000-0000-0000C52C0000}"/>
    <cellStyle name="40% - 强调文字颜色 3 7 7" xfId="11466" xr:uid="{00000000-0005-0000-0000-0000C62C0000}"/>
    <cellStyle name="40% - 强调文字颜色 3 7 8" xfId="11467" xr:uid="{00000000-0005-0000-0000-0000C72C0000}"/>
    <cellStyle name="40% - 强调文字颜色 3 8" xfId="11468" xr:uid="{00000000-0005-0000-0000-0000C82C0000}"/>
    <cellStyle name="40% - 强调文字颜色 3 8 2" xfId="11469" xr:uid="{00000000-0005-0000-0000-0000C92C0000}"/>
    <cellStyle name="40% - 强调文字颜色 3 8 2 2" xfId="11470" xr:uid="{00000000-0005-0000-0000-0000CA2C0000}"/>
    <cellStyle name="40% - 强调文字颜色 3 8 2 3" xfId="11471" xr:uid="{00000000-0005-0000-0000-0000CB2C0000}"/>
    <cellStyle name="40% - 强调文字颜色 3 8 3" xfId="11472" xr:uid="{00000000-0005-0000-0000-0000CC2C0000}"/>
    <cellStyle name="40% - 强调文字颜色 3 8 4" xfId="11473" xr:uid="{00000000-0005-0000-0000-0000CD2C0000}"/>
    <cellStyle name="40% - 强调文字颜色 3 8 5" xfId="11474" xr:uid="{00000000-0005-0000-0000-0000CE2C0000}"/>
    <cellStyle name="40% - 强调文字颜色 3 8 6" xfId="11475" xr:uid="{00000000-0005-0000-0000-0000CF2C0000}"/>
    <cellStyle name="40% - 强调文字颜色 3 8 6 2" xfId="11476" xr:uid="{00000000-0005-0000-0000-0000D02C0000}"/>
    <cellStyle name="40% - 强调文字颜色 3 8 7" xfId="11477" xr:uid="{00000000-0005-0000-0000-0000D12C0000}"/>
    <cellStyle name="40% - 强调文字颜色 3 8 8" xfId="11478" xr:uid="{00000000-0005-0000-0000-0000D22C0000}"/>
    <cellStyle name="40% - 强调文字颜色 3 9" xfId="11479" xr:uid="{00000000-0005-0000-0000-0000D32C0000}"/>
    <cellStyle name="40% - 强调文字颜色 3 9 2" xfId="11480" xr:uid="{00000000-0005-0000-0000-0000D42C0000}"/>
    <cellStyle name="40% - 强调文字颜色 3 9 3" xfId="11481" xr:uid="{00000000-0005-0000-0000-0000D52C0000}"/>
    <cellStyle name="40% - 强调文字颜色 3 9 4" xfId="11482" xr:uid="{00000000-0005-0000-0000-0000D62C0000}"/>
    <cellStyle name="40% - 强调文字颜色 3 9 5" xfId="11483" xr:uid="{00000000-0005-0000-0000-0000D72C0000}"/>
    <cellStyle name="40% - 强调文字颜色 3 9 5 2" xfId="11484" xr:uid="{00000000-0005-0000-0000-0000D82C0000}"/>
    <cellStyle name="40% - 强调文字颜色 3 9 6" xfId="11485" xr:uid="{00000000-0005-0000-0000-0000D92C0000}"/>
    <cellStyle name="40% - 强调文字颜色 3 9 7" xfId="11486" xr:uid="{00000000-0005-0000-0000-0000DA2C0000}"/>
    <cellStyle name="40% - 强调文字颜色 4" xfId="11487" xr:uid="{00000000-0005-0000-0000-0000DB2C0000}"/>
    <cellStyle name="40% - 强调文字颜色 4 10" xfId="11488" xr:uid="{00000000-0005-0000-0000-0000DC2C0000}"/>
    <cellStyle name="40% - 强调文字颜色 4 10 2" xfId="11489" xr:uid="{00000000-0005-0000-0000-0000DD2C0000}"/>
    <cellStyle name="40% - 强调文字颜色 4 10 3" xfId="11490" xr:uid="{00000000-0005-0000-0000-0000DE2C0000}"/>
    <cellStyle name="40% - 强调文字颜色 4 10 4" xfId="11491" xr:uid="{00000000-0005-0000-0000-0000DF2C0000}"/>
    <cellStyle name="40% - 强调文字颜色 4 10 5" xfId="11492" xr:uid="{00000000-0005-0000-0000-0000E02C0000}"/>
    <cellStyle name="40% - 强调文字颜色 4 10 5 2" xfId="11493" xr:uid="{00000000-0005-0000-0000-0000E12C0000}"/>
    <cellStyle name="40% - 强调文字颜色 4 10 6" xfId="11494" xr:uid="{00000000-0005-0000-0000-0000E22C0000}"/>
    <cellStyle name="40% - 强调文字颜色 4 11" xfId="11495" xr:uid="{00000000-0005-0000-0000-0000E32C0000}"/>
    <cellStyle name="40% - 强调文字颜色 4 11 2" xfId="11496" xr:uid="{00000000-0005-0000-0000-0000E42C0000}"/>
    <cellStyle name="40% - 强调文字颜色 4 11 3" xfId="11497" xr:uid="{00000000-0005-0000-0000-0000E52C0000}"/>
    <cellStyle name="40% - 强调文字颜色 4 12" xfId="11498" xr:uid="{00000000-0005-0000-0000-0000E62C0000}"/>
    <cellStyle name="40% - 强调文字颜色 4 13" xfId="11499" xr:uid="{00000000-0005-0000-0000-0000E72C0000}"/>
    <cellStyle name="40% - 强调文字颜色 4 14" xfId="11500" xr:uid="{00000000-0005-0000-0000-0000E82C0000}"/>
    <cellStyle name="40% - 强调文字颜色 4 2" xfId="11501" xr:uid="{00000000-0005-0000-0000-0000E92C0000}"/>
    <cellStyle name="40% - 强调文字颜色 4 2 10" xfId="11502" xr:uid="{00000000-0005-0000-0000-0000EA2C0000}"/>
    <cellStyle name="40% - 强调文字颜色 4 2 11" xfId="11503" xr:uid="{00000000-0005-0000-0000-0000EB2C0000}"/>
    <cellStyle name="40% - 强调文字颜色 4 2 11 2" xfId="11504" xr:uid="{00000000-0005-0000-0000-0000EC2C0000}"/>
    <cellStyle name="40% - 强调文字颜色 4 2 12" xfId="11505" xr:uid="{00000000-0005-0000-0000-0000ED2C0000}"/>
    <cellStyle name="40% - 强调文字颜色 4 2 2" xfId="11506" xr:uid="{00000000-0005-0000-0000-0000EE2C0000}"/>
    <cellStyle name="40% - 强调文字颜色 4 2 2 10" xfId="11507" xr:uid="{00000000-0005-0000-0000-0000EF2C0000}"/>
    <cellStyle name="40% - 强调文字颜色 4 2 2 10 2" xfId="11508" xr:uid="{00000000-0005-0000-0000-0000F02C0000}"/>
    <cellStyle name="40% - 强调文字颜色 4 2 2 11" xfId="11509" xr:uid="{00000000-0005-0000-0000-0000F12C0000}"/>
    <cellStyle name="40% - 强调文字颜色 4 2 2 2" xfId="11510" xr:uid="{00000000-0005-0000-0000-0000F22C0000}"/>
    <cellStyle name="40% - 强调文字颜色 4 2 2 2 10" xfId="11511" xr:uid="{00000000-0005-0000-0000-0000F32C0000}"/>
    <cellStyle name="40% - 强调文字颜色 4 2 2 2 2" xfId="11512" xr:uid="{00000000-0005-0000-0000-0000F42C0000}"/>
    <cellStyle name="40% - 强调文字颜色 4 2 2 2 2 2" xfId="11513" xr:uid="{00000000-0005-0000-0000-0000F52C0000}"/>
    <cellStyle name="40% - 强调文字颜色 4 2 2 2 2 2 2" xfId="11514" xr:uid="{00000000-0005-0000-0000-0000F62C0000}"/>
    <cellStyle name="40% - 强调文字颜色 4 2 2 2 2 2 2 2" xfId="11515" xr:uid="{00000000-0005-0000-0000-0000F72C0000}"/>
    <cellStyle name="40% - 强调文字颜色 4 2 2 2 2 2 2 3" xfId="11516" xr:uid="{00000000-0005-0000-0000-0000F82C0000}"/>
    <cellStyle name="40% - 强调文字颜色 4 2 2 2 2 2 3" xfId="11517" xr:uid="{00000000-0005-0000-0000-0000F92C0000}"/>
    <cellStyle name="40% - 强调文字颜色 4 2 2 2 2 2 4" xfId="11518" xr:uid="{00000000-0005-0000-0000-0000FA2C0000}"/>
    <cellStyle name="40% - 强调文字颜色 4 2 2 2 2 2 5" xfId="11519" xr:uid="{00000000-0005-0000-0000-0000FB2C0000}"/>
    <cellStyle name="40% - 强调文字颜色 4 2 2 2 2 2 6" xfId="11520" xr:uid="{00000000-0005-0000-0000-0000FC2C0000}"/>
    <cellStyle name="40% - 强调文字颜色 4 2 2 2 2 2 6 2" xfId="11521" xr:uid="{00000000-0005-0000-0000-0000FD2C0000}"/>
    <cellStyle name="40% - 强调文字颜色 4 2 2 2 2 2 7" xfId="11522" xr:uid="{00000000-0005-0000-0000-0000FE2C0000}"/>
    <cellStyle name="40% - 强调文字颜色 4 2 2 2 2 2 8" xfId="11523" xr:uid="{00000000-0005-0000-0000-0000FF2C0000}"/>
    <cellStyle name="40% - 强调文字颜色 4 2 2 2 2 3" xfId="11524" xr:uid="{00000000-0005-0000-0000-0000002D0000}"/>
    <cellStyle name="40% - 强调文字颜色 4 2 2 2 2 3 2" xfId="11525" xr:uid="{00000000-0005-0000-0000-0000012D0000}"/>
    <cellStyle name="40% - 强调文字颜色 4 2 2 2 2 3 3" xfId="11526" xr:uid="{00000000-0005-0000-0000-0000022D0000}"/>
    <cellStyle name="40% - 强调文字颜色 4 2 2 2 2 4" xfId="11527" xr:uid="{00000000-0005-0000-0000-0000032D0000}"/>
    <cellStyle name="40% - 强调文字颜色 4 2 2 2 2 5" xfId="11528" xr:uid="{00000000-0005-0000-0000-0000042D0000}"/>
    <cellStyle name="40% - 强调文字颜色 4 2 2 2 2 6" xfId="11529" xr:uid="{00000000-0005-0000-0000-0000052D0000}"/>
    <cellStyle name="40% - 强调文字颜色 4 2 2 2 2 7" xfId="11530" xr:uid="{00000000-0005-0000-0000-0000062D0000}"/>
    <cellStyle name="40% - 强调文字颜色 4 2 2 2 2 7 2" xfId="11531" xr:uid="{00000000-0005-0000-0000-0000072D0000}"/>
    <cellStyle name="40% - 强调文字颜色 4 2 2 2 2 8" xfId="11532" xr:uid="{00000000-0005-0000-0000-0000082D0000}"/>
    <cellStyle name="40% - 强调文字颜色 4 2 2 2 2 9" xfId="11533" xr:uid="{00000000-0005-0000-0000-0000092D0000}"/>
    <cellStyle name="40% - 强调文字颜色 4 2 2 2 3" xfId="11534" xr:uid="{00000000-0005-0000-0000-00000A2D0000}"/>
    <cellStyle name="40% - 强调文字颜色 4 2 2 2 3 2" xfId="11535" xr:uid="{00000000-0005-0000-0000-00000B2D0000}"/>
    <cellStyle name="40% - 强调文字颜色 4 2 2 2 3 2 2" xfId="11536" xr:uid="{00000000-0005-0000-0000-00000C2D0000}"/>
    <cellStyle name="40% - 强调文字颜色 4 2 2 2 3 2 3" xfId="11537" xr:uid="{00000000-0005-0000-0000-00000D2D0000}"/>
    <cellStyle name="40% - 强调文字颜色 4 2 2 2 3 3" xfId="11538" xr:uid="{00000000-0005-0000-0000-00000E2D0000}"/>
    <cellStyle name="40% - 强调文字颜色 4 2 2 2 3 4" xfId="11539" xr:uid="{00000000-0005-0000-0000-00000F2D0000}"/>
    <cellStyle name="40% - 强调文字颜色 4 2 2 2 3 5" xfId="11540" xr:uid="{00000000-0005-0000-0000-0000102D0000}"/>
    <cellStyle name="40% - 强调文字颜色 4 2 2 2 3 6" xfId="11541" xr:uid="{00000000-0005-0000-0000-0000112D0000}"/>
    <cellStyle name="40% - 强调文字颜色 4 2 2 2 3 6 2" xfId="11542" xr:uid="{00000000-0005-0000-0000-0000122D0000}"/>
    <cellStyle name="40% - 强调文字颜色 4 2 2 2 3 7" xfId="11543" xr:uid="{00000000-0005-0000-0000-0000132D0000}"/>
    <cellStyle name="40% - 强调文字颜色 4 2 2 2 3 8" xfId="11544" xr:uid="{00000000-0005-0000-0000-0000142D0000}"/>
    <cellStyle name="40% - 强调文字颜色 4 2 2 2 4" xfId="11545" xr:uid="{00000000-0005-0000-0000-0000152D0000}"/>
    <cellStyle name="40% - 强调文字颜色 4 2 2 2 4 2" xfId="11546" xr:uid="{00000000-0005-0000-0000-0000162D0000}"/>
    <cellStyle name="40% - 强调文字颜色 4 2 2 2 4 2 2" xfId="11547" xr:uid="{00000000-0005-0000-0000-0000172D0000}"/>
    <cellStyle name="40% - 强调文字颜色 4 2 2 2 4 2 3" xfId="11548" xr:uid="{00000000-0005-0000-0000-0000182D0000}"/>
    <cellStyle name="40% - 强调文字颜色 4 2 2 2 4 3" xfId="11549" xr:uid="{00000000-0005-0000-0000-0000192D0000}"/>
    <cellStyle name="40% - 强调文字颜色 4 2 2 2 4 4" xfId="11550" xr:uid="{00000000-0005-0000-0000-00001A2D0000}"/>
    <cellStyle name="40% - 强调文字颜色 4 2 2 2 4 5" xfId="11551" xr:uid="{00000000-0005-0000-0000-00001B2D0000}"/>
    <cellStyle name="40% - 强调文字颜色 4 2 2 2 4 6" xfId="11552" xr:uid="{00000000-0005-0000-0000-00001C2D0000}"/>
    <cellStyle name="40% - 强调文字颜色 4 2 2 2 4 6 2" xfId="11553" xr:uid="{00000000-0005-0000-0000-00001D2D0000}"/>
    <cellStyle name="40% - 强调文字颜色 4 2 2 2 4 7" xfId="11554" xr:uid="{00000000-0005-0000-0000-00001E2D0000}"/>
    <cellStyle name="40% - 强调文字颜色 4 2 2 2 4 8" xfId="11555" xr:uid="{00000000-0005-0000-0000-00001F2D0000}"/>
    <cellStyle name="40% - 强调文字颜色 4 2 2 2 5" xfId="11556" xr:uid="{00000000-0005-0000-0000-0000202D0000}"/>
    <cellStyle name="40% - 强调文字颜色 4 2 2 2 5 2" xfId="11557" xr:uid="{00000000-0005-0000-0000-0000212D0000}"/>
    <cellStyle name="40% - 强调文字颜色 4 2 2 2 5 2 2" xfId="11558" xr:uid="{00000000-0005-0000-0000-0000222D0000}"/>
    <cellStyle name="40% - 强调文字颜色 4 2 2 2 5 2 3" xfId="11559" xr:uid="{00000000-0005-0000-0000-0000232D0000}"/>
    <cellStyle name="40% - 强调文字颜色 4 2 2 2 5 3" xfId="11560" xr:uid="{00000000-0005-0000-0000-0000242D0000}"/>
    <cellStyle name="40% - 强调文字颜色 4 2 2 2 5 4" xfId="11561" xr:uid="{00000000-0005-0000-0000-0000252D0000}"/>
    <cellStyle name="40% - 强调文字颜色 4 2 2 2 5 5" xfId="11562" xr:uid="{00000000-0005-0000-0000-0000262D0000}"/>
    <cellStyle name="40% - 强调文字颜色 4 2 2 2 5 6" xfId="11563" xr:uid="{00000000-0005-0000-0000-0000272D0000}"/>
    <cellStyle name="40% - 强调文字颜色 4 2 2 2 5 6 2" xfId="11564" xr:uid="{00000000-0005-0000-0000-0000282D0000}"/>
    <cellStyle name="40% - 强调文字颜色 4 2 2 2 5 7" xfId="11565" xr:uid="{00000000-0005-0000-0000-0000292D0000}"/>
    <cellStyle name="40% - 强调文字颜色 4 2 2 2 5 8" xfId="11566" xr:uid="{00000000-0005-0000-0000-00002A2D0000}"/>
    <cellStyle name="40% - 强调文字颜色 4 2 2 2 6" xfId="11567" xr:uid="{00000000-0005-0000-0000-00002B2D0000}"/>
    <cellStyle name="40% - 强调文字颜色 4 2 2 2 7" xfId="11568" xr:uid="{00000000-0005-0000-0000-00002C2D0000}"/>
    <cellStyle name="40% - 强调文字颜色 4 2 2 2 8" xfId="11569" xr:uid="{00000000-0005-0000-0000-00002D2D0000}"/>
    <cellStyle name="40% - 强调文字颜色 4 2 2 2 9" xfId="11570" xr:uid="{00000000-0005-0000-0000-00002E2D0000}"/>
    <cellStyle name="40% - 强调文字颜色 4 2 2 2 9 2" xfId="11571" xr:uid="{00000000-0005-0000-0000-00002F2D0000}"/>
    <cellStyle name="40% - 强调文字颜色 4 2 2 3" xfId="11572" xr:uid="{00000000-0005-0000-0000-0000302D0000}"/>
    <cellStyle name="40% - 强调文字颜色 4 2 2 3 2" xfId="11573" xr:uid="{00000000-0005-0000-0000-0000312D0000}"/>
    <cellStyle name="40% - 强调文字颜色 4 2 2 3 2 2" xfId="11574" xr:uid="{00000000-0005-0000-0000-0000322D0000}"/>
    <cellStyle name="40% - 强调文字颜色 4 2 2 3 2 2 2" xfId="11575" xr:uid="{00000000-0005-0000-0000-0000332D0000}"/>
    <cellStyle name="40% - 强调文字颜色 4 2 2 3 2 2 3" xfId="11576" xr:uid="{00000000-0005-0000-0000-0000342D0000}"/>
    <cellStyle name="40% - 强调文字颜色 4 2 2 3 2 3" xfId="11577" xr:uid="{00000000-0005-0000-0000-0000352D0000}"/>
    <cellStyle name="40% - 强调文字颜色 4 2 2 3 2 4" xfId="11578" xr:uid="{00000000-0005-0000-0000-0000362D0000}"/>
    <cellStyle name="40% - 强调文字颜色 4 2 2 3 2 5" xfId="11579" xr:uid="{00000000-0005-0000-0000-0000372D0000}"/>
    <cellStyle name="40% - 强调文字颜色 4 2 2 3 2 6" xfId="11580" xr:uid="{00000000-0005-0000-0000-0000382D0000}"/>
    <cellStyle name="40% - 强调文字颜色 4 2 2 3 2 6 2" xfId="11581" xr:uid="{00000000-0005-0000-0000-0000392D0000}"/>
    <cellStyle name="40% - 强调文字颜色 4 2 2 3 2 7" xfId="11582" xr:uid="{00000000-0005-0000-0000-00003A2D0000}"/>
    <cellStyle name="40% - 强调文字颜色 4 2 2 3 2 8" xfId="11583" xr:uid="{00000000-0005-0000-0000-00003B2D0000}"/>
    <cellStyle name="40% - 强调文字颜色 4 2 2 3 3" xfId="11584" xr:uid="{00000000-0005-0000-0000-00003C2D0000}"/>
    <cellStyle name="40% - 强调文字颜色 4 2 2 3 3 2" xfId="11585" xr:uid="{00000000-0005-0000-0000-00003D2D0000}"/>
    <cellStyle name="40% - 强调文字颜色 4 2 2 3 3 3" xfId="11586" xr:uid="{00000000-0005-0000-0000-00003E2D0000}"/>
    <cellStyle name="40% - 强调文字颜色 4 2 2 3 4" xfId="11587" xr:uid="{00000000-0005-0000-0000-00003F2D0000}"/>
    <cellStyle name="40% - 强调文字颜色 4 2 2 3 5" xfId="11588" xr:uid="{00000000-0005-0000-0000-0000402D0000}"/>
    <cellStyle name="40% - 强调文字颜色 4 2 2 3 6" xfId="11589" xr:uid="{00000000-0005-0000-0000-0000412D0000}"/>
    <cellStyle name="40% - 强调文字颜色 4 2 2 3 7" xfId="11590" xr:uid="{00000000-0005-0000-0000-0000422D0000}"/>
    <cellStyle name="40% - 强调文字颜色 4 2 2 3 7 2" xfId="11591" xr:uid="{00000000-0005-0000-0000-0000432D0000}"/>
    <cellStyle name="40% - 强调文字颜色 4 2 2 3 8" xfId="11592" xr:uid="{00000000-0005-0000-0000-0000442D0000}"/>
    <cellStyle name="40% - 强调文字颜色 4 2 2 3 9" xfId="11593" xr:uid="{00000000-0005-0000-0000-0000452D0000}"/>
    <cellStyle name="40% - 强调文字颜色 4 2 2 4" xfId="11594" xr:uid="{00000000-0005-0000-0000-0000462D0000}"/>
    <cellStyle name="40% - 强调文字颜色 4 2 2 4 2" xfId="11595" xr:uid="{00000000-0005-0000-0000-0000472D0000}"/>
    <cellStyle name="40% - 强调文字颜色 4 2 2 4 2 2" xfId="11596" xr:uid="{00000000-0005-0000-0000-0000482D0000}"/>
    <cellStyle name="40% - 强调文字颜色 4 2 2 4 2 3" xfId="11597" xr:uid="{00000000-0005-0000-0000-0000492D0000}"/>
    <cellStyle name="40% - 强调文字颜色 4 2 2 4 3" xfId="11598" xr:uid="{00000000-0005-0000-0000-00004A2D0000}"/>
    <cellStyle name="40% - 强调文字颜色 4 2 2 4 4" xfId="11599" xr:uid="{00000000-0005-0000-0000-00004B2D0000}"/>
    <cellStyle name="40% - 强调文字颜色 4 2 2 4 5" xfId="11600" xr:uid="{00000000-0005-0000-0000-00004C2D0000}"/>
    <cellStyle name="40% - 强调文字颜色 4 2 2 4 6" xfId="11601" xr:uid="{00000000-0005-0000-0000-00004D2D0000}"/>
    <cellStyle name="40% - 强调文字颜色 4 2 2 4 6 2" xfId="11602" xr:uid="{00000000-0005-0000-0000-00004E2D0000}"/>
    <cellStyle name="40% - 强调文字颜色 4 2 2 4 7" xfId="11603" xr:uid="{00000000-0005-0000-0000-00004F2D0000}"/>
    <cellStyle name="40% - 强调文字颜色 4 2 2 4 8" xfId="11604" xr:uid="{00000000-0005-0000-0000-0000502D0000}"/>
    <cellStyle name="40% - 强调文字颜色 4 2 2 5" xfId="11605" xr:uid="{00000000-0005-0000-0000-0000512D0000}"/>
    <cellStyle name="40% - 强调文字颜色 4 2 2 5 2" xfId="11606" xr:uid="{00000000-0005-0000-0000-0000522D0000}"/>
    <cellStyle name="40% - 强调文字颜色 4 2 2 5 2 2" xfId="11607" xr:uid="{00000000-0005-0000-0000-0000532D0000}"/>
    <cellStyle name="40% - 强调文字颜色 4 2 2 5 2 3" xfId="11608" xr:uid="{00000000-0005-0000-0000-0000542D0000}"/>
    <cellStyle name="40% - 强调文字颜色 4 2 2 5 3" xfId="11609" xr:uid="{00000000-0005-0000-0000-0000552D0000}"/>
    <cellStyle name="40% - 强调文字颜色 4 2 2 5 4" xfId="11610" xr:uid="{00000000-0005-0000-0000-0000562D0000}"/>
    <cellStyle name="40% - 强调文字颜色 4 2 2 5 5" xfId="11611" xr:uid="{00000000-0005-0000-0000-0000572D0000}"/>
    <cellStyle name="40% - 强调文字颜色 4 2 2 5 6" xfId="11612" xr:uid="{00000000-0005-0000-0000-0000582D0000}"/>
    <cellStyle name="40% - 强调文字颜色 4 2 2 5 6 2" xfId="11613" xr:uid="{00000000-0005-0000-0000-0000592D0000}"/>
    <cellStyle name="40% - 强调文字颜色 4 2 2 5 7" xfId="11614" xr:uid="{00000000-0005-0000-0000-00005A2D0000}"/>
    <cellStyle name="40% - 强调文字颜色 4 2 2 5 8" xfId="11615" xr:uid="{00000000-0005-0000-0000-00005B2D0000}"/>
    <cellStyle name="40% - 强调文字颜色 4 2 2 6" xfId="11616" xr:uid="{00000000-0005-0000-0000-00005C2D0000}"/>
    <cellStyle name="40% - 强调文字颜色 4 2 2 6 2" xfId="11617" xr:uid="{00000000-0005-0000-0000-00005D2D0000}"/>
    <cellStyle name="40% - 强调文字颜色 4 2 2 6 2 2" xfId="11618" xr:uid="{00000000-0005-0000-0000-00005E2D0000}"/>
    <cellStyle name="40% - 强调文字颜色 4 2 2 6 2 3" xfId="11619" xr:uid="{00000000-0005-0000-0000-00005F2D0000}"/>
    <cellStyle name="40% - 强调文字颜色 4 2 2 6 3" xfId="11620" xr:uid="{00000000-0005-0000-0000-0000602D0000}"/>
    <cellStyle name="40% - 强调文字颜色 4 2 2 6 4" xfId="11621" xr:uid="{00000000-0005-0000-0000-0000612D0000}"/>
    <cellStyle name="40% - 强调文字颜色 4 2 2 6 5" xfId="11622" xr:uid="{00000000-0005-0000-0000-0000622D0000}"/>
    <cellStyle name="40% - 强调文字颜色 4 2 2 6 6" xfId="11623" xr:uid="{00000000-0005-0000-0000-0000632D0000}"/>
    <cellStyle name="40% - 强调文字颜色 4 2 2 6 6 2" xfId="11624" xr:uid="{00000000-0005-0000-0000-0000642D0000}"/>
    <cellStyle name="40% - 强调文字颜色 4 2 2 6 7" xfId="11625" xr:uid="{00000000-0005-0000-0000-0000652D0000}"/>
    <cellStyle name="40% - 强调文字颜色 4 2 2 6 8" xfId="11626" xr:uid="{00000000-0005-0000-0000-0000662D0000}"/>
    <cellStyle name="40% - 强调文字颜色 4 2 2 7" xfId="11627" xr:uid="{00000000-0005-0000-0000-0000672D0000}"/>
    <cellStyle name="40% - 强调文字颜色 4 2 2 8" xfId="11628" xr:uid="{00000000-0005-0000-0000-0000682D0000}"/>
    <cellStyle name="40% - 强调文字颜色 4 2 2 9" xfId="11629" xr:uid="{00000000-0005-0000-0000-0000692D0000}"/>
    <cellStyle name="40% - 强调文字颜色 4 2 2_AVL &amp; Mech BOM - Reno V1.6" xfId="11630" xr:uid="{00000000-0005-0000-0000-00006A2D0000}"/>
    <cellStyle name="40% - 强调文字颜色 4 2 3" xfId="11631" xr:uid="{00000000-0005-0000-0000-00006B2D0000}"/>
    <cellStyle name="40% - 强调文字颜色 4 2 3 10" xfId="11632" xr:uid="{00000000-0005-0000-0000-00006C2D0000}"/>
    <cellStyle name="40% - 强调文字颜色 4 2 3 2" xfId="11633" xr:uid="{00000000-0005-0000-0000-00006D2D0000}"/>
    <cellStyle name="40% - 强调文字颜色 4 2 3 2 2" xfId="11634" xr:uid="{00000000-0005-0000-0000-00006E2D0000}"/>
    <cellStyle name="40% - 强调文字颜色 4 2 3 2 2 2" xfId="11635" xr:uid="{00000000-0005-0000-0000-00006F2D0000}"/>
    <cellStyle name="40% - 强调文字颜色 4 2 3 2 2 2 2" xfId="11636" xr:uid="{00000000-0005-0000-0000-0000702D0000}"/>
    <cellStyle name="40% - 强调文字颜色 4 2 3 2 2 2 3" xfId="11637" xr:uid="{00000000-0005-0000-0000-0000712D0000}"/>
    <cellStyle name="40% - 强调文字颜色 4 2 3 2 2 3" xfId="11638" xr:uid="{00000000-0005-0000-0000-0000722D0000}"/>
    <cellStyle name="40% - 强调文字颜色 4 2 3 2 2 4" xfId="11639" xr:uid="{00000000-0005-0000-0000-0000732D0000}"/>
    <cellStyle name="40% - 强调文字颜色 4 2 3 2 2 5" xfId="11640" xr:uid="{00000000-0005-0000-0000-0000742D0000}"/>
    <cellStyle name="40% - 强调文字颜色 4 2 3 2 2 6" xfId="11641" xr:uid="{00000000-0005-0000-0000-0000752D0000}"/>
    <cellStyle name="40% - 强调文字颜色 4 2 3 2 2 6 2" xfId="11642" xr:uid="{00000000-0005-0000-0000-0000762D0000}"/>
    <cellStyle name="40% - 强调文字颜色 4 2 3 2 2 7" xfId="11643" xr:uid="{00000000-0005-0000-0000-0000772D0000}"/>
    <cellStyle name="40% - 强调文字颜色 4 2 3 2 2 8" xfId="11644" xr:uid="{00000000-0005-0000-0000-0000782D0000}"/>
    <cellStyle name="40% - 强调文字颜色 4 2 3 2 3" xfId="11645" xr:uid="{00000000-0005-0000-0000-0000792D0000}"/>
    <cellStyle name="40% - 强调文字颜色 4 2 3 2 3 2" xfId="11646" xr:uid="{00000000-0005-0000-0000-00007A2D0000}"/>
    <cellStyle name="40% - 强调文字颜色 4 2 3 2 3 3" xfId="11647" xr:uid="{00000000-0005-0000-0000-00007B2D0000}"/>
    <cellStyle name="40% - 强调文字颜色 4 2 3 2 4" xfId="11648" xr:uid="{00000000-0005-0000-0000-00007C2D0000}"/>
    <cellStyle name="40% - 强调文字颜色 4 2 3 2 5" xfId="11649" xr:uid="{00000000-0005-0000-0000-00007D2D0000}"/>
    <cellStyle name="40% - 强调文字颜色 4 2 3 2 6" xfId="11650" xr:uid="{00000000-0005-0000-0000-00007E2D0000}"/>
    <cellStyle name="40% - 强调文字颜色 4 2 3 2 7" xfId="11651" xr:uid="{00000000-0005-0000-0000-00007F2D0000}"/>
    <cellStyle name="40% - 强调文字颜色 4 2 3 2 7 2" xfId="11652" xr:uid="{00000000-0005-0000-0000-0000802D0000}"/>
    <cellStyle name="40% - 强调文字颜色 4 2 3 2 8" xfId="11653" xr:uid="{00000000-0005-0000-0000-0000812D0000}"/>
    <cellStyle name="40% - 强调文字颜色 4 2 3 2 9" xfId="11654" xr:uid="{00000000-0005-0000-0000-0000822D0000}"/>
    <cellStyle name="40% - 强调文字颜色 4 2 3 3" xfId="11655" xr:uid="{00000000-0005-0000-0000-0000832D0000}"/>
    <cellStyle name="40% - 强调文字颜色 4 2 3 3 2" xfId="11656" xr:uid="{00000000-0005-0000-0000-0000842D0000}"/>
    <cellStyle name="40% - 强调文字颜色 4 2 3 3 2 2" xfId="11657" xr:uid="{00000000-0005-0000-0000-0000852D0000}"/>
    <cellStyle name="40% - 强调文字颜色 4 2 3 3 2 3" xfId="11658" xr:uid="{00000000-0005-0000-0000-0000862D0000}"/>
    <cellStyle name="40% - 强调文字颜色 4 2 3 3 3" xfId="11659" xr:uid="{00000000-0005-0000-0000-0000872D0000}"/>
    <cellStyle name="40% - 强调文字颜色 4 2 3 3 4" xfId="11660" xr:uid="{00000000-0005-0000-0000-0000882D0000}"/>
    <cellStyle name="40% - 强调文字颜色 4 2 3 3 5" xfId="11661" xr:uid="{00000000-0005-0000-0000-0000892D0000}"/>
    <cellStyle name="40% - 强调文字颜色 4 2 3 3 6" xfId="11662" xr:uid="{00000000-0005-0000-0000-00008A2D0000}"/>
    <cellStyle name="40% - 强调文字颜色 4 2 3 3 6 2" xfId="11663" xr:uid="{00000000-0005-0000-0000-00008B2D0000}"/>
    <cellStyle name="40% - 强调文字颜色 4 2 3 3 7" xfId="11664" xr:uid="{00000000-0005-0000-0000-00008C2D0000}"/>
    <cellStyle name="40% - 强调文字颜色 4 2 3 3 8" xfId="11665" xr:uid="{00000000-0005-0000-0000-00008D2D0000}"/>
    <cellStyle name="40% - 强调文字颜色 4 2 3 4" xfId="11666" xr:uid="{00000000-0005-0000-0000-00008E2D0000}"/>
    <cellStyle name="40% - 强调文字颜色 4 2 3 4 2" xfId="11667" xr:uid="{00000000-0005-0000-0000-00008F2D0000}"/>
    <cellStyle name="40% - 强调文字颜色 4 2 3 4 2 2" xfId="11668" xr:uid="{00000000-0005-0000-0000-0000902D0000}"/>
    <cellStyle name="40% - 强调文字颜色 4 2 3 4 2 3" xfId="11669" xr:uid="{00000000-0005-0000-0000-0000912D0000}"/>
    <cellStyle name="40% - 强调文字颜色 4 2 3 4 3" xfId="11670" xr:uid="{00000000-0005-0000-0000-0000922D0000}"/>
    <cellStyle name="40% - 强调文字颜色 4 2 3 4 4" xfId="11671" xr:uid="{00000000-0005-0000-0000-0000932D0000}"/>
    <cellStyle name="40% - 强调文字颜色 4 2 3 4 5" xfId="11672" xr:uid="{00000000-0005-0000-0000-0000942D0000}"/>
    <cellStyle name="40% - 强调文字颜色 4 2 3 4 6" xfId="11673" xr:uid="{00000000-0005-0000-0000-0000952D0000}"/>
    <cellStyle name="40% - 强调文字颜色 4 2 3 4 6 2" xfId="11674" xr:uid="{00000000-0005-0000-0000-0000962D0000}"/>
    <cellStyle name="40% - 强调文字颜色 4 2 3 4 7" xfId="11675" xr:uid="{00000000-0005-0000-0000-0000972D0000}"/>
    <cellStyle name="40% - 强调文字颜色 4 2 3 4 8" xfId="11676" xr:uid="{00000000-0005-0000-0000-0000982D0000}"/>
    <cellStyle name="40% - 强调文字颜色 4 2 3 5" xfId="11677" xr:uid="{00000000-0005-0000-0000-0000992D0000}"/>
    <cellStyle name="40% - 强调文字颜色 4 2 3 5 2" xfId="11678" xr:uid="{00000000-0005-0000-0000-00009A2D0000}"/>
    <cellStyle name="40% - 强调文字颜色 4 2 3 5 2 2" xfId="11679" xr:uid="{00000000-0005-0000-0000-00009B2D0000}"/>
    <cellStyle name="40% - 强调文字颜色 4 2 3 5 2 3" xfId="11680" xr:uid="{00000000-0005-0000-0000-00009C2D0000}"/>
    <cellStyle name="40% - 强调文字颜色 4 2 3 5 3" xfId="11681" xr:uid="{00000000-0005-0000-0000-00009D2D0000}"/>
    <cellStyle name="40% - 强调文字颜色 4 2 3 5 4" xfId="11682" xr:uid="{00000000-0005-0000-0000-00009E2D0000}"/>
    <cellStyle name="40% - 强调文字颜色 4 2 3 5 5" xfId="11683" xr:uid="{00000000-0005-0000-0000-00009F2D0000}"/>
    <cellStyle name="40% - 强调文字颜色 4 2 3 5 6" xfId="11684" xr:uid="{00000000-0005-0000-0000-0000A02D0000}"/>
    <cellStyle name="40% - 强调文字颜色 4 2 3 5 6 2" xfId="11685" xr:uid="{00000000-0005-0000-0000-0000A12D0000}"/>
    <cellStyle name="40% - 强调文字颜色 4 2 3 5 7" xfId="11686" xr:uid="{00000000-0005-0000-0000-0000A22D0000}"/>
    <cellStyle name="40% - 强调文字颜色 4 2 3 5 8" xfId="11687" xr:uid="{00000000-0005-0000-0000-0000A32D0000}"/>
    <cellStyle name="40% - 强调文字颜色 4 2 3 6" xfId="11688" xr:uid="{00000000-0005-0000-0000-0000A42D0000}"/>
    <cellStyle name="40% - 强调文字颜色 4 2 3 7" xfId="11689" xr:uid="{00000000-0005-0000-0000-0000A52D0000}"/>
    <cellStyle name="40% - 强调文字颜色 4 2 3 8" xfId="11690" xr:uid="{00000000-0005-0000-0000-0000A62D0000}"/>
    <cellStyle name="40% - 强调文字颜色 4 2 3 9" xfId="11691" xr:uid="{00000000-0005-0000-0000-0000A72D0000}"/>
    <cellStyle name="40% - 强调文字颜色 4 2 3 9 2" xfId="11692" xr:uid="{00000000-0005-0000-0000-0000A82D0000}"/>
    <cellStyle name="40% - 强调文字颜色 4 2 4" xfId="11693" xr:uid="{00000000-0005-0000-0000-0000A92D0000}"/>
    <cellStyle name="40% - 强调文字颜色 4 2 4 2" xfId="11694" xr:uid="{00000000-0005-0000-0000-0000AA2D0000}"/>
    <cellStyle name="40% - 强调文字颜色 4 2 4 2 2" xfId="11695" xr:uid="{00000000-0005-0000-0000-0000AB2D0000}"/>
    <cellStyle name="40% - 强调文字颜色 4 2 4 2 2 2" xfId="11696" xr:uid="{00000000-0005-0000-0000-0000AC2D0000}"/>
    <cellStyle name="40% - 强调文字颜色 4 2 4 2 2 3" xfId="11697" xr:uid="{00000000-0005-0000-0000-0000AD2D0000}"/>
    <cellStyle name="40% - 强调文字颜色 4 2 4 2 3" xfId="11698" xr:uid="{00000000-0005-0000-0000-0000AE2D0000}"/>
    <cellStyle name="40% - 强调文字颜色 4 2 4 2 4" xfId="11699" xr:uid="{00000000-0005-0000-0000-0000AF2D0000}"/>
    <cellStyle name="40% - 强调文字颜色 4 2 4 2 5" xfId="11700" xr:uid="{00000000-0005-0000-0000-0000B02D0000}"/>
    <cellStyle name="40% - 强调文字颜色 4 2 4 2 6" xfId="11701" xr:uid="{00000000-0005-0000-0000-0000B12D0000}"/>
    <cellStyle name="40% - 强调文字颜色 4 2 4 2 6 2" xfId="11702" xr:uid="{00000000-0005-0000-0000-0000B22D0000}"/>
    <cellStyle name="40% - 强调文字颜色 4 2 4 2 7" xfId="11703" xr:uid="{00000000-0005-0000-0000-0000B32D0000}"/>
    <cellStyle name="40% - 强调文字颜色 4 2 4 2 8" xfId="11704" xr:uid="{00000000-0005-0000-0000-0000B42D0000}"/>
    <cellStyle name="40% - 强调文字颜色 4 2 4 3" xfId="11705" xr:uid="{00000000-0005-0000-0000-0000B52D0000}"/>
    <cellStyle name="40% - 强调文字颜色 4 2 4 3 2" xfId="11706" xr:uid="{00000000-0005-0000-0000-0000B62D0000}"/>
    <cellStyle name="40% - 强调文字颜色 4 2 4 3 3" xfId="11707" xr:uid="{00000000-0005-0000-0000-0000B72D0000}"/>
    <cellStyle name="40% - 强调文字颜色 4 2 4 4" xfId="11708" xr:uid="{00000000-0005-0000-0000-0000B82D0000}"/>
    <cellStyle name="40% - 强调文字颜色 4 2 4 5" xfId="11709" xr:uid="{00000000-0005-0000-0000-0000B92D0000}"/>
    <cellStyle name="40% - 强调文字颜色 4 2 4 6" xfId="11710" xr:uid="{00000000-0005-0000-0000-0000BA2D0000}"/>
    <cellStyle name="40% - 强调文字颜色 4 2 4 7" xfId="11711" xr:uid="{00000000-0005-0000-0000-0000BB2D0000}"/>
    <cellStyle name="40% - 强调文字颜色 4 2 4 7 2" xfId="11712" xr:uid="{00000000-0005-0000-0000-0000BC2D0000}"/>
    <cellStyle name="40% - 强调文字颜色 4 2 4 8" xfId="11713" xr:uid="{00000000-0005-0000-0000-0000BD2D0000}"/>
    <cellStyle name="40% - 强调文字颜色 4 2 4 9" xfId="11714" xr:uid="{00000000-0005-0000-0000-0000BE2D0000}"/>
    <cellStyle name="40% - 强调文字颜色 4 2 5" xfId="11715" xr:uid="{00000000-0005-0000-0000-0000BF2D0000}"/>
    <cellStyle name="40% - 强调文字颜色 4 2 5 2" xfId="11716" xr:uid="{00000000-0005-0000-0000-0000C02D0000}"/>
    <cellStyle name="40% - 强调文字颜色 4 2 5 2 2" xfId="11717" xr:uid="{00000000-0005-0000-0000-0000C12D0000}"/>
    <cellStyle name="40% - 强调文字颜色 4 2 5 2 3" xfId="11718" xr:uid="{00000000-0005-0000-0000-0000C22D0000}"/>
    <cellStyle name="40% - 强调文字颜色 4 2 5 3" xfId="11719" xr:uid="{00000000-0005-0000-0000-0000C32D0000}"/>
    <cellStyle name="40% - 强调文字颜色 4 2 5 4" xfId="11720" xr:uid="{00000000-0005-0000-0000-0000C42D0000}"/>
    <cellStyle name="40% - 强调文字颜色 4 2 5 5" xfId="11721" xr:uid="{00000000-0005-0000-0000-0000C52D0000}"/>
    <cellStyle name="40% - 强调文字颜色 4 2 5 6" xfId="11722" xr:uid="{00000000-0005-0000-0000-0000C62D0000}"/>
    <cellStyle name="40% - 强调文字颜色 4 2 5 6 2" xfId="11723" xr:uid="{00000000-0005-0000-0000-0000C72D0000}"/>
    <cellStyle name="40% - 强调文字颜色 4 2 5 7" xfId="11724" xr:uid="{00000000-0005-0000-0000-0000C82D0000}"/>
    <cellStyle name="40% - 强调文字颜色 4 2 5 8" xfId="11725" xr:uid="{00000000-0005-0000-0000-0000C92D0000}"/>
    <cellStyle name="40% - 强调文字颜色 4 2 6" xfId="11726" xr:uid="{00000000-0005-0000-0000-0000CA2D0000}"/>
    <cellStyle name="40% - 强调文字颜色 4 2 6 2" xfId="11727" xr:uid="{00000000-0005-0000-0000-0000CB2D0000}"/>
    <cellStyle name="40% - 强调文字颜色 4 2 6 2 2" xfId="11728" xr:uid="{00000000-0005-0000-0000-0000CC2D0000}"/>
    <cellStyle name="40% - 强调文字颜色 4 2 6 2 3" xfId="11729" xr:uid="{00000000-0005-0000-0000-0000CD2D0000}"/>
    <cellStyle name="40% - 强调文字颜色 4 2 6 3" xfId="11730" xr:uid="{00000000-0005-0000-0000-0000CE2D0000}"/>
    <cellStyle name="40% - 强调文字颜色 4 2 6 4" xfId="11731" xr:uid="{00000000-0005-0000-0000-0000CF2D0000}"/>
    <cellStyle name="40% - 强调文字颜色 4 2 6 5" xfId="11732" xr:uid="{00000000-0005-0000-0000-0000D02D0000}"/>
    <cellStyle name="40% - 强调文字颜色 4 2 6 6" xfId="11733" xr:uid="{00000000-0005-0000-0000-0000D12D0000}"/>
    <cellStyle name="40% - 强调文字颜色 4 2 6 6 2" xfId="11734" xr:uid="{00000000-0005-0000-0000-0000D22D0000}"/>
    <cellStyle name="40% - 强调文字颜色 4 2 6 7" xfId="11735" xr:uid="{00000000-0005-0000-0000-0000D32D0000}"/>
    <cellStyle name="40% - 强调文字颜色 4 2 6 8" xfId="11736" xr:uid="{00000000-0005-0000-0000-0000D42D0000}"/>
    <cellStyle name="40% - 强调文字颜色 4 2 7" xfId="11737" xr:uid="{00000000-0005-0000-0000-0000D52D0000}"/>
    <cellStyle name="40% - 强调文字颜色 4 2 7 2" xfId="11738" xr:uid="{00000000-0005-0000-0000-0000D62D0000}"/>
    <cellStyle name="40% - 强调文字颜色 4 2 7 2 2" xfId="11739" xr:uid="{00000000-0005-0000-0000-0000D72D0000}"/>
    <cellStyle name="40% - 强调文字颜色 4 2 7 2 3" xfId="11740" xr:uid="{00000000-0005-0000-0000-0000D82D0000}"/>
    <cellStyle name="40% - 强调文字颜色 4 2 7 3" xfId="11741" xr:uid="{00000000-0005-0000-0000-0000D92D0000}"/>
    <cellStyle name="40% - 强调文字颜色 4 2 7 4" xfId="11742" xr:uid="{00000000-0005-0000-0000-0000DA2D0000}"/>
    <cellStyle name="40% - 强调文字颜色 4 2 7 5" xfId="11743" xr:uid="{00000000-0005-0000-0000-0000DB2D0000}"/>
    <cellStyle name="40% - 强调文字颜色 4 2 7 6" xfId="11744" xr:uid="{00000000-0005-0000-0000-0000DC2D0000}"/>
    <cellStyle name="40% - 强调文字颜色 4 2 7 6 2" xfId="11745" xr:uid="{00000000-0005-0000-0000-0000DD2D0000}"/>
    <cellStyle name="40% - 强调文字颜色 4 2 7 7" xfId="11746" xr:uid="{00000000-0005-0000-0000-0000DE2D0000}"/>
    <cellStyle name="40% - 强调文字颜色 4 2 7 8" xfId="11747" xr:uid="{00000000-0005-0000-0000-0000DF2D0000}"/>
    <cellStyle name="40% - 强调文字颜色 4 2 8" xfId="11748" xr:uid="{00000000-0005-0000-0000-0000E02D0000}"/>
    <cellStyle name="40% - 强调文字颜色 4 2 9" xfId="11749" xr:uid="{00000000-0005-0000-0000-0000E12D0000}"/>
    <cellStyle name="40% - 强调文字颜色 4 2_AVL &amp; Mech BOM - Raleigh V1.6 pre" xfId="11750" xr:uid="{00000000-0005-0000-0000-0000E22D0000}"/>
    <cellStyle name="40% - 强调文字颜色 4 3" xfId="11751" xr:uid="{00000000-0005-0000-0000-0000E32D0000}"/>
    <cellStyle name="40% - 强调文字颜色 4 3 10" xfId="11752" xr:uid="{00000000-0005-0000-0000-0000E42D0000}"/>
    <cellStyle name="40% - 强调文字颜色 4 3 10 2" xfId="11753" xr:uid="{00000000-0005-0000-0000-0000E52D0000}"/>
    <cellStyle name="40% - 强调文字颜色 4 3 11" xfId="11754" xr:uid="{00000000-0005-0000-0000-0000E62D0000}"/>
    <cellStyle name="40% - 强调文字颜色 4 3 2" xfId="11755" xr:uid="{00000000-0005-0000-0000-0000E72D0000}"/>
    <cellStyle name="40% - 强调文字颜色 4 3 2 10" xfId="11756" xr:uid="{00000000-0005-0000-0000-0000E82D0000}"/>
    <cellStyle name="40% - 强调文字颜色 4 3 2 2" xfId="11757" xr:uid="{00000000-0005-0000-0000-0000E92D0000}"/>
    <cellStyle name="40% - 强调文字颜色 4 3 2 2 2" xfId="11758" xr:uid="{00000000-0005-0000-0000-0000EA2D0000}"/>
    <cellStyle name="40% - 强调文字颜色 4 3 2 2 2 2" xfId="11759" xr:uid="{00000000-0005-0000-0000-0000EB2D0000}"/>
    <cellStyle name="40% - 强调文字颜色 4 3 2 2 2 2 2" xfId="11760" xr:uid="{00000000-0005-0000-0000-0000EC2D0000}"/>
    <cellStyle name="40% - 强调文字颜色 4 3 2 2 2 2 3" xfId="11761" xr:uid="{00000000-0005-0000-0000-0000ED2D0000}"/>
    <cellStyle name="40% - 强调文字颜色 4 3 2 2 2 3" xfId="11762" xr:uid="{00000000-0005-0000-0000-0000EE2D0000}"/>
    <cellStyle name="40% - 强调文字颜色 4 3 2 2 2 4" xfId="11763" xr:uid="{00000000-0005-0000-0000-0000EF2D0000}"/>
    <cellStyle name="40% - 强调文字颜色 4 3 2 2 2 5" xfId="11764" xr:uid="{00000000-0005-0000-0000-0000F02D0000}"/>
    <cellStyle name="40% - 强调文字颜色 4 3 2 2 2 6" xfId="11765" xr:uid="{00000000-0005-0000-0000-0000F12D0000}"/>
    <cellStyle name="40% - 强调文字颜色 4 3 2 2 2 6 2" xfId="11766" xr:uid="{00000000-0005-0000-0000-0000F22D0000}"/>
    <cellStyle name="40% - 强调文字颜色 4 3 2 2 2 7" xfId="11767" xr:uid="{00000000-0005-0000-0000-0000F32D0000}"/>
    <cellStyle name="40% - 强调文字颜色 4 3 2 2 2 8" xfId="11768" xr:uid="{00000000-0005-0000-0000-0000F42D0000}"/>
    <cellStyle name="40% - 强调文字颜色 4 3 2 2 3" xfId="11769" xr:uid="{00000000-0005-0000-0000-0000F52D0000}"/>
    <cellStyle name="40% - 强调文字颜色 4 3 2 2 3 2" xfId="11770" xr:uid="{00000000-0005-0000-0000-0000F62D0000}"/>
    <cellStyle name="40% - 强调文字颜色 4 3 2 2 3 3" xfId="11771" xr:uid="{00000000-0005-0000-0000-0000F72D0000}"/>
    <cellStyle name="40% - 强调文字颜色 4 3 2 2 4" xfId="11772" xr:uid="{00000000-0005-0000-0000-0000F82D0000}"/>
    <cellStyle name="40% - 强调文字颜色 4 3 2 2 5" xfId="11773" xr:uid="{00000000-0005-0000-0000-0000F92D0000}"/>
    <cellStyle name="40% - 强调文字颜色 4 3 2 2 6" xfId="11774" xr:uid="{00000000-0005-0000-0000-0000FA2D0000}"/>
    <cellStyle name="40% - 强调文字颜色 4 3 2 2 7" xfId="11775" xr:uid="{00000000-0005-0000-0000-0000FB2D0000}"/>
    <cellStyle name="40% - 强调文字颜色 4 3 2 2 7 2" xfId="11776" xr:uid="{00000000-0005-0000-0000-0000FC2D0000}"/>
    <cellStyle name="40% - 强调文字颜色 4 3 2 2 8" xfId="11777" xr:uid="{00000000-0005-0000-0000-0000FD2D0000}"/>
    <cellStyle name="40% - 强调文字颜色 4 3 2 2 9" xfId="11778" xr:uid="{00000000-0005-0000-0000-0000FE2D0000}"/>
    <cellStyle name="40% - 强调文字颜色 4 3 2 3" xfId="11779" xr:uid="{00000000-0005-0000-0000-0000FF2D0000}"/>
    <cellStyle name="40% - 强调文字颜色 4 3 2 3 2" xfId="11780" xr:uid="{00000000-0005-0000-0000-0000002E0000}"/>
    <cellStyle name="40% - 强调文字颜色 4 3 2 3 2 2" xfId="11781" xr:uid="{00000000-0005-0000-0000-0000012E0000}"/>
    <cellStyle name="40% - 强调文字颜色 4 3 2 3 2 3" xfId="11782" xr:uid="{00000000-0005-0000-0000-0000022E0000}"/>
    <cellStyle name="40% - 强调文字颜色 4 3 2 3 3" xfId="11783" xr:uid="{00000000-0005-0000-0000-0000032E0000}"/>
    <cellStyle name="40% - 强调文字颜色 4 3 2 3 4" xfId="11784" xr:uid="{00000000-0005-0000-0000-0000042E0000}"/>
    <cellStyle name="40% - 强调文字颜色 4 3 2 3 5" xfId="11785" xr:uid="{00000000-0005-0000-0000-0000052E0000}"/>
    <cellStyle name="40% - 强调文字颜色 4 3 2 3 6" xfId="11786" xr:uid="{00000000-0005-0000-0000-0000062E0000}"/>
    <cellStyle name="40% - 强调文字颜色 4 3 2 3 6 2" xfId="11787" xr:uid="{00000000-0005-0000-0000-0000072E0000}"/>
    <cellStyle name="40% - 强调文字颜色 4 3 2 3 7" xfId="11788" xr:uid="{00000000-0005-0000-0000-0000082E0000}"/>
    <cellStyle name="40% - 强调文字颜色 4 3 2 3 8" xfId="11789" xr:uid="{00000000-0005-0000-0000-0000092E0000}"/>
    <cellStyle name="40% - 强调文字颜色 4 3 2 4" xfId="11790" xr:uid="{00000000-0005-0000-0000-00000A2E0000}"/>
    <cellStyle name="40% - 强调文字颜色 4 3 2 4 2" xfId="11791" xr:uid="{00000000-0005-0000-0000-00000B2E0000}"/>
    <cellStyle name="40% - 强调文字颜色 4 3 2 4 2 2" xfId="11792" xr:uid="{00000000-0005-0000-0000-00000C2E0000}"/>
    <cellStyle name="40% - 强调文字颜色 4 3 2 4 2 3" xfId="11793" xr:uid="{00000000-0005-0000-0000-00000D2E0000}"/>
    <cellStyle name="40% - 强调文字颜色 4 3 2 4 3" xfId="11794" xr:uid="{00000000-0005-0000-0000-00000E2E0000}"/>
    <cellStyle name="40% - 强调文字颜色 4 3 2 4 4" xfId="11795" xr:uid="{00000000-0005-0000-0000-00000F2E0000}"/>
    <cellStyle name="40% - 强调文字颜色 4 3 2 4 5" xfId="11796" xr:uid="{00000000-0005-0000-0000-0000102E0000}"/>
    <cellStyle name="40% - 强调文字颜色 4 3 2 4 6" xfId="11797" xr:uid="{00000000-0005-0000-0000-0000112E0000}"/>
    <cellStyle name="40% - 强调文字颜色 4 3 2 4 6 2" xfId="11798" xr:uid="{00000000-0005-0000-0000-0000122E0000}"/>
    <cellStyle name="40% - 强调文字颜色 4 3 2 4 7" xfId="11799" xr:uid="{00000000-0005-0000-0000-0000132E0000}"/>
    <cellStyle name="40% - 强调文字颜色 4 3 2 4 8" xfId="11800" xr:uid="{00000000-0005-0000-0000-0000142E0000}"/>
    <cellStyle name="40% - 强调文字颜色 4 3 2 5" xfId="11801" xr:uid="{00000000-0005-0000-0000-0000152E0000}"/>
    <cellStyle name="40% - 强调文字颜色 4 3 2 5 2" xfId="11802" xr:uid="{00000000-0005-0000-0000-0000162E0000}"/>
    <cellStyle name="40% - 强调文字颜色 4 3 2 5 2 2" xfId="11803" xr:uid="{00000000-0005-0000-0000-0000172E0000}"/>
    <cellStyle name="40% - 强调文字颜色 4 3 2 5 2 3" xfId="11804" xr:uid="{00000000-0005-0000-0000-0000182E0000}"/>
    <cellStyle name="40% - 强调文字颜色 4 3 2 5 3" xfId="11805" xr:uid="{00000000-0005-0000-0000-0000192E0000}"/>
    <cellStyle name="40% - 强调文字颜色 4 3 2 5 4" xfId="11806" xr:uid="{00000000-0005-0000-0000-00001A2E0000}"/>
    <cellStyle name="40% - 强调文字颜色 4 3 2 5 5" xfId="11807" xr:uid="{00000000-0005-0000-0000-00001B2E0000}"/>
    <cellStyle name="40% - 强调文字颜色 4 3 2 5 6" xfId="11808" xr:uid="{00000000-0005-0000-0000-00001C2E0000}"/>
    <cellStyle name="40% - 强调文字颜色 4 3 2 5 6 2" xfId="11809" xr:uid="{00000000-0005-0000-0000-00001D2E0000}"/>
    <cellStyle name="40% - 强调文字颜色 4 3 2 5 7" xfId="11810" xr:uid="{00000000-0005-0000-0000-00001E2E0000}"/>
    <cellStyle name="40% - 强调文字颜色 4 3 2 5 8" xfId="11811" xr:uid="{00000000-0005-0000-0000-00001F2E0000}"/>
    <cellStyle name="40% - 强调文字颜色 4 3 2 6" xfId="11812" xr:uid="{00000000-0005-0000-0000-0000202E0000}"/>
    <cellStyle name="40% - 强调文字颜色 4 3 2 7" xfId="11813" xr:uid="{00000000-0005-0000-0000-0000212E0000}"/>
    <cellStyle name="40% - 强调文字颜色 4 3 2 8" xfId="11814" xr:uid="{00000000-0005-0000-0000-0000222E0000}"/>
    <cellStyle name="40% - 强调文字颜色 4 3 2 9" xfId="11815" xr:uid="{00000000-0005-0000-0000-0000232E0000}"/>
    <cellStyle name="40% - 强调文字颜色 4 3 2 9 2" xfId="11816" xr:uid="{00000000-0005-0000-0000-0000242E0000}"/>
    <cellStyle name="40% - 强调文字颜色 4 3 3" xfId="11817" xr:uid="{00000000-0005-0000-0000-0000252E0000}"/>
    <cellStyle name="40% - 强调文字颜色 4 3 3 2" xfId="11818" xr:uid="{00000000-0005-0000-0000-0000262E0000}"/>
    <cellStyle name="40% - 强调文字颜色 4 3 3 2 2" xfId="11819" xr:uid="{00000000-0005-0000-0000-0000272E0000}"/>
    <cellStyle name="40% - 强调文字颜色 4 3 3 2 2 2" xfId="11820" xr:uid="{00000000-0005-0000-0000-0000282E0000}"/>
    <cellStyle name="40% - 强调文字颜色 4 3 3 2 2 3" xfId="11821" xr:uid="{00000000-0005-0000-0000-0000292E0000}"/>
    <cellStyle name="40% - 强调文字颜色 4 3 3 2 3" xfId="11822" xr:uid="{00000000-0005-0000-0000-00002A2E0000}"/>
    <cellStyle name="40% - 强调文字颜色 4 3 3 2 4" xfId="11823" xr:uid="{00000000-0005-0000-0000-00002B2E0000}"/>
    <cellStyle name="40% - 强调文字颜色 4 3 3 2 5" xfId="11824" xr:uid="{00000000-0005-0000-0000-00002C2E0000}"/>
    <cellStyle name="40% - 强调文字颜色 4 3 3 2 6" xfId="11825" xr:uid="{00000000-0005-0000-0000-00002D2E0000}"/>
    <cellStyle name="40% - 强调文字颜色 4 3 3 2 6 2" xfId="11826" xr:uid="{00000000-0005-0000-0000-00002E2E0000}"/>
    <cellStyle name="40% - 强调文字颜色 4 3 3 2 7" xfId="11827" xr:uid="{00000000-0005-0000-0000-00002F2E0000}"/>
    <cellStyle name="40% - 强调文字颜色 4 3 3 2 8" xfId="11828" xr:uid="{00000000-0005-0000-0000-0000302E0000}"/>
    <cellStyle name="40% - 强调文字颜色 4 3 3 3" xfId="11829" xr:uid="{00000000-0005-0000-0000-0000312E0000}"/>
    <cellStyle name="40% - 强调文字颜色 4 3 3 3 2" xfId="11830" xr:uid="{00000000-0005-0000-0000-0000322E0000}"/>
    <cellStyle name="40% - 强调文字颜色 4 3 3 3 3" xfId="11831" xr:uid="{00000000-0005-0000-0000-0000332E0000}"/>
    <cellStyle name="40% - 强调文字颜色 4 3 3 4" xfId="11832" xr:uid="{00000000-0005-0000-0000-0000342E0000}"/>
    <cellStyle name="40% - 强调文字颜色 4 3 3 5" xfId="11833" xr:uid="{00000000-0005-0000-0000-0000352E0000}"/>
    <cellStyle name="40% - 强调文字颜色 4 3 3 6" xfId="11834" xr:uid="{00000000-0005-0000-0000-0000362E0000}"/>
    <cellStyle name="40% - 强调文字颜色 4 3 3 7" xfId="11835" xr:uid="{00000000-0005-0000-0000-0000372E0000}"/>
    <cellStyle name="40% - 强调文字颜色 4 3 3 7 2" xfId="11836" xr:uid="{00000000-0005-0000-0000-0000382E0000}"/>
    <cellStyle name="40% - 强调文字颜色 4 3 3 8" xfId="11837" xr:uid="{00000000-0005-0000-0000-0000392E0000}"/>
    <cellStyle name="40% - 强调文字颜色 4 3 3 9" xfId="11838" xr:uid="{00000000-0005-0000-0000-00003A2E0000}"/>
    <cellStyle name="40% - 强调文字颜色 4 3 4" xfId="11839" xr:uid="{00000000-0005-0000-0000-00003B2E0000}"/>
    <cellStyle name="40% - 强调文字颜色 4 3 4 2" xfId="11840" xr:uid="{00000000-0005-0000-0000-00003C2E0000}"/>
    <cellStyle name="40% - 强调文字颜色 4 3 4 2 2" xfId="11841" xr:uid="{00000000-0005-0000-0000-00003D2E0000}"/>
    <cellStyle name="40% - 强调文字颜色 4 3 4 2 3" xfId="11842" xr:uid="{00000000-0005-0000-0000-00003E2E0000}"/>
    <cellStyle name="40% - 强调文字颜色 4 3 4 3" xfId="11843" xr:uid="{00000000-0005-0000-0000-00003F2E0000}"/>
    <cellStyle name="40% - 强调文字颜色 4 3 4 4" xfId="11844" xr:uid="{00000000-0005-0000-0000-0000402E0000}"/>
    <cellStyle name="40% - 强调文字颜色 4 3 4 5" xfId="11845" xr:uid="{00000000-0005-0000-0000-0000412E0000}"/>
    <cellStyle name="40% - 强调文字颜色 4 3 4 6" xfId="11846" xr:uid="{00000000-0005-0000-0000-0000422E0000}"/>
    <cellStyle name="40% - 强调文字颜色 4 3 4 6 2" xfId="11847" xr:uid="{00000000-0005-0000-0000-0000432E0000}"/>
    <cellStyle name="40% - 强调文字颜色 4 3 4 7" xfId="11848" xr:uid="{00000000-0005-0000-0000-0000442E0000}"/>
    <cellStyle name="40% - 强调文字颜色 4 3 4 8" xfId="11849" xr:uid="{00000000-0005-0000-0000-0000452E0000}"/>
    <cellStyle name="40% - 强调文字颜色 4 3 5" xfId="11850" xr:uid="{00000000-0005-0000-0000-0000462E0000}"/>
    <cellStyle name="40% - 强调文字颜色 4 3 5 2" xfId="11851" xr:uid="{00000000-0005-0000-0000-0000472E0000}"/>
    <cellStyle name="40% - 强调文字颜色 4 3 5 2 2" xfId="11852" xr:uid="{00000000-0005-0000-0000-0000482E0000}"/>
    <cellStyle name="40% - 强调文字颜色 4 3 5 2 3" xfId="11853" xr:uid="{00000000-0005-0000-0000-0000492E0000}"/>
    <cellStyle name="40% - 强调文字颜色 4 3 5 3" xfId="11854" xr:uid="{00000000-0005-0000-0000-00004A2E0000}"/>
    <cellStyle name="40% - 强调文字颜色 4 3 5 4" xfId="11855" xr:uid="{00000000-0005-0000-0000-00004B2E0000}"/>
    <cellStyle name="40% - 强调文字颜色 4 3 5 5" xfId="11856" xr:uid="{00000000-0005-0000-0000-00004C2E0000}"/>
    <cellStyle name="40% - 强调文字颜色 4 3 5 6" xfId="11857" xr:uid="{00000000-0005-0000-0000-00004D2E0000}"/>
    <cellStyle name="40% - 强调文字颜色 4 3 5 6 2" xfId="11858" xr:uid="{00000000-0005-0000-0000-00004E2E0000}"/>
    <cellStyle name="40% - 强调文字颜色 4 3 5 7" xfId="11859" xr:uid="{00000000-0005-0000-0000-00004F2E0000}"/>
    <cellStyle name="40% - 强调文字颜色 4 3 5 8" xfId="11860" xr:uid="{00000000-0005-0000-0000-0000502E0000}"/>
    <cellStyle name="40% - 强调文字颜色 4 3 6" xfId="11861" xr:uid="{00000000-0005-0000-0000-0000512E0000}"/>
    <cellStyle name="40% - 强调文字颜色 4 3 6 2" xfId="11862" xr:uid="{00000000-0005-0000-0000-0000522E0000}"/>
    <cellStyle name="40% - 强调文字颜色 4 3 6 2 2" xfId="11863" xr:uid="{00000000-0005-0000-0000-0000532E0000}"/>
    <cellStyle name="40% - 强调文字颜色 4 3 6 2 3" xfId="11864" xr:uid="{00000000-0005-0000-0000-0000542E0000}"/>
    <cellStyle name="40% - 强调文字颜色 4 3 6 3" xfId="11865" xr:uid="{00000000-0005-0000-0000-0000552E0000}"/>
    <cellStyle name="40% - 强调文字颜色 4 3 6 4" xfId="11866" xr:uid="{00000000-0005-0000-0000-0000562E0000}"/>
    <cellStyle name="40% - 强调文字颜色 4 3 6 5" xfId="11867" xr:uid="{00000000-0005-0000-0000-0000572E0000}"/>
    <cellStyle name="40% - 强调文字颜色 4 3 6 6" xfId="11868" xr:uid="{00000000-0005-0000-0000-0000582E0000}"/>
    <cellStyle name="40% - 强调文字颜色 4 3 6 6 2" xfId="11869" xr:uid="{00000000-0005-0000-0000-0000592E0000}"/>
    <cellStyle name="40% - 强调文字颜色 4 3 6 7" xfId="11870" xr:uid="{00000000-0005-0000-0000-00005A2E0000}"/>
    <cellStyle name="40% - 强调文字颜色 4 3 6 8" xfId="11871" xr:uid="{00000000-0005-0000-0000-00005B2E0000}"/>
    <cellStyle name="40% - 强调文字颜色 4 3 7" xfId="11872" xr:uid="{00000000-0005-0000-0000-00005C2E0000}"/>
    <cellStyle name="40% - 强调文字颜色 4 3 8" xfId="11873" xr:uid="{00000000-0005-0000-0000-00005D2E0000}"/>
    <cellStyle name="40% - 强调文字颜色 4 3 9" xfId="11874" xr:uid="{00000000-0005-0000-0000-00005E2E0000}"/>
    <cellStyle name="40% - 强调文字颜色 4 3_AVL &amp; Mech BOM - Reno V1.6" xfId="11875" xr:uid="{00000000-0005-0000-0000-00005F2E0000}"/>
    <cellStyle name="40% - 强调文字颜色 4 4" xfId="11876" xr:uid="{00000000-0005-0000-0000-0000602E0000}"/>
    <cellStyle name="40% - 强调文字颜色 4 4 10" xfId="11877" xr:uid="{00000000-0005-0000-0000-0000612E0000}"/>
    <cellStyle name="40% - 强调文字颜色 4 4 2" xfId="11878" xr:uid="{00000000-0005-0000-0000-0000622E0000}"/>
    <cellStyle name="40% - 强调文字颜色 4 4 2 2" xfId="11879" xr:uid="{00000000-0005-0000-0000-0000632E0000}"/>
    <cellStyle name="40% - 强调文字颜色 4 4 2 2 2" xfId="11880" xr:uid="{00000000-0005-0000-0000-0000642E0000}"/>
    <cellStyle name="40% - 强调文字颜色 4 4 2 2 2 2" xfId="11881" xr:uid="{00000000-0005-0000-0000-0000652E0000}"/>
    <cellStyle name="40% - 强调文字颜色 4 4 2 2 2 3" xfId="11882" xr:uid="{00000000-0005-0000-0000-0000662E0000}"/>
    <cellStyle name="40% - 强调文字颜色 4 4 2 2 3" xfId="11883" xr:uid="{00000000-0005-0000-0000-0000672E0000}"/>
    <cellStyle name="40% - 强调文字颜色 4 4 2 2 4" xfId="11884" xr:uid="{00000000-0005-0000-0000-0000682E0000}"/>
    <cellStyle name="40% - 强调文字颜色 4 4 2 2 5" xfId="11885" xr:uid="{00000000-0005-0000-0000-0000692E0000}"/>
    <cellStyle name="40% - 强调文字颜色 4 4 2 2 6" xfId="11886" xr:uid="{00000000-0005-0000-0000-00006A2E0000}"/>
    <cellStyle name="40% - 强调文字颜色 4 4 2 2 6 2" xfId="11887" xr:uid="{00000000-0005-0000-0000-00006B2E0000}"/>
    <cellStyle name="40% - 强调文字颜色 4 4 2 2 7" xfId="11888" xr:uid="{00000000-0005-0000-0000-00006C2E0000}"/>
    <cellStyle name="40% - 强调文字颜色 4 4 2 2 8" xfId="11889" xr:uid="{00000000-0005-0000-0000-00006D2E0000}"/>
    <cellStyle name="40% - 强调文字颜色 4 4 2 3" xfId="11890" xr:uid="{00000000-0005-0000-0000-00006E2E0000}"/>
    <cellStyle name="40% - 强调文字颜色 4 4 2 3 2" xfId="11891" xr:uid="{00000000-0005-0000-0000-00006F2E0000}"/>
    <cellStyle name="40% - 强调文字颜色 4 4 2 3 3" xfId="11892" xr:uid="{00000000-0005-0000-0000-0000702E0000}"/>
    <cellStyle name="40% - 强调文字颜色 4 4 2 4" xfId="11893" xr:uid="{00000000-0005-0000-0000-0000712E0000}"/>
    <cellStyle name="40% - 强调文字颜色 4 4 2 5" xfId="11894" xr:uid="{00000000-0005-0000-0000-0000722E0000}"/>
    <cellStyle name="40% - 强调文字颜色 4 4 2 6" xfId="11895" xr:uid="{00000000-0005-0000-0000-0000732E0000}"/>
    <cellStyle name="40% - 强调文字颜色 4 4 2 7" xfId="11896" xr:uid="{00000000-0005-0000-0000-0000742E0000}"/>
    <cellStyle name="40% - 强调文字颜色 4 4 2 7 2" xfId="11897" xr:uid="{00000000-0005-0000-0000-0000752E0000}"/>
    <cellStyle name="40% - 强调文字颜色 4 4 2 8" xfId="11898" xr:uid="{00000000-0005-0000-0000-0000762E0000}"/>
    <cellStyle name="40% - 强调文字颜色 4 4 2 9" xfId="11899" xr:uid="{00000000-0005-0000-0000-0000772E0000}"/>
    <cellStyle name="40% - 强调文字颜色 4 4 3" xfId="11900" xr:uid="{00000000-0005-0000-0000-0000782E0000}"/>
    <cellStyle name="40% - 强调文字颜色 4 4 3 2" xfId="11901" xr:uid="{00000000-0005-0000-0000-0000792E0000}"/>
    <cellStyle name="40% - 强调文字颜色 4 4 3 2 2" xfId="11902" xr:uid="{00000000-0005-0000-0000-00007A2E0000}"/>
    <cellStyle name="40% - 强调文字颜色 4 4 3 2 3" xfId="11903" xr:uid="{00000000-0005-0000-0000-00007B2E0000}"/>
    <cellStyle name="40% - 强调文字颜色 4 4 3 3" xfId="11904" xr:uid="{00000000-0005-0000-0000-00007C2E0000}"/>
    <cellStyle name="40% - 强调文字颜色 4 4 3 4" xfId="11905" xr:uid="{00000000-0005-0000-0000-00007D2E0000}"/>
    <cellStyle name="40% - 强调文字颜色 4 4 3 5" xfId="11906" xr:uid="{00000000-0005-0000-0000-00007E2E0000}"/>
    <cellStyle name="40% - 强调文字颜色 4 4 3 6" xfId="11907" xr:uid="{00000000-0005-0000-0000-00007F2E0000}"/>
    <cellStyle name="40% - 强调文字颜色 4 4 3 6 2" xfId="11908" xr:uid="{00000000-0005-0000-0000-0000802E0000}"/>
    <cellStyle name="40% - 强调文字颜色 4 4 3 7" xfId="11909" xr:uid="{00000000-0005-0000-0000-0000812E0000}"/>
    <cellStyle name="40% - 强调文字颜色 4 4 3 8" xfId="11910" xr:uid="{00000000-0005-0000-0000-0000822E0000}"/>
    <cellStyle name="40% - 强调文字颜色 4 4 4" xfId="11911" xr:uid="{00000000-0005-0000-0000-0000832E0000}"/>
    <cellStyle name="40% - 强调文字颜色 4 4 4 2" xfId="11912" xr:uid="{00000000-0005-0000-0000-0000842E0000}"/>
    <cellStyle name="40% - 强调文字颜色 4 4 4 2 2" xfId="11913" xr:uid="{00000000-0005-0000-0000-0000852E0000}"/>
    <cellStyle name="40% - 强调文字颜色 4 4 4 2 3" xfId="11914" xr:uid="{00000000-0005-0000-0000-0000862E0000}"/>
    <cellStyle name="40% - 强调文字颜色 4 4 4 3" xfId="11915" xr:uid="{00000000-0005-0000-0000-0000872E0000}"/>
    <cellStyle name="40% - 强调文字颜色 4 4 4 4" xfId="11916" xr:uid="{00000000-0005-0000-0000-0000882E0000}"/>
    <cellStyle name="40% - 强调文字颜色 4 4 4 5" xfId="11917" xr:uid="{00000000-0005-0000-0000-0000892E0000}"/>
    <cellStyle name="40% - 强调文字颜色 4 4 4 6" xfId="11918" xr:uid="{00000000-0005-0000-0000-00008A2E0000}"/>
    <cellStyle name="40% - 强调文字颜色 4 4 4 6 2" xfId="11919" xr:uid="{00000000-0005-0000-0000-00008B2E0000}"/>
    <cellStyle name="40% - 强调文字颜色 4 4 4 7" xfId="11920" xr:uid="{00000000-0005-0000-0000-00008C2E0000}"/>
    <cellStyle name="40% - 强调文字颜色 4 4 4 8" xfId="11921" xr:uid="{00000000-0005-0000-0000-00008D2E0000}"/>
    <cellStyle name="40% - 强调文字颜色 4 4 5" xfId="11922" xr:uid="{00000000-0005-0000-0000-00008E2E0000}"/>
    <cellStyle name="40% - 强调文字颜色 4 4 5 2" xfId="11923" xr:uid="{00000000-0005-0000-0000-00008F2E0000}"/>
    <cellStyle name="40% - 强调文字颜色 4 4 5 2 2" xfId="11924" xr:uid="{00000000-0005-0000-0000-0000902E0000}"/>
    <cellStyle name="40% - 强调文字颜色 4 4 5 2 3" xfId="11925" xr:uid="{00000000-0005-0000-0000-0000912E0000}"/>
    <cellStyle name="40% - 强调文字颜色 4 4 5 3" xfId="11926" xr:uid="{00000000-0005-0000-0000-0000922E0000}"/>
    <cellStyle name="40% - 强调文字颜色 4 4 5 4" xfId="11927" xr:uid="{00000000-0005-0000-0000-0000932E0000}"/>
    <cellStyle name="40% - 强调文字颜色 4 4 5 5" xfId="11928" xr:uid="{00000000-0005-0000-0000-0000942E0000}"/>
    <cellStyle name="40% - 强调文字颜色 4 4 5 6" xfId="11929" xr:uid="{00000000-0005-0000-0000-0000952E0000}"/>
    <cellStyle name="40% - 强调文字颜色 4 4 5 6 2" xfId="11930" xr:uid="{00000000-0005-0000-0000-0000962E0000}"/>
    <cellStyle name="40% - 强调文字颜色 4 4 5 7" xfId="11931" xr:uid="{00000000-0005-0000-0000-0000972E0000}"/>
    <cellStyle name="40% - 强调文字颜色 4 4 5 8" xfId="11932" xr:uid="{00000000-0005-0000-0000-0000982E0000}"/>
    <cellStyle name="40% - 强调文字颜色 4 4 6" xfId="11933" xr:uid="{00000000-0005-0000-0000-0000992E0000}"/>
    <cellStyle name="40% - 强调文字颜色 4 4 7" xfId="11934" xr:uid="{00000000-0005-0000-0000-00009A2E0000}"/>
    <cellStyle name="40% - 强调文字颜色 4 4 8" xfId="11935" xr:uid="{00000000-0005-0000-0000-00009B2E0000}"/>
    <cellStyle name="40% - 强调文字颜色 4 4 9" xfId="11936" xr:uid="{00000000-0005-0000-0000-00009C2E0000}"/>
    <cellStyle name="40% - 强调文字颜色 4 4 9 2" xfId="11937" xr:uid="{00000000-0005-0000-0000-00009D2E0000}"/>
    <cellStyle name="40% - 强调文字颜色 4 5" xfId="11938" xr:uid="{00000000-0005-0000-0000-00009E2E0000}"/>
    <cellStyle name="40% - 强调文字颜色 4 5 2" xfId="11939" xr:uid="{00000000-0005-0000-0000-00009F2E0000}"/>
    <cellStyle name="40% - 强调文字颜色 4 5 2 2" xfId="11940" xr:uid="{00000000-0005-0000-0000-0000A02E0000}"/>
    <cellStyle name="40% - 强调文字颜色 4 5 2 2 2" xfId="11941" xr:uid="{00000000-0005-0000-0000-0000A12E0000}"/>
    <cellStyle name="40% - 强调文字颜色 4 5 2 2 3" xfId="11942" xr:uid="{00000000-0005-0000-0000-0000A22E0000}"/>
    <cellStyle name="40% - 强调文字颜色 4 5 2 3" xfId="11943" xr:uid="{00000000-0005-0000-0000-0000A32E0000}"/>
    <cellStyle name="40% - 强调文字颜色 4 5 2 4" xfId="11944" xr:uid="{00000000-0005-0000-0000-0000A42E0000}"/>
    <cellStyle name="40% - 强调文字颜色 4 5 2 5" xfId="11945" xr:uid="{00000000-0005-0000-0000-0000A52E0000}"/>
    <cellStyle name="40% - 强调文字颜色 4 5 2 6" xfId="11946" xr:uid="{00000000-0005-0000-0000-0000A62E0000}"/>
    <cellStyle name="40% - 强调文字颜色 4 5 2 6 2" xfId="11947" xr:uid="{00000000-0005-0000-0000-0000A72E0000}"/>
    <cellStyle name="40% - 强调文字颜色 4 5 2 7" xfId="11948" xr:uid="{00000000-0005-0000-0000-0000A82E0000}"/>
    <cellStyle name="40% - 强调文字颜色 4 5 2 8" xfId="11949" xr:uid="{00000000-0005-0000-0000-0000A92E0000}"/>
    <cellStyle name="40% - 强调文字颜色 4 5 3" xfId="11950" xr:uid="{00000000-0005-0000-0000-0000AA2E0000}"/>
    <cellStyle name="40% - 强调文字颜色 4 5 4" xfId="11951" xr:uid="{00000000-0005-0000-0000-0000AB2E0000}"/>
    <cellStyle name="40% - 强调文字颜色 4 5 5" xfId="11952" xr:uid="{00000000-0005-0000-0000-0000AC2E0000}"/>
    <cellStyle name="40% - 强调文字颜色 4 5 6" xfId="11953" xr:uid="{00000000-0005-0000-0000-0000AD2E0000}"/>
    <cellStyle name="40% - 强调文字颜色 4 5 6 2" xfId="11954" xr:uid="{00000000-0005-0000-0000-0000AE2E0000}"/>
    <cellStyle name="40% - 强调文字颜色 4 5 7" xfId="11955" xr:uid="{00000000-0005-0000-0000-0000AF2E0000}"/>
    <cellStyle name="40% - 强调文字颜色 4 6" xfId="11956" xr:uid="{00000000-0005-0000-0000-0000B02E0000}"/>
    <cellStyle name="40% - 强调文字颜色 4 6 2" xfId="11957" xr:uid="{00000000-0005-0000-0000-0000B12E0000}"/>
    <cellStyle name="40% - 强调文字颜色 4 6 2 2" xfId="11958" xr:uid="{00000000-0005-0000-0000-0000B22E0000}"/>
    <cellStyle name="40% - 强调文字颜色 4 6 2 2 2" xfId="11959" xr:uid="{00000000-0005-0000-0000-0000B32E0000}"/>
    <cellStyle name="40% - 强调文字颜色 4 6 2 2 3" xfId="11960" xr:uid="{00000000-0005-0000-0000-0000B42E0000}"/>
    <cellStyle name="40% - 强调文字颜色 4 6 2 3" xfId="11961" xr:uid="{00000000-0005-0000-0000-0000B52E0000}"/>
    <cellStyle name="40% - 强调文字颜色 4 6 2 4" xfId="11962" xr:uid="{00000000-0005-0000-0000-0000B62E0000}"/>
    <cellStyle name="40% - 强调文字颜色 4 6 2 5" xfId="11963" xr:uid="{00000000-0005-0000-0000-0000B72E0000}"/>
    <cellStyle name="40% - 强调文字颜色 4 6 2 6" xfId="11964" xr:uid="{00000000-0005-0000-0000-0000B82E0000}"/>
    <cellStyle name="40% - 强调文字颜色 4 6 2 6 2" xfId="11965" xr:uid="{00000000-0005-0000-0000-0000B92E0000}"/>
    <cellStyle name="40% - 强调文字颜色 4 6 2 7" xfId="11966" xr:uid="{00000000-0005-0000-0000-0000BA2E0000}"/>
    <cellStyle name="40% - 强调文字颜色 4 6 2 8" xfId="11967" xr:uid="{00000000-0005-0000-0000-0000BB2E0000}"/>
    <cellStyle name="40% - 强调文字颜色 4 6 3" xfId="11968" xr:uid="{00000000-0005-0000-0000-0000BC2E0000}"/>
    <cellStyle name="40% - 强调文字颜色 4 6 3 2" xfId="11969" xr:uid="{00000000-0005-0000-0000-0000BD2E0000}"/>
    <cellStyle name="40% - 强调文字颜色 4 6 3 3" xfId="11970" xr:uid="{00000000-0005-0000-0000-0000BE2E0000}"/>
    <cellStyle name="40% - 强调文字颜色 4 6 4" xfId="11971" xr:uid="{00000000-0005-0000-0000-0000BF2E0000}"/>
    <cellStyle name="40% - 强调文字颜色 4 6 5" xfId="11972" xr:uid="{00000000-0005-0000-0000-0000C02E0000}"/>
    <cellStyle name="40% - 强调文字颜色 4 6 6" xfId="11973" xr:uid="{00000000-0005-0000-0000-0000C12E0000}"/>
    <cellStyle name="40% - 强调文字颜色 4 6 7" xfId="11974" xr:uid="{00000000-0005-0000-0000-0000C22E0000}"/>
    <cellStyle name="40% - 强调文字颜色 4 6 7 2" xfId="11975" xr:uid="{00000000-0005-0000-0000-0000C32E0000}"/>
    <cellStyle name="40% - 强调文字颜色 4 6 8" xfId="11976" xr:uid="{00000000-0005-0000-0000-0000C42E0000}"/>
    <cellStyle name="40% - 强调文字颜色 4 6 9" xfId="11977" xr:uid="{00000000-0005-0000-0000-0000C52E0000}"/>
    <cellStyle name="40% - 强调文字颜色 4 7" xfId="11978" xr:uid="{00000000-0005-0000-0000-0000C62E0000}"/>
    <cellStyle name="40% - 强调文字颜色 4 7 2" xfId="11979" xr:uid="{00000000-0005-0000-0000-0000C72E0000}"/>
    <cellStyle name="40% - 强调文字颜色 4 7 2 2" xfId="11980" xr:uid="{00000000-0005-0000-0000-0000C82E0000}"/>
    <cellStyle name="40% - 强调文字颜色 4 7 2 3" xfId="11981" xr:uid="{00000000-0005-0000-0000-0000C92E0000}"/>
    <cellStyle name="40% - 强调文字颜色 4 7 3" xfId="11982" xr:uid="{00000000-0005-0000-0000-0000CA2E0000}"/>
    <cellStyle name="40% - 强调文字颜色 4 7 4" xfId="11983" xr:uid="{00000000-0005-0000-0000-0000CB2E0000}"/>
    <cellStyle name="40% - 强调文字颜色 4 7 5" xfId="11984" xr:uid="{00000000-0005-0000-0000-0000CC2E0000}"/>
    <cellStyle name="40% - 强调文字颜色 4 7 6" xfId="11985" xr:uid="{00000000-0005-0000-0000-0000CD2E0000}"/>
    <cellStyle name="40% - 强调文字颜色 4 7 6 2" xfId="11986" xr:uid="{00000000-0005-0000-0000-0000CE2E0000}"/>
    <cellStyle name="40% - 强调文字颜色 4 7 7" xfId="11987" xr:uid="{00000000-0005-0000-0000-0000CF2E0000}"/>
    <cellStyle name="40% - 强调文字颜色 4 7 8" xfId="11988" xr:uid="{00000000-0005-0000-0000-0000D02E0000}"/>
    <cellStyle name="40% - 强调文字颜色 4 8" xfId="11989" xr:uid="{00000000-0005-0000-0000-0000D12E0000}"/>
    <cellStyle name="40% - 强调文字颜色 4 8 2" xfId="11990" xr:uid="{00000000-0005-0000-0000-0000D22E0000}"/>
    <cellStyle name="40% - 强调文字颜色 4 8 2 2" xfId="11991" xr:uid="{00000000-0005-0000-0000-0000D32E0000}"/>
    <cellStyle name="40% - 强调文字颜色 4 8 2 3" xfId="11992" xr:uid="{00000000-0005-0000-0000-0000D42E0000}"/>
    <cellStyle name="40% - 强调文字颜色 4 8 3" xfId="11993" xr:uid="{00000000-0005-0000-0000-0000D52E0000}"/>
    <cellStyle name="40% - 强调文字颜色 4 8 4" xfId="11994" xr:uid="{00000000-0005-0000-0000-0000D62E0000}"/>
    <cellStyle name="40% - 强调文字颜色 4 8 5" xfId="11995" xr:uid="{00000000-0005-0000-0000-0000D72E0000}"/>
    <cellStyle name="40% - 强调文字颜色 4 8 6" xfId="11996" xr:uid="{00000000-0005-0000-0000-0000D82E0000}"/>
    <cellStyle name="40% - 强调文字颜色 4 8 6 2" xfId="11997" xr:uid="{00000000-0005-0000-0000-0000D92E0000}"/>
    <cellStyle name="40% - 强调文字颜色 4 8 7" xfId="11998" xr:uid="{00000000-0005-0000-0000-0000DA2E0000}"/>
    <cellStyle name="40% - 强调文字颜色 4 8 8" xfId="11999" xr:uid="{00000000-0005-0000-0000-0000DB2E0000}"/>
    <cellStyle name="40% - 强调文字颜色 4 9" xfId="12000" xr:uid="{00000000-0005-0000-0000-0000DC2E0000}"/>
    <cellStyle name="40% - 强调文字颜色 4 9 2" xfId="12001" xr:uid="{00000000-0005-0000-0000-0000DD2E0000}"/>
    <cellStyle name="40% - 强调文字颜色 4 9 3" xfId="12002" xr:uid="{00000000-0005-0000-0000-0000DE2E0000}"/>
    <cellStyle name="40% - 强调文字颜色 4 9 4" xfId="12003" xr:uid="{00000000-0005-0000-0000-0000DF2E0000}"/>
    <cellStyle name="40% - 强调文字颜色 4 9 5" xfId="12004" xr:uid="{00000000-0005-0000-0000-0000E02E0000}"/>
    <cellStyle name="40% - 强调文字颜色 4 9 5 2" xfId="12005" xr:uid="{00000000-0005-0000-0000-0000E12E0000}"/>
    <cellStyle name="40% - 强调文字颜色 4 9 6" xfId="12006" xr:uid="{00000000-0005-0000-0000-0000E22E0000}"/>
    <cellStyle name="40% - 强调文字颜色 5" xfId="12007" xr:uid="{00000000-0005-0000-0000-0000E32E0000}"/>
    <cellStyle name="40% - 强调文字颜色 5 10" xfId="12008" xr:uid="{00000000-0005-0000-0000-0000E42E0000}"/>
    <cellStyle name="40% - 强调文字颜色 5 10 2" xfId="12009" xr:uid="{00000000-0005-0000-0000-0000E52E0000}"/>
    <cellStyle name="40% - 强调文字颜色 5 10 3" xfId="12010" xr:uid="{00000000-0005-0000-0000-0000E62E0000}"/>
    <cellStyle name="40% - 强调文字颜色 5 10 4" xfId="12011" xr:uid="{00000000-0005-0000-0000-0000E72E0000}"/>
    <cellStyle name="40% - 强调文字颜色 5 10 5" xfId="12012" xr:uid="{00000000-0005-0000-0000-0000E82E0000}"/>
    <cellStyle name="40% - 强调文字颜色 5 10 5 2" xfId="12013" xr:uid="{00000000-0005-0000-0000-0000E92E0000}"/>
    <cellStyle name="40% - 强调文字颜色 5 10 6" xfId="12014" xr:uid="{00000000-0005-0000-0000-0000EA2E0000}"/>
    <cellStyle name="40% - 强调文字颜色 5 11" xfId="12015" xr:uid="{00000000-0005-0000-0000-0000EB2E0000}"/>
    <cellStyle name="40% - 强调文字颜色 5 11 2" xfId="12016" xr:uid="{00000000-0005-0000-0000-0000EC2E0000}"/>
    <cellStyle name="40% - 强调文字颜色 5 11 3" xfId="12017" xr:uid="{00000000-0005-0000-0000-0000ED2E0000}"/>
    <cellStyle name="40% - 强调文字颜色 5 12" xfId="12018" xr:uid="{00000000-0005-0000-0000-0000EE2E0000}"/>
    <cellStyle name="40% - 强调文字颜色 5 13" xfId="12019" xr:uid="{00000000-0005-0000-0000-0000EF2E0000}"/>
    <cellStyle name="40% - 强调文字颜色 5 14" xfId="12020" xr:uid="{00000000-0005-0000-0000-0000F02E0000}"/>
    <cellStyle name="40% - 强调文字颜色 5 2" xfId="12021" xr:uid="{00000000-0005-0000-0000-0000F12E0000}"/>
    <cellStyle name="40% - 强调文字颜色 5 2 10" xfId="12022" xr:uid="{00000000-0005-0000-0000-0000F22E0000}"/>
    <cellStyle name="40% - 强调文字颜色 5 2 11" xfId="12023" xr:uid="{00000000-0005-0000-0000-0000F32E0000}"/>
    <cellStyle name="40% - 强调文字颜色 5 2 11 2" xfId="12024" xr:uid="{00000000-0005-0000-0000-0000F42E0000}"/>
    <cellStyle name="40% - 强调文字颜色 5 2 12" xfId="12025" xr:uid="{00000000-0005-0000-0000-0000F52E0000}"/>
    <cellStyle name="40% - 强调文字颜色 5 2 2" xfId="12026" xr:uid="{00000000-0005-0000-0000-0000F62E0000}"/>
    <cellStyle name="40% - 强调文字颜色 5 2 2 10" xfId="12027" xr:uid="{00000000-0005-0000-0000-0000F72E0000}"/>
    <cellStyle name="40% - 强调文字颜色 5 2 2 10 2" xfId="12028" xr:uid="{00000000-0005-0000-0000-0000F82E0000}"/>
    <cellStyle name="40% - 强调文字颜色 5 2 2 11" xfId="12029" xr:uid="{00000000-0005-0000-0000-0000F92E0000}"/>
    <cellStyle name="40% - 强调文字颜色 5 2 2 2" xfId="12030" xr:uid="{00000000-0005-0000-0000-0000FA2E0000}"/>
    <cellStyle name="40% - 强调文字颜色 5 2 2 2 10" xfId="12031" xr:uid="{00000000-0005-0000-0000-0000FB2E0000}"/>
    <cellStyle name="40% - 强调文字颜色 5 2 2 2 2" xfId="12032" xr:uid="{00000000-0005-0000-0000-0000FC2E0000}"/>
    <cellStyle name="40% - 强调文字颜色 5 2 2 2 2 2" xfId="12033" xr:uid="{00000000-0005-0000-0000-0000FD2E0000}"/>
    <cellStyle name="40% - 强调文字颜色 5 2 2 2 2 2 2" xfId="12034" xr:uid="{00000000-0005-0000-0000-0000FE2E0000}"/>
    <cellStyle name="40% - 强调文字颜色 5 2 2 2 2 2 2 2" xfId="12035" xr:uid="{00000000-0005-0000-0000-0000FF2E0000}"/>
    <cellStyle name="40% - 强调文字颜色 5 2 2 2 2 2 2 3" xfId="12036" xr:uid="{00000000-0005-0000-0000-0000002F0000}"/>
    <cellStyle name="40% - 强调文字颜色 5 2 2 2 2 2 3" xfId="12037" xr:uid="{00000000-0005-0000-0000-0000012F0000}"/>
    <cellStyle name="40% - 强调文字颜色 5 2 2 2 2 2 4" xfId="12038" xr:uid="{00000000-0005-0000-0000-0000022F0000}"/>
    <cellStyle name="40% - 强调文字颜色 5 2 2 2 2 2 5" xfId="12039" xr:uid="{00000000-0005-0000-0000-0000032F0000}"/>
    <cellStyle name="40% - 强调文字颜色 5 2 2 2 2 2 6" xfId="12040" xr:uid="{00000000-0005-0000-0000-0000042F0000}"/>
    <cellStyle name="40% - 强调文字颜色 5 2 2 2 2 2 6 2" xfId="12041" xr:uid="{00000000-0005-0000-0000-0000052F0000}"/>
    <cellStyle name="40% - 强调文字颜色 5 2 2 2 2 2 7" xfId="12042" xr:uid="{00000000-0005-0000-0000-0000062F0000}"/>
    <cellStyle name="40% - 强调文字颜色 5 2 2 2 2 2 8" xfId="12043" xr:uid="{00000000-0005-0000-0000-0000072F0000}"/>
    <cellStyle name="40% - 强调文字颜色 5 2 2 2 2 3" xfId="12044" xr:uid="{00000000-0005-0000-0000-0000082F0000}"/>
    <cellStyle name="40% - 强调文字颜色 5 2 2 2 2 3 2" xfId="12045" xr:uid="{00000000-0005-0000-0000-0000092F0000}"/>
    <cellStyle name="40% - 强调文字颜色 5 2 2 2 2 3 3" xfId="12046" xr:uid="{00000000-0005-0000-0000-00000A2F0000}"/>
    <cellStyle name="40% - 强调文字颜色 5 2 2 2 2 4" xfId="12047" xr:uid="{00000000-0005-0000-0000-00000B2F0000}"/>
    <cellStyle name="40% - 强调文字颜色 5 2 2 2 2 5" xfId="12048" xr:uid="{00000000-0005-0000-0000-00000C2F0000}"/>
    <cellStyle name="40% - 强调文字颜色 5 2 2 2 2 6" xfId="12049" xr:uid="{00000000-0005-0000-0000-00000D2F0000}"/>
    <cellStyle name="40% - 强调文字颜色 5 2 2 2 2 7" xfId="12050" xr:uid="{00000000-0005-0000-0000-00000E2F0000}"/>
    <cellStyle name="40% - 强调文字颜色 5 2 2 2 2 7 2" xfId="12051" xr:uid="{00000000-0005-0000-0000-00000F2F0000}"/>
    <cellStyle name="40% - 强调文字颜色 5 2 2 2 2 8" xfId="12052" xr:uid="{00000000-0005-0000-0000-0000102F0000}"/>
    <cellStyle name="40% - 强调文字颜色 5 2 2 2 2 9" xfId="12053" xr:uid="{00000000-0005-0000-0000-0000112F0000}"/>
    <cellStyle name="40% - 强调文字颜色 5 2 2 2 3" xfId="12054" xr:uid="{00000000-0005-0000-0000-0000122F0000}"/>
    <cellStyle name="40% - 强调文字颜色 5 2 2 2 3 2" xfId="12055" xr:uid="{00000000-0005-0000-0000-0000132F0000}"/>
    <cellStyle name="40% - 强调文字颜色 5 2 2 2 3 2 2" xfId="12056" xr:uid="{00000000-0005-0000-0000-0000142F0000}"/>
    <cellStyle name="40% - 强调文字颜色 5 2 2 2 3 2 3" xfId="12057" xr:uid="{00000000-0005-0000-0000-0000152F0000}"/>
    <cellStyle name="40% - 强调文字颜色 5 2 2 2 3 3" xfId="12058" xr:uid="{00000000-0005-0000-0000-0000162F0000}"/>
    <cellStyle name="40% - 强调文字颜色 5 2 2 2 3 4" xfId="12059" xr:uid="{00000000-0005-0000-0000-0000172F0000}"/>
    <cellStyle name="40% - 强调文字颜色 5 2 2 2 3 5" xfId="12060" xr:uid="{00000000-0005-0000-0000-0000182F0000}"/>
    <cellStyle name="40% - 强调文字颜色 5 2 2 2 3 6" xfId="12061" xr:uid="{00000000-0005-0000-0000-0000192F0000}"/>
    <cellStyle name="40% - 强调文字颜色 5 2 2 2 3 6 2" xfId="12062" xr:uid="{00000000-0005-0000-0000-00001A2F0000}"/>
    <cellStyle name="40% - 强调文字颜色 5 2 2 2 3 7" xfId="12063" xr:uid="{00000000-0005-0000-0000-00001B2F0000}"/>
    <cellStyle name="40% - 强调文字颜色 5 2 2 2 3 8" xfId="12064" xr:uid="{00000000-0005-0000-0000-00001C2F0000}"/>
    <cellStyle name="40% - 强调文字颜色 5 2 2 2 4" xfId="12065" xr:uid="{00000000-0005-0000-0000-00001D2F0000}"/>
    <cellStyle name="40% - 强调文字颜色 5 2 2 2 4 2" xfId="12066" xr:uid="{00000000-0005-0000-0000-00001E2F0000}"/>
    <cellStyle name="40% - 强调文字颜色 5 2 2 2 4 2 2" xfId="12067" xr:uid="{00000000-0005-0000-0000-00001F2F0000}"/>
    <cellStyle name="40% - 强调文字颜色 5 2 2 2 4 2 3" xfId="12068" xr:uid="{00000000-0005-0000-0000-0000202F0000}"/>
    <cellStyle name="40% - 强调文字颜色 5 2 2 2 4 3" xfId="12069" xr:uid="{00000000-0005-0000-0000-0000212F0000}"/>
    <cellStyle name="40% - 强调文字颜色 5 2 2 2 4 4" xfId="12070" xr:uid="{00000000-0005-0000-0000-0000222F0000}"/>
    <cellStyle name="40% - 强调文字颜色 5 2 2 2 4 5" xfId="12071" xr:uid="{00000000-0005-0000-0000-0000232F0000}"/>
    <cellStyle name="40% - 强调文字颜色 5 2 2 2 4 6" xfId="12072" xr:uid="{00000000-0005-0000-0000-0000242F0000}"/>
    <cellStyle name="40% - 强调文字颜色 5 2 2 2 4 6 2" xfId="12073" xr:uid="{00000000-0005-0000-0000-0000252F0000}"/>
    <cellStyle name="40% - 强调文字颜色 5 2 2 2 4 7" xfId="12074" xr:uid="{00000000-0005-0000-0000-0000262F0000}"/>
    <cellStyle name="40% - 强调文字颜色 5 2 2 2 4 8" xfId="12075" xr:uid="{00000000-0005-0000-0000-0000272F0000}"/>
    <cellStyle name="40% - 强调文字颜色 5 2 2 2 5" xfId="12076" xr:uid="{00000000-0005-0000-0000-0000282F0000}"/>
    <cellStyle name="40% - 强调文字颜色 5 2 2 2 5 2" xfId="12077" xr:uid="{00000000-0005-0000-0000-0000292F0000}"/>
    <cellStyle name="40% - 强调文字颜色 5 2 2 2 5 2 2" xfId="12078" xr:uid="{00000000-0005-0000-0000-00002A2F0000}"/>
    <cellStyle name="40% - 强调文字颜色 5 2 2 2 5 2 3" xfId="12079" xr:uid="{00000000-0005-0000-0000-00002B2F0000}"/>
    <cellStyle name="40% - 强调文字颜色 5 2 2 2 5 3" xfId="12080" xr:uid="{00000000-0005-0000-0000-00002C2F0000}"/>
    <cellStyle name="40% - 强调文字颜色 5 2 2 2 5 4" xfId="12081" xr:uid="{00000000-0005-0000-0000-00002D2F0000}"/>
    <cellStyle name="40% - 强调文字颜色 5 2 2 2 5 5" xfId="12082" xr:uid="{00000000-0005-0000-0000-00002E2F0000}"/>
    <cellStyle name="40% - 强调文字颜色 5 2 2 2 5 6" xfId="12083" xr:uid="{00000000-0005-0000-0000-00002F2F0000}"/>
    <cellStyle name="40% - 强调文字颜色 5 2 2 2 5 6 2" xfId="12084" xr:uid="{00000000-0005-0000-0000-0000302F0000}"/>
    <cellStyle name="40% - 强调文字颜色 5 2 2 2 5 7" xfId="12085" xr:uid="{00000000-0005-0000-0000-0000312F0000}"/>
    <cellStyle name="40% - 强调文字颜色 5 2 2 2 5 8" xfId="12086" xr:uid="{00000000-0005-0000-0000-0000322F0000}"/>
    <cellStyle name="40% - 强调文字颜色 5 2 2 2 6" xfId="12087" xr:uid="{00000000-0005-0000-0000-0000332F0000}"/>
    <cellStyle name="40% - 强调文字颜色 5 2 2 2 7" xfId="12088" xr:uid="{00000000-0005-0000-0000-0000342F0000}"/>
    <cellStyle name="40% - 强调文字颜色 5 2 2 2 8" xfId="12089" xr:uid="{00000000-0005-0000-0000-0000352F0000}"/>
    <cellStyle name="40% - 强调文字颜色 5 2 2 2 9" xfId="12090" xr:uid="{00000000-0005-0000-0000-0000362F0000}"/>
    <cellStyle name="40% - 强调文字颜色 5 2 2 2 9 2" xfId="12091" xr:uid="{00000000-0005-0000-0000-0000372F0000}"/>
    <cellStyle name="40% - 强调文字颜色 5 2 2 3" xfId="12092" xr:uid="{00000000-0005-0000-0000-0000382F0000}"/>
    <cellStyle name="40% - 强调文字颜色 5 2 2 3 2" xfId="12093" xr:uid="{00000000-0005-0000-0000-0000392F0000}"/>
    <cellStyle name="40% - 强调文字颜色 5 2 2 3 2 2" xfId="12094" xr:uid="{00000000-0005-0000-0000-00003A2F0000}"/>
    <cellStyle name="40% - 强调文字颜色 5 2 2 3 2 2 2" xfId="12095" xr:uid="{00000000-0005-0000-0000-00003B2F0000}"/>
    <cellStyle name="40% - 强调文字颜色 5 2 2 3 2 2 3" xfId="12096" xr:uid="{00000000-0005-0000-0000-00003C2F0000}"/>
    <cellStyle name="40% - 强调文字颜色 5 2 2 3 2 3" xfId="12097" xr:uid="{00000000-0005-0000-0000-00003D2F0000}"/>
    <cellStyle name="40% - 强调文字颜色 5 2 2 3 2 4" xfId="12098" xr:uid="{00000000-0005-0000-0000-00003E2F0000}"/>
    <cellStyle name="40% - 强调文字颜色 5 2 2 3 2 5" xfId="12099" xr:uid="{00000000-0005-0000-0000-00003F2F0000}"/>
    <cellStyle name="40% - 强调文字颜色 5 2 2 3 2 6" xfId="12100" xr:uid="{00000000-0005-0000-0000-0000402F0000}"/>
    <cellStyle name="40% - 强调文字颜色 5 2 2 3 2 6 2" xfId="12101" xr:uid="{00000000-0005-0000-0000-0000412F0000}"/>
    <cellStyle name="40% - 强调文字颜色 5 2 2 3 2 7" xfId="12102" xr:uid="{00000000-0005-0000-0000-0000422F0000}"/>
    <cellStyle name="40% - 强调文字颜色 5 2 2 3 2 8" xfId="12103" xr:uid="{00000000-0005-0000-0000-0000432F0000}"/>
    <cellStyle name="40% - 强调文字颜色 5 2 2 3 3" xfId="12104" xr:uid="{00000000-0005-0000-0000-0000442F0000}"/>
    <cellStyle name="40% - 强调文字颜色 5 2 2 3 3 2" xfId="12105" xr:uid="{00000000-0005-0000-0000-0000452F0000}"/>
    <cellStyle name="40% - 强调文字颜色 5 2 2 3 3 3" xfId="12106" xr:uid="{00000000-0005-0000-0000-0000462F0000}"/>
    <cellStyle name="40% - 强调文字颜色 5 2 2 3 4" xfId="12107" xr:uid="{00000000-0005-0000-0000-0000472F0000}"/>
    <cellStyle name="40% - 强调文字颜色 5 2 2 3 5" xfId="12108" xr:uid="{00000000-0005-0000-0000-0000482F0000}"/>
    <cellStyle name="40% - 强调文字颜色 5 2 2 3 6" xfId="12109" xr:uid="{00000000-0005-0000-0000-0000492F0000}"/>
    <cellStyle name="40% - 强调文字颜色 5 2 2 3 7" xfId="12110" xr:uid="{00000000-0005-0000-0000-00004A2F0000}"/>
    <cellStyle name="40% - 强调文字颜色 5 2 2 3 7 2" xfId="12111" xr:uid="{00000000-0005-0000-0000-00004B2F0000}"/>
    <cellStyle name="40% - 强调文字颜色 5 2 2 3 8" xfId="12112" xr:uid="{00000000-0005-0000-0000-00004C2F0000}"/>
    <cellStyle name="40% - 强调文字颜色 5 2 2 3 9" xfId="12113" xr:uid="{00000000-0005-0000-0000-00004D2F0000}"/>
    <cellStyle name="40% - 强调文字颜色 5 2 2 4" xfId="12114" xr:uid="{00000000-0005-0000-0000-00004E2F0000}"/>
    <cellStyle name="40% - 强调文字颜色 5 2 2 4 2" xfId="12115" xr:uid="{00000000-0005-0000-0000-00004F2F0000}"/>
    <cellStyle name="40% - 强调文字颜色 5 2 2 4 2 2" xfId="12116" xr:uid="{00000000-0005-0000-0000-0000502F0000}"/>
    <cellStyle name="40% - 强调文字颜色 5 2 2 4 2 3" xfId="12117" xr:uid="{00000000-0005-0000-0000-0000512F0000}"/>
    <cellStyle name="40% - 强调文字颜色 5 2 2 4 3" xfId="12118" xr:uid="{00000000-0005-0000-0000-0000522F0000}"/>
    <cellStyle name="40% - 强调文字颜色 5 2 2 4 4" xfId="12119" xr:uid="{00000000-0005-0000-0000-0000532F0000}"/>
    <cellStyle name="40% - 强调文字颜色 5 2 2 4 5" xfId="12120" xr:uid="{00000000-0005-0000-0000-0000542F0000}"/>
    <cellStyle name="40% - 强调文字颜色 5 2 2 4 6" xfId="12121" xr:uid="{00000000-0005-0000-0000-0000552F0000}"/>
    <cellStyle name="40% - 强调文字颜色 5 2 2 4 6 2" xfId="12122" xr:uid="{00000000-0005-0000-0000-0000562F0000}"/>
    <cellStyle name="40% - 强调文字颜色 5 2 2 4 7" xfId="12123" xr:uid="{00000000-0005-0000-0000-0000572F0000}"/>
    <cellStyle name="40% - 强调文字颜色 5 2 2 4 8" xfId="12124" xr:uid="{00000000-0005-0000-0000-0000582F0000}"/>
    <cellStyle name="40% - 强调文字颜色 5 2 2 5" xfId="12125" xr:uid="{00000000-0005-0000-0000-0000592F0000}"/>
    <cellStyle name="40% - 强调文字颜色 5 2 2 5 2" xfId="12126" xr:uid="{00000000-0005-0000-0000-00005A2F0000}"/>
    <cellStyle name="40% - 强调文字颜色 5 2 2 5 2 2" xfId="12127" xr:uid="{00000000-0005-0000-0000-00005B2F0000}"/>
    <cellStyle name="40% - 强调文字颜色 5 2 2 5 2 3" xfId="12128" xr:uid="{00000000-0005-0000-0000-00005C2F0000}"/>
    <cellStyle name="40% - 强调文字颜色 5 2 2 5 3" xfId="12129" xr:uid="{00000000-0005-0000-0000-00005D2F0000}"/>
    <cellStyle name="40% - 强调文字颜色 5 2 2 5 4" xfId="12130" xr:uid="{00000000-0005-0000-0000-00005E2F0000}"/>
    <cellStyle name="40% - 强调文字颜色 5 2 2 5 5" xfId="12131" xr:uid="{00000000-0005-0000-0000-00005F2F0000}"/>
    <cellStyle name="40% - 强调文字颜色 5 2 2 5 6" xfId="12132" xr:uid="{00000000-0005-0000-0000-0000602F0000}"/>
    <cellStyle name="40% - 强调文字颜色 5 2 2 5 6 2" xfId="12133" xr:uid="{00000000-0005-0000-0000-0000612F0000}"/>
    <cellStyle name="40% - 强调文字颜色 5 2 2 5 7" xfId="12134" xr:uid="{00000000-0005-0000-0000-0000622F0000}"/>
    <cellStyle name="40% - 强调文字颜色 5 2 2 5 8" xfId="12135" xr:uid="{00000000-0005-0000-0000-0000632F0000}"/>
    <cellStyle name="40% - 强调文字颜色 5 2 2 6" xfId="12136" xr:uid="{00000000-0005-0000-0000-0000642F0000}"/>
    <cellStyle name="40% - 强调文字颜色 5 2 2 6 2" xfId="12137" xr:uid="{00000000-0005-0000-0000-0000652F0000}"/>
    <cellStyle name="40% - 强调文字颜色 5 2 2 6 2 2" xfId="12138" xr:uid="{00000000-0005-0000-0000-0000662F0000}"/>
    <cellStyle name="40% - 强调文字颜色 5 2 2 6 2 3" xfId="12139" xr:uid="{00000000-0005-0000-0000-0000672F0000}"/>
    <cellStyle name="40% - 强调文字颜色 5 2 2 6 3" xfId="12140" xr:uid="{00000000-0005-0000-0000-0000682F0000}"/>
    <cellStyle name="40% - 强调文字颜色 5 2 2 6 4" xfId="12141" xr:uid="{00000000-0005-0000-0000-0000692F0000}"/>
    <cellStyle name="40% - 强调文字颜色 5 2 2 6 5" xfId="12142" xr:uid="{00000000-0005-0000-0000-00006A2F0000}"/>
    <cellStyle name="40% - 强调文字颜色 5 2 2 6 6" xfId="12143" xr:uid="{00000000-0005-0000-0000-00006B2F0000}"/>
    <cellStyle name="40% - 强调文字颜色 5 2 2 6 6 2" xfId="12144" xr:uid="{00000000-0005-0000-0000-00006C2F0000}"/>
    <cellStyle name="40% - 强调文字颜色 5 2 2 6 7" xfId="12145" xr:uid="{00000000-0005-0000-0000-00006D2F0000}"/>
    <cellStyle name="40% - 强调文字颜色 5 2 2 6 8" xfId="12146" xr:uid="{00000000-0005-0000-0000-00006E2F0000}"/>
    <cellStyle name="40% - 强调文字颜色 5 2 2 7" xfId="12147" xr:uid="{00000000-0005-0000-0000-00006F2F0000}"/>
    <cellStyle name="40% - 强调文字颜色 5 2 2 8" xfId="12148" xr:uid="{00000000-0005-0000-0000-0000702F0000}"/>
    <cellStyle name="40% - 强调文字颜色 5 2 2 9" xfId="12149" xr:uid="{00000000-0005-0000-0000-0000712F0000}"/>
    <cellStyle name="40% - 强调文字颜色 5 2 2_AVL &amp; Mech BOM - Reno V1.6" xfId="12150" xr:uid="{00000000-0005-0000-0000-0000722F0000}"/>
    <cellStyle name="40% - 强调文字颜色 5 2 3" xfId="12151" xr:uid="{00000000-0005-0000-0000-0000732F0000}"/>
    <cellStyle name="40% - 强调文字颜色 5 2 3 10" xfId="12152" xr:uid="{00000000-0005-0000-0000-0000742F0000}"/>
    <cellStyle name="40% - 强调文字颜色 5 2 3 2" xfId="12153" xr:uid="{00000000-0005-0000-0000-0000752F0000}"/>
    <cellStyle name="40% - 强调文字颜色 5 2 3 2 2" xfId="12154" xr:uid="{00000000-0005-0000-0000-0000762F0000}"/>
    <cellStyle name="40% - 强调文字颜色 5 2 3 2 2 2" xfId="12155" xr:uid="{00000000-0005-0000-0000-0000772F0000}"/>
    <cellStyle name="40% - 强调文字颜色 5 2 3 2 2 2 2" xfId="12156" xr:uid="{00000000-0005-0000-0000-0000782F0000}"/>
    <cellStyle name="40% - 强调文字颜色 5 2 3 2 2 2 3" xfId="12157" xr:uid="{00000000-0005-0000-0000-0000792F0000}"/>
    <cellStyle name="40% - 强调文字颜色 5 2 3 2 2 3" xfId="12158" xr:uid="{00000000-0005-0000-0000-00007A2F0000}"/>
    <cellStyle name="40% - 强调文字颜色 5 2 3 2 2 4" xfId="12159" xr:uid="{00000000-0005-0000-0000-00007B2F0000}"/>
    <cellStyle name="40% - 强调文字颜色 5 2 3 2 2 5" xfId="12160" xr:uid="{00000000-0005-0000-0000-00007C2F0000}"/>
    <cellStyle name="40% - 强调文字颜色 5 2 3 2 2 6" xfId="12161" xr:uid="{00000000-0005-0000-0000-00007D2F0000}"/>
    <cellStyle name="40% - 强调文字颜色 5 2 3 2 2 6 2" xfId="12162" xr:uid="{00000000-0005-0000-0000-00007E2F0000}"/>
    <cellStyle name="40% - 强调文字颜色 5 2 3 2 2 7" xfId="12163" xr:uid="{00000000-0005-0000-0000-00007F2F0000}"/>
    <cellStyle name="40% - 强调文字颜色 5 2 3 2 2 8" xfId="12164" xr:uid="{00000000-0005-0000-0000-0000802F0000}"/>
    <cellStyle name="40% - 强调文字颜色 5 2 3 2 3" xfId="12165" xr:uid="{00000000-0005-0000-0000-0000812F0000}"/>
    <cellStyle name="40% - 强调文字颜色 5 2 3 2 3 2" xfId="12166" xr:uid="{00000000-0005-0000-0000-0000822F0000}"/>
    <cellStyle name="40% - 强调文字颜色 5 2 3 2 3 3" xfId="12167" xr:uid="{00000000-0005-0000-0000-0000832F0000}"/>
    <cellStyle name="40% - 强调文字颜色 5 2 3 2 4" xfId="12168" xr:uid="{00000000-0005-0000-0000-0000842F0000}"/>
    <cellStyle name="40% - 强调文字颜色 5 2 3 2 5" xfId="12169" xr:uid="{00000000-0005-0000-0000-0000852F0000}"/>
    <cellStyle name="40% - 强调文字颜色 5 2 3 2 6" xfId="12170" xr:uid="{00000000-0005-0000-0000-0000862F0000}"/>
    <cellStyle name="40% - 强调文字颜色 5 2 3 2 7" xfId="12171" xr:uid="{00000000-0005-0000-0000-0000872F0000}"/>
    <cellStyle name="40% - 强调文字颜色 5 2 3 2 7 2" xfId="12172" xr:uid="{00000000-0005-0000-0000-0000882F0000}"/>
    <cellStyle name="40% - 强调文字颜色 5 2 3 2 8" xfId="12173" xr:uid="{00000000-0005-0000-0000-0000892F0000}"/>
    <cellStyle name="40% - 强调文字颜色 5 2 3 2 9" xfId="12174" xr:uid="{00000000-0005-0000-0000-00008A2F0000}"/>
    <cellStyle name="40% - 强调文字颜色 5 2 3 3" xfId="12175" xr:uid="{00000000-0005-0000-0000-00008B2F0000}"/>
    <cellStyle name="40% - 强调文字颜色 5 2 3 3 2" xfId="12176" xr:uid="{00000000-0005-0000-0000-00008C2F0000}"/>
    <cellStyle name="40% - 强调文字颜色 5 2 3 3 2 2" xfId="12177" xr:uid="{00000000-0005-0000-0000-00008D2F0000}"/>
    <cellStyle name="40% - 强调文字颜色 5 2 3 3 2 3" xfId="12178" xr:uid="{00000000-0005-0000-0000-00008E2F0000}"/>
    <cellStyle name="40% - 强调文字颜色 5 2 3 3 3" xfId="12179" xr:uid="{00000000-0005-0000-0000-00008F2F0000}"/>
    <cellStyle name="40% - 强调文字颜色 5 2 3 3 4" xfId="12180" xr:uid="{00000000-0005-0000-0000-0000902F0000}"/>
    <cellStyle name="40% - 强调文字颜色 5 2 3 3 5" xfId="12181" xr:uid="{00000000-0005-0000-0000-0000912F0000}"/>
    <cellStyle name="40% - 强调文字颜色 5 2 3 3 6" xfId="12182" xr:uid="{00000000-0005-0000-0000-0000922F0000}"/>
    <cellStyle name="40% - 强调文字颜色 5 2 3 3 6 2" xfId="12183" xr:uid="{00000000-0005-0000-0000-0000932F0000}"/>
    <cellStyle name="40% - 强调文字颜色 5 2 3 3 7" xfId="12184" xr:uid="{00000000-0005-0000-0000-0000942F0000}"/>
    <cellStyle name="40% - 强调文字颜色 5 2 3 3 8" xfId="12185" xr:uid="{00000000-0005-0000-0000-0000952F0000}"/>
    <cellStyle name="40% - 强调文字颜色 5 2 3 4" xfId="12186" xr:uid="{00000000-0005-0000-0000-0000962F0000}"/>
    <cellStyle name="40% - 强调文字颜色 5 2 3 4 2" xfId="12187" xr:uid="{00000000-0005-0000-0000-0000972F0000}"/>
    <cellStyle name="40% - 强调文字颜色 5 2 3 4 2 2" xfId="12188" xr:uid="{00000000-0005-0000-0000-0000982F0000}"/>
    <cellStyle name="40% - 强调文字颜色 5 2 3 4 2 3" xfId="12189" xr:uid="{00000000-0005-0000-0000-0000992F0000}"/>
    <cellStyle name="40% - 强调文字颜色 5 2 3 4 3" xfId="12190" xr:uid="{00000000-0005-0000-0000-00009A2F0000}"/>
    <cellStyle name="40% - 强调文字颜色 5 2 3 4 4" xfId="12191" xr:uid="{00000000-0005-0000-0000-00009B2F0000}"/>
    <cellStyle name="40% - 强调文字颜色 5 2 3 4 5" xfId="12192" xr:uid="{00000000-0005-0000-0000-00009C2F0000}"/>
    <cellStyle name="40% - 强调文字颜色 5 2 3 4 6" xfId="12193" xr:uid="{00000000-0005-0000-0000-00009D2F0000}"/>
    <cellStyle name="40% - 强调文字颜色 5 2 3 4 6 2" xfId="12194" xr:uid="{00000000-0005-0000-0000-00009E2F0000}"/>
    <cellStyle name="40% - 强调文字颜色 5 2 3 4 7" xfId="12195" xr:uid="{00000000-0005-0000-0000-00009F2F0000}"/>
    <cellStyle name="40% - 强调文字颜色 5 2 3 4 8" xfId="12196" xr:uid="{00000000-0005-0000-0000-0000A02F0000}"/>
    <cellStyle name="40% - 强调文字颜色 5 2 3 5" xfId="12197" xr:uid="{00000000-0005-0000-0000-0000A12F0000}"/>
    <cellStyle name="40% - 强调文字颜色 5 2 3 5 2" xfId="12198" xr:uid="{00000000-0005-0000-0000-0000A22F0000}"/>
    <cellStyle name="40% - 强调文字颜色 5 2 3 5 2 2" xfId="12199" xr:uid="{00000000-0005-0000-0000-0000A32F0000}"/>
    <cellStyle name="40% - 强调文字颜色 5 2 3 5 2 3" xfId="12200" xr:uid="{00000000-0005-0000-0000-0000A42F0000}"/>
    <cellStyle name="40% - 强调文字颜色 5 2 3 5 3" xfId="12201" xr:uid="{00000000-0005-0000-0000-0000A52F0000}"/>
    <cellStyle name="40% - 强调文字颜色 5 2 3 5 4" xfId="12202" xr:uid="{00000000-0005-0000-0000-0000A62F0000}"/>
    <cellStyle name="40% - 强调文字颜色 5 2 3 5 5" xfId="12203" xr:uid="{00000000-0005-0000-0000-0000A72F0000}"/>
    <cellStyle name="40% - 强调文字颜色 5 2 3 5 6" xfId="12204" xr:uid="{00000000-0005-0000-0000-0000A82F0000}"/>
    <cellStyle name="40% - 强调文字颜色 5 2 3 5 6 2" xfId="12205" xr:uid="{00000000-0005-0000-0000-0000A92F0000}"/>
    <cellStyle name="40% - 强调文字颜色 5 2 3 5 7" xfId="12206" xr:uid="{00000000-0005-0000-0000-0000AA2F0000}"/>
    <cellStyle name="40% - 强调文字颜色 5 2 3 5 8" xfId="12207" xr:uid="{00000000-0005-0000-0000-0000AB2F0000}"/>
    <cellStyle name="40% - 强调文字颜色 5 2 3 6" xfId="12208" xr:uid="{00000000-0005-0000-0000-0000AC2F0000}"/>
    <cellStyle name="40% - 强调文字颜色 5 2 3 7" xfId="12209" xr:uid="{00000000-0005-0000-0000-0000AD2F0000}"/>
    <cellStyle name="40% - 强调文字颜色 5 2 3 8" xfId="12210" xr:uid="{00000000-0005-0000-0000-0000AE2F0000}"/>
    <cellStyle name="40% - 强调文字颜色 5 2 3 9" xfId="12211" xr:uid="{00000000-0005-0000-0000-0000AF2F0000}"/>
    <cellStyle name="40% - 强调文字颜色 5 2 3 9 2" xfId="12212" xr:uid="{00000000-0005-0000-0000-0000B02F0000}"/>
    <cellStyle name="40% - 强调文字颜色 5 2 4" xfId="12213" xr:uid="{00000000-0005-0000-0000-0000B12F0000}"/>
    <cellStyle name="40% - 强调文字颜色 5 2 4 2" xfId="12214" xr:uid="{00000000-0005-0000-0000-0000B22F0000}"/>
    <cellStyle name="40% - 强调文字颜色 5 2 4 2 2" xfId="12215" xr:uid="{00000000-0005-0000-0000-0000B32F0000}"/>
    <cellStyle name="40% - 强调文字颜色 5 2 4 2 2 2" xfId="12216" xr:uid="{00000000-0005-0000-0000-0000B42F0000}"/>
    <cellStyle name="40% - 强调文字颜色 5 2 4 2 2 3" xfId="12217" xr:uid="{00000000-0005-0000-0000-0000B52F0000}"/>
    <cellStyle name="40% - 强调文字颜色 5 2 4 2 3" xfId="12218" xr:uid="{00000000-0005-0000-0000-0000B62F0000}"/>
    <cellStyle name="40% - 强调文字颜色 5 2 4 2 4" xfId="12219" xr:uid="{00000000-0005-0000-0000-0000B72F0000}"/>
    <cellStyle name="40% - 强调文字颜色 5 2 4 2 5" xfId="12220" xr:uid="{00000000-0005-0000-0000-0000B82F0000}"/>
    <cellStyle name="40% - 强调文字颜色 5 2 4 2 6" xfId="12221" xr:uid="{00000000-0005-0000-0000-0000B92F0000}"/>
    <cellStyle name="40% - 强调文字颜色 5 2 4 2 6 2" xfId="12222" xr:uid="{00000000-0005-0000-0000-0000BA2F0000}"/>
    <cellStyle name="40% - 强调文字颜色 5 2 4 2 7" xfId="12223" xr:uid="{00000000-0005-0000-0000-0000BB2F0000}"/>
    <cellStyle name="40% - 强调文字颜色 5 2 4 2 8" xfId="12224" xr:uid="{00000000-0005-0000-0000-0000BC2F0000}"/>
    <cellStyle name="40% - 强调文字颜色 5 2 4 3" xfId="12225" xr:uid="{00000000-0005-0000-0000-0000BD2F0000}"/>
    <cellStyle name="40% - 强调文字颜色 5 2 4 3 2" xfId="12226" xr:uid="{00000000-0005-0000-0000-0000BE2F0000}"/>
    <cellStyle name="40% - 强调文字颜色 5 2 4 3 3" xfId="12227" xr:uid="{00000000-0005-0000-0000-0000BF2F0000}"/>
    <cellStyle name="40% - 强调文字颜色 5 2 4 4" xfId="12228" xr:uid="{00000000-0005-0000-0000-0000C02F0000}"/>
    <cellStyle name="40% - 强调文字颜色 5 2 4 5" xfId="12229" xr:uid="{00000000-0005-0000-0000-0000C12F0000}"/>
    <cellStyle name="40% - 强调文字颜色 5 2 4 6" xfId="12230" xr:uid="{00000000-0005-0000-0000-0000C22F0000}"/>
    <cellStyle name="40% - 强调文字颜色 5 2 4 7" xfId="12231" xr:uid="{00000000-0005-0000-0000-0000C32F0000}"/>
    <cellStyle name="40% - 强调文字颜色 5 2 4 7 2" xfId="12232" xr:uid="{00000000-0005-0000-0000-0000C42F0000}"/>
    <cellStyle name="40% - 强调文字颜色 5 2 4 8" xfId="12233" xr:uid="{00000000-0005-0000-0000-0000C52F0000}"/>
    <cellStyle name="40% - 强调文字颜色 5 2 4 9" xfId="12234" xr:uid="{00000000-0005-0000-0000-0000C62F0000}"/>
    <cellStyle name="40% - 强调文字颜色 5 2 5" xfId="12235" xr:uid="{00000000-0005-0000-0000-0000C72F0000}"/>
    <cellStyle name="40% - 强调文字颜色 5 2 5 2" xfId="12236" xr:uid="{00000000-0005-0000-0000-0000C82F0000}"/>
    <cellStyle name="40% - 强调文字颜色 5 2 5 2 2" xfId="12237" xr:uid="{00000000-0005-0000-0000-0000C92F0000}"/>
    <cellStyle name="40% - 强调文字颜色 5 2 5 2 3" xfId="12238" xr:uid="{00000000-0005-0000-0000-0000CA2F0000}"/>
    <cellStyle name="40% - 强调文字颜色 5 2 5 3" xfId="12239" xr:uid="{00000000-0005-0000-0000-0000CB2F0000}"/>
    <cellStyle name="40% - 强调文字颜色 5 2 5 4" xfId="12240" xr:uid="{00000000-0005-0000-0000-0000CC2F0000}"/>
    <cellStyle name="40% - 强调文字颜色 5 2 5 5" xfId="12241" xr:uid="{00000000-0005-0000-0000-0000CD2F0000}"/>
    <cellStyle name="40% - 强调文字颜色 5 2 5 6" xfId="12242" xr:uid="{00000000-0005-0000-0000-0000CE2F0000}"/>
    <cellStyle name="40% - 强调文字颜色 5 2 5 6 2" xfId="12243" xr:uid="{00000000-0005-0000-0000-0000CF2F0000}"/>
    <cellStyle name="40% - 强调文字颜色 5 2 5 7" xfId="12244" xr:uid="{00000000-0005-0000-0000-0000D02F0000}"/>
    <cellStyle name="40% - 强调文字颜色 5 2 5 8" xfId="12245" xr:uid="{00000000-0005-0000-0000-0000D12F0000}"/>
    <cellStyle name="40% - 强调文字颜色 5 2 6" xfId="12246" xr:uid="{00000000-0005-0000-0000-0000D22F0000}"/>
    <cellStyle name="40% - 强调文字颜色 5 2 6 2" xfId="12247" xr:uid="{00000000-0005-0000-0000-0000D32F0000}"/>
    <cellStyle name="40% - 强调文字颜色 5 2 6 2 2" xfId="12248" xr:uid="{00000000-0005-0000-0000-0000D42F0000}"/>
    <cellStyle name="40% - 强调文字颜色 5 2 6 2 3" xfId="12249" xr:uid="{00000000-0005-0000-0000-0000D52F0000}"/>
    <cellStyle name="40% - 强调文字颜色 5 2 6 3" xfId="12250" xr:uid="{00000000-0005-0000-0000-0000D62F0000}"/>
    <cellStyle name="40% - 强调文字颜色 5 2 6 4" xfId="12251" xr:uid="{00000000-0005-0000-0000-0000D72F0000}"/>
    <cellStyle name="40% - 强调文字颜色 5 2 6 5" xfId="12252" xr:uid="{00000000-0005-0000-0000-0000D82F0000}"/>
    <cellStyle name="40% - 强调文字颜色 5 2 6 6" xfId="12253" xr:uid="{00000000-0005-0000-0000-0000D92F0000}"/>
    <cellStyle name="40% - 强调文字颜色 5 2 6 6 2" xfId="12254" xr:uid="{00000000-0005-0000-0000-0000DA2F0000}"/>
    <cellStyle name="40% - 强调文字颜色 5 2 6 7" xfId="12255" xr:uid="{00000000-0005-0000-0000-0000DB2F0000}"/>
    <cellStyle name="40% - 强调文字颜色 5 2 6 8" xfId="12256" xr:uid="{00000000-0005-0000-0000-0000DC2F0000}"/>
    <cellStyle name="40% - 强调文字颜色 5 2 7" xfId="12257" xr:uid="{00000000-0005-0000-0000-0000DD2F0000}"/>
    <cellStyle name="40% - 强调文字颜色 5 2 7 2" xfId="12258" xr:uid="{00000000-0005-0000-0000-0000DE2F0000}"/>
    <cellStyle name="40% - 强调文字颜色 5 2 7 2 2" xfId="12259" xr:uid="{00000000-0005-0000-0000-0000DF2F0000}"/>
    <cellStyle name="40% - 强调文字颜色 5 2 7 2 3" xfId="12260" xr:uid="{00000000-0005-0000-0000-0000E02F0000}"/>
    <cellStyle name="40% - 强调文字颜色 5 2 7 3" xfId="12261" xr:uid="{00000000-0005-0000-0000-0000E12F0000}"/>
    <cellStyle name="40% - 强调文字颜色 5 2 7 4" xfId="12262" xr:uid="{00000000-0005-0000-0000-0000E22F0000}"/>
    <cellStyle name="40% - 强调文字颜色 5 2 7 5" xfId="12263" xr:uid="{00000000-0005-0000-0000-0000E32F0000}"/>
    <cellStyle name="40% - 强调文字颜色 5 2 7 6" xfId="12264" xr:uid="{00000000-0005-0000-0000-0000E42F0000}"/>
    <cellStyle name="40% - 强调文字颜色 5 2 7 6 2" xfId="12265" xr:uid="{00000000-0005-0000-0000-0000E52F0000}"/>
    <cellStyle name="40% - 强调文字颜色 5 2 7 7" xfId="12266" xr:uid="{00000000-0005-0000-0000-0000E62F0000}"/>
    <cellStyle name="40% - 强调文字颜色 5 2 7 8" xfId="12267" xr:uid="{00000000-0005-0000-0000-0000E72F0000}"/>
    <cellStyle name="40% - 强调文字颜色 5 2 8" xfId="12268" xr:uid="{00000000-0005-0000-0000-0000E82F0000}"/>
    <cellStyle name="40% - 强调文字颜色 5 2 9" xfId="12269" xr:uid="{00000000-0005-0000-0000-0000E92F0000}"/>
    <cellStyle name="40% - 强调文字颜色 5 2_AVL &amp; Mech BOM - Raleigh V1.6 pre" xfId="12270" xr:uid="{00000000-0005-0000-0000-0000EA2F0000}"/>
    <cellStyle name="40% - 强调文字颜色 5 3" xfId="12271" xr:uid="{00000000-0005-0000-0000-0000EB2F0000}"/>
    <cellStyle name="40% - 强调文字颜色 5 3 10" xfId="12272" xr:uid="{00000000-0005-0000-0000-0000EC2F0000}"/>
    <cellStyle name="40% - 强调文字颜色 5 3 10 2" xfId="12273" xr:uid="{00000000-0005-0000-0000-0000ED2F0000}"/>
    <cellStyle name="40% - 强调文字颜色 5 3 11" xfId="12274" xr:uid="{00000000-0005-0000-0000-0000EE2F0000}"/>
    <cellStyle name="40% - 强调文字颜色 5 3 2" xfId="12275" xr:uid="{00000000-0005-0000-0000-0000EF2F0000}"/>
    <cellStyle name="40% - 强调文字颜色 5 3 2 10" xfId="12276" xr:uid="{00000000-0005-0000-0000-0000F02F0000}"/>
    <cellStyle name="40% - 强调文字颜色 5 3 2 2" xfId="12277" xr:uid="{00000000-0005-0000-0000-0000F12F0000}"/>
    <cellStyle name="40% - 强调文字颜色 5 3 2 2 2" xfId="12278" xr:uid="{00000000-0005-0000-0000-0000F22F0000}"/>
    <cellStyle name="40% - 强调文字颜色 5 3 2 2 2 2" xfId="12279" xr:uid="{00000000-0005-0000-0000-0000F32F0000}"/>
    <cellStyle name="40% - 强调文字颜色 5 3 2 2 2 2 2" xfId="12280" xr:uid="{00000000-0005-0000-0000-0000F42F0000}"/>
    <cellStyle name="40% - 强调文字颜色 5 3 2 2 2 2 3" xfId="12281" xr:uid="{00000000-0005-0000-0000-0000F52F0000}"/>
    <cellStyle name="40% - 强调文字颜色 5 3 2 2 2 3" xfId="12282" xr:uid="{00000000-0005-0000-0000-0000F62F0000}"/>
    <cellStyle name="40% - 强调文字颜色 5 3 2 2 2 4" xfId="12283" xr:uid="{00000000-0005-0000-0000-0000F72F0000}"/>
    <cellStyle name="40% - 强调文字颜色 5 3 2 2 2 5" xfId="12284" xr:uid="{00000000-0005-0000-0000-0000F82F0000}"/>
    <cellStyle name="40% - 强调文字颜色 5 3 2 2 2 6" xfId="12285" xr:uid="{00000000-0005-0000-0000-0000F92F0000}"/>
    <cellStyle name="40% - 强调文字颜色 5 3 2 2 2 6 2" xfId="12286" xr:uid="{00000000-0005-0000-0000-0000FA2F0000}"/>
    <cellStyle name="40% - 强调文字颜色 5 3 2 2 2 7" xfId="12287" xr:uid="{00000000-0005-0000-0000-0000FB2F0000}"/>
    <cellStyle name="40% - 强调文字颜色 5 3 2 2 2 8" xfId="12288" xr:uid="{00000000-0005-0000-0000-0000FC2F0000}"/>
    <cellStyle name="40% - 强调文字颜色 5 3 2 2 3" xfId="12289" xr:uid="{00000000-0005-0000-0000-0000FD2F0000}"/>
    <cellStyle name="40% - 强调文字颜色 5 3 2 2 3 2" xfId="12290" xr:uid="{00000000-0005-0000-0000-0000FE2F0000}"/>
    <cellStyle name="40% - 强调文字颜色 5 3 2 2 3 3" xfId="12291" xr:uid="{00000000-0005-0000-0000-0000FF2F0000}"/>
    <cellStyle name="40% - 强调文字颜色 5 3 2 2 4" xfId="12292" xr:uid="{00000000-0005-0000-0000-000000300000}"/>
    <cellStyle name="40% - 强调文字颜色 5 3 2 2 5" xfId="12293" xr:uid="{00000000-0005-0000-0000-000001300000}"/>
    <cellStyle name="40% - 强调文字颜色 5 3 2 2 6" xfId="12294" xr:uid="{00000000-0005-0000-0000-000002300000}"/>
    <cellStyle name="40% - 强调文字颜色 5 3 2 2 7" xfId="12295" xr:uid="{00000000-0005-0000-0000-000003300000}"/>
    <cellStyle name="40% - 强调文字颜色 5 3 2 2 7 2" xfId="12296" xr:uid="{00000000-0005-0000-0000-000004300000}"/>
    <cellStyle name="40% - 强调文字颜色 5 3 2 2 8" xfId="12297" xr:uid="{00000000-0005-0000-0000-000005300000}"/>
    <cellStyle name="40% - 强调文字颜色 5 3 2 2 9" xfId="12298" xr:uid="{00000000-0005-0000-0000-000006300000}"/>
    <cellStyle name="40% - 强调文字颜色 5 3 2 3" xfId="12299" xr:uid="{00000000-0005-0000-0000-000007300000}"/>
    <cellStyle name="40% - 强调文字颜色 5 3 2 3 2" xfId="12300" xr:uid="{00000000-0005-0000-0000-000008300000}"/>
    <cellStyle name="40% - 强调文字颜色 5 3 2 3 2 2" xfId="12301" xr:uid="{00000000-0005-0000-0000-000009300000}"/>
    <cellStyle name="40% - 强调文字颜色 5 3 2 3 2 3" xfId="12302" xr:uid="{00000000-0005-0000-0000-00000A300000}"/>
    <cellStyle name="40% - 强调文字颜色 5 3 2 3 3" xfId="12303" xr:uid="{00000000-0005-0000-0000-00000B300000}"/>
    <cellStyle name="40% - 强调文字颜色 5 3 2 3 4" xfId="12304" xr:uid="{00000000-0005-0000-0000-00000C300000}"/>
    <cellStyle name="40% - 强调文字颜色 5 3 2 3 5" xfId="12305" xr:uid="{00000000-0005-0000-0000-00000D300000}"/>
    <cellStyle name="40% - 强调文字颜色 5 3 2 3 6" xfId="12306" xr:uid="{00000000-0005-0000-0000-00000E300000}"/>
    <cellStyle name="40% - 强调文字颜色 5 3 2 3 6 2" xfId="12307" xr:uid="{00000000-0005-0000-0000-00000F300000}"/>
    <cellStyle name="40% - 强调文字颜色 5 3 2 3 7" xfId="12308" xr:uid="{00000000-0005-0000-0000-000010300000}"/>
    <cellStyle name="40% - 强调文字颜色 5 3 2 3 8" xfId="12309" xr:uid="{00000000-0005-0000-0000-000011300000}"/>
    <cellStyle name="40% - 强调文字颜色 5 3 2 4" xfId="12310" xr:uid="{00000000-0005-0000-0000-000012300000}"/>
    <cellStyle name="40% - 强调文字颜色 5 3 2 4 2" xfId="12311" xr:uid="{00000000-0005-0000-0000-000013300000}"/>
    <cellStyle name="40% - 强调文字颜色 5 3 2 4 2 2" xfId="12312" xr:uid="{00000000-0005-0000-0000-000014300000}"/>
    <cellStyle name="40% - 强调文字颜色 5 3 2 4 2 3" xfId="12313" xr:uid="{00000000-0005-0000-0000-000015300000}"/>
    <cellStyle name="40% - 强调文字颜色 5 3 2 4 3" xfId="12314" xr:uid="{00000000-0005-0000-0000-000016300000}"/>
    <cellStyle name="40% - 强调文字颜色 5 3 2 4 4" xfId="12315" xr:uid="{00000000-0005-0000-0000-000017300000}"/>
    <cellStyle name="40% - 强调文字颜色 5 3 2 4 5" xfId="12316" xr:uid="{00000000-0005-0000-0000-000018300000}"/>
    <cellStyle name="40% - 强调文字颜色 5 3 2 4 6" xfId="12317" xr:uid="{00000000-0005-0000-0000-000019300000}"/>
    <cellStyle name="40% - 强调文字颜色 5 3 2 4 6 2" xfId="12318" xr:uid="{00000000-0005-0000-0000-00001A300000}"/>
    <cellStyle name="40% - 强调文字颜色 5 3 2 4 7" xfId="12319" xr:uid="{00000000-0005-0000-0000-00001B300000}"/>
    <cellStyle name="40% - 强调文字颜色 5 3 2 4 8" xfId="12320" xr:uid="{00000000-0005-0000-0000-00001C300000}"/>
    <cellStyle name="40% - 强调文字颜色 5 3 2 5" xfId="12321" xr:uid="{00000000-0005-0000-0000-00001D300000}"/>
    <cellStyle name="40% - 强调文字颜色 5 3 2 5 2" xfId="12322" xr:uid="{00000000-0005-0000-0000-00001E300000}"/>
    <cellStyle name="40% - 强调文字颜色 5 3 2 5 2 2" xfId="12323" xr:uid="{00000000-0005-0000-0000-00001F300000}"/>
    <cellStyle name="40% - 强调文字颜色 5 3 2 5 2 3" xfId="12324" xr:uid="{00000000-0005-0000-0000-000020300000}"/>
    <cellStyle name="40% - 强调文字颜色 5 3 2 5 3" xfId="12325" xr:uid="{00000000-0005-0000-0000-000021300000}"/>
    <cellStyle name="40% - 强调文字颜色 5 3 2 5 4" xfId="12326" xr:uid="{00000000-0005-0000-0000-000022300000}"/>
    <cellStyle name="40% - 强调文字颜色 5 3 2 5 5" xfId="12327" xr:uid="{00000000-0005-0000-0000-000023300000}"/>
    <cellStyle name="40% - 强调文字颜色 5 3 2 5 6" xfId="12328" xr:uid="{00000000-0005-0000-0000-000024300000}"/>
    <cellStyle name="40% - 强调文字颜色 5 3 2 5 6 2" xfId="12329" xr:uid="{00000000-0005-0000-0000-000025300000}"/>
    <cellStyle name="40% - 强调文字颜色 5 3 2 5 7" xfId="12330" xr:uid="{00000000-0005-0000-0000-000026300000}"/>
    <cellStyle name="40% - 强调文字颜色 5 3 2 5 8" xfId="12331" xr:uid="{00000000-0005-0000-0000-000027300000}"/>
    <cellStyle name="40% - 强调文字颜色 5 3 2 6" xfId="12332" xr:uid="{00000000-0005-0000-0000-000028300000}"/>
    <cellStyle name="40% - 强调文字颜色 5 3 2 7" xfId="12333" xr:uid="{00000000-0005-0000-0000-000029300000}"/>
    <cellStyle name="40% - 强调文字颜色 5 3 2 8" xfId="12334" xr:uid="{00000000-0005-0000-0000-00002A300000}"/>
    <cellStyle name="40% - 强调文字颜色 5 3 2 9" xfId="12335" xr:uid="{00000000-0005-0000-0000-00002B300000}"/>
    <cellStyle name="40% - 强调文字颜色 5 3 2 9 2" xfId="12336" xr:uid="{00000000-0005-0000-0000-00002C300000}"/>
    <cellStyle name="40% - 强调文字颜色 5 3 3" xfId="12337" xr:uid="{00000000-0005-0000-0000-00002D300000}"/>
    <cellStyle name="40% - 强调文字颜色 5 3 3 2" xfId="12338" xr:uid="{00000000-0005-0000-0000-00002E300000}"/>
    <cellStyle name="40% - 强调文字颜色 5 3 3 2 2" xfId="12339" xr:uid="{00000000-0005-0000-0000-00002F300000}"/>
    <cellStyle name="40% - 强调文字颜色 5 3 3 2 2 2" xfId="12340" xr:uid="{00000000-0005-0000-0000-000030300000}"/>
    <cellStyle name="40% - 强调文字颜色 5 3 3 2 2 3" xfId="12341" xr:uid="{00000000-0005-0000-0000-000031300000}"/>
    <cellStyle name="40% - 强调文字颜色 5 3 3 2 3" xfId="12342" xr:uid="{00000000-0005-0000-0000-000032300000}"/>
    <cellStyle name="40% - 强调文字颜色 5 3 3 2 4" xfId="12343" xr:uid="{00000000-0005-0000-0000-000033300000}"/>
    <cellStyle name="40% - 强调文字颜色 5 3 3 2 5" xfId="12344" xr:uid="{00000000-0005-0000-0000-000034300000}"/>
    <cellStyle name="40% - 强调文字颜色 5 3 3 2 6" xfId="12345" xr:uid="{00000000-0005-0000-0000-000035300000}"/>
    <cellStyle name="40% - 强调文字颜色 5 3 3 2 6 2" xfId="12346" xr:uid="{00000000-0005-0000-0000-000036300000}"/>
    <cellStyle name="40% - 强调文字颜色 5 3 3 2 7" xfId="12347" xr:uid="{00000000-0005-0000-0000-000037300000}"/>
    <cellStyle name="40% - 强调文字颜色 5 3 3 2 8" xfId="12348" xr:uid="{00000000-0005-0000-0000-000038300000}"/>
    <cellStyle name="40% - 强调文字颜色 5 3 3 3" xfId="12349" xr:uid="{00000000-0005-0000-0000-000039300000}"/>
    <cellStyle name="40% - 强调文字颜色 5 3 3 3 2" xfId="12350" xr:uid="{00000000-0005-0000-0000-00003A300000}"/>
    <cellStyle name="40% - 强调文字颜色 5 3 3 3 3" xfId="12351" xr:uid="{00000000-0005-0000-0000-00003B300000}"/>
    <cellStyle name="40% - 强调文字颜色 5 3 3 4" xfId="12352" xr:uid="{00000000-0005-0000-0000-00003C300000}"/>
    <cellStyle name="40% - 强调文字颜色 5 3 3 5" xfId="12353" xr:uid="{00000000-0005-0000-0000-00003D300000}"/>
    <cellStyle name="40% - 强调文字颜色 5 3 3 6" xfId="12354" xr:uid="{00000000-0005-0000-0000-00003E300000}"/>
    <cellStyle name="40% - 强调文字颜色 5 3 3 7" xfId="12355" xr:uid="{00000000-0005-0000-0000-00003F300000}"/>
    <cellStyle name="40% - 强调文字颜色 5 3 3 7 2" xfId="12356" xr:uid="{00000000-0005-0000-0000-000040300000}"/>
    <cellStyle name="40% - 强调文字颜色 5 3 3 8" xfId="12357" xr:uid="{00000000-0005-0000-0000-000041300000}"/>
    <cellStyle name="40% - 强调文字颜色 5 3 3 9" xfId="12358" xr:uid="{00000000-0005-0000-0000-000042300000}"/>
    <cellStyle name="40% - 强调文字颜色 5 3 4" xfId="12359" xr:uid="{00000000-0005-0000-0000-000043300000}"/>
    <cellStyle name="40% - 强调文字颜色 5 3 4 2" xfId="12360" xr:uid="{00000000-0005-0000-0000-000044300000}"/>
    <cellStyle name="40% - 强调文字颜色 5 3 4 2 2" xfId="12361" xr:uid="{00000000-0005-0000-0000-000045300000}"/>
    <cellStyle name="40% - 强调文字颜色 5 3 4 2 3" xfId="12362" xr:uid="{00000000-0005-0000-0000-000046300000}"/>
    <cellStyle name="40% - 强调文字颜色 5 3 4 3" xfId="12363" xr:uid="{00000000-0005-0000-0000-000047300000}"/>
    <cellStyle name="40% - 强调文字颜色 5 3 4 4" xfId="12364" xr:uid="{00000000-0005-0000-0000-000048300000}"/>
    <cellStyle name="40% - 强调文字颜色 5 3 4 5" xfId="12365" xr:uid="{00000000-0005-0000-0000-000049300000}"/>
    <cellStyle name="40% - 强调文字颜色 5 3 4 6" xfId="12366" xr:uid="{00000000-0005-0000-0000-00004A300000}"/>
    <cellStyle name="40% - 强调文字颜色 5 3 4 6 2" xfId="12367" xr:uid="{00000000-0005-0000-0000-00004B300000}"/>
    <cellStyle name="40% - 强调文字颜色 5 3 4 7" xfId="12368" xr:uid="{00000000-0005-0000-0000-00004C300000}"/>
    <cellStyle name="40% - 强调文字颜色 5 3 4 8" xfId="12369" xr:uid="{00000000-0005-0000-0000-00004D300000}"/>
    <cellStyle name="40% - 强调文字颜色 5 3 5" xfId="12370" xr:uid="{00000000-0005-0000-0000-00004E300000}"/>
    <cellStyle name="40% - 强调文字颜色 5 3 5 2" xfId="12371" xr:uid="{00000000-0005-0000-0000-00004F300000}"/>
    <cellStyle name="40% - 强调文字颜色 5 3 5 2 2" xfId="12372" xr:uid="{00000000-0005-0000-0000-000050300000}"/>
    <cellStyle name="40% - 强调文字颜色 5 3 5 2 3" xfId="12373" xr:uid="{00000000-0005-0000-0000-000051300000}"/>
    <cellStyle name="40% - 强调文字颜色 5 3 5 3" xfId="12374" xr:uid="{00000000-0005-0000-0000-000052300000}"/>
    <cellStyle name="40% - 强调文字颜色 5 3 5 4" xfId="12375" xr:uid="{00000000-0005-0000-0000-000053300000}"/>
    <cellStyle name="40% - 强调文字颜色 5 3 5 5" xfId="12376" xr:uid="{00000000-0005-0000-0000-000054300000}"/>
    <cellStyle name="40% - 强调文字颜色 5 3 5 6" xfId="12377" xr:uid="{00000000-0005-0000-0000-000055300000}"/>
    <cellStyle name="40% - 强调文字颜色 5 3 5 6 2" xfId="12378" xr:uid="{00000000-0005-0000-0000-000056300000}"/>
    <cellStyle name="40% - 强调文字颜色 5 3 5 7" xfId="12379" xr:uid="{00000000-0005-0000-0000-000057300000}"/>
    <cellStyle name="40% - 强调文字颜色 5 3 5 8" xfId="12380" xr:uid="{00000000-0005-0000-0000-000058300000}"/>
    <cellStyle name="40% - 强调文字颜色 5 3 6" xfId="12381" xr:uid="{00000000-0005-0000-0000-000059300000}"/>
    <cellStyle name="40% - 强调文字颜色 5 3 6 2" xfId="12382" xr:uid="{00000000-0005-0000-0000-00005A300000}"/>
    <cellStyle name="40% - 强调文字颜色 5 3 6 2 2" xfId="12383" xr:uid="{00000000-0005-0000-0000-00005B300000}"/>
    <cellStyle name="40% - 强调文字颜色 5 3 6 2 3" xfId="12384" xr:uid="{00000000-0005-0000-0000-00005C300000}"/>
    <cellStyle name="40% - 强调文字颜色 5 3 6 3" xfId="12385" xr:uid="{00000000-0005-0000-0000-00005D300000}"/>
    <cellStyle name="40% - 强调文字颜色 5 3 6 4" xfId="12386" xr:uid="{00000000-0005-0000-0000-00005E300000}"/>
    <cellStyle name="40% - 强调文字颜色 5 3 6 5" xfId="12387" xr:uid="{00000000-0005-0000-0000-00005F300000}"/>
    <cellStyle name="40% - 强调文字颜色 5 3 6 6" xfId="12388" xr:uid="{00000000-0005-0000-0000-000060300000}"/>
    <cellStyle name="40% - 强调文字颜色 5 3 6 6 2" xfId="12389" xr:uid="{00000000-0005-0000-0000-000061300000}"/>
    <cellStyle name="40% - 强调文字颜色 5 3 6 7" xfId="12390" xr:uid="{00000000-0005-0000-0000-000062300000}"/>
    <cellStyle name="40% - 强调文字颜色 5 3 6 8" xfId="12391" xr:uid="{00000000-0005-0000-0000-000063300000}"/>
    <cellStyle name="40% - 强调文字颜色 5 3 7" xfId="12392" xr:uid="{00000000-0005-0000-0000-000064300000}"/>
    <cellStyle name="40% - 强调文字颜色 5 3 8" xfId="12393" xr:uid="{00000000-0005-0000-0000-000065300000}"/>
    <cellStyle name="40% - 强调文字颜色 5 3 9" xfId="12394" xr:uid="{00000000-0005-0000-0000-000066300000}"/>
    <cellStyle name="40% - 强调文字颜色 5 3_AVL &amp; Mech BOM - Reno V1.6" xfId="12395" xr:uid="{00000000-0005-0000-0000-000067300000}"/>
    <cellStyle name="40% - 强调文字颜色 5 4" xfId="12396" xr:uid="{00000000-0005-0000-0000-000068300000}"/>
    <cellStyle name="40% - 强调文字颜色 5 4 10" xfId="12397" xr:uid="{00000000-0005-0000-0000-000069300000}"/>
    <cellStyle name="40% - 强调文字颜色 5 4 2" xfId="12398" xr:uid="{00000000-0005-0000-0000-00006A300000}"/>
    <cellStyle name="40% - 强调文字颜色 5 4 2 2" xfId="12399" xr:uid="{00000000-0005-0000-0000-00006B300000}"/>
    <cellStyle name="40% - 强调文字颜色 5 4 2 2 2" xfId="12400" xr:uid="{00000000-0005-0000-0000-00006C300000}"/>
    <cellStyle name="40% - 强调文字颜色 5 4 2 2 2 2" xfId="12401" xr:uid="{00000000-0005-0000-0000-00006D300000}"/>
    <cellStyle name="40% - 强调文字颜色 5 4 2 2 2 3" xfId="12402" xr:uid="{00000000-0005-0000-0000-00006E300000}"/>
    <cellStyle name="40% - 强调文字颜色 5 4 2 2 3" xfId="12403" xr:uid="{00000000-0005-0000-0000-00006F300000}"/>
    <cellStyle name="40% - 强调文字颜色 5 4 2 2 4" xfId="12404" xr:uid="{00000000-0005-0000-0000-000070300000}"/>
    <cellStyle name="40% - 强调文字颜色 5 4 2 2 5" xfId="12405" xr:uid="{00000000-0005-0000-0000-000071300000}"/>
    <cellStyle name="40% - 强调文字颜色 5 4 2 2 6" xfId="12406" xr:uid="{00000000-0005-0000-0000-000072300000}"/>
    <cellStyle name="40% - 强调文字颜色 5 4 2 2 6 2" xfId="12407" xr:uid="{00000000-0005-0000-0000-000073300000}"/>
    <cellStyle name="40% - 强调文字颜色 5 4 2 2 7" xfId="12408" xr:uid="{00000000-0005-0000-0000-000074300000}"/>
    <cellStyle name="40% - 强调文字颜色 5 4 2 2 8" xfId="12409" xr:uid="{00000000-0005-0000-0000-000075300000}"/>
    <cellStyle name="40% - 强调文字颜色 5 4 2 3" xfId="12410" xr:uid="{00000000-0005-0000-0000-000076300000}"/>
    <cellStyle name="40% - 强调文字颜色 5 4 2 3 2" xfId="12411" xr:uid="{00000000-0005-0000-0000-000077300000}"/>
    <cellStyle name="40% - 强调文字颜色 5 4 2 3 3" xfId="12412" xr:uid="{00000000-0005-0000-0000-000078300000}"/>
    <cellStyle name="40% - 强调文字颜色 5 4 2 4" xfId="12413" xr:uid="{00000000-0005-0000-0000-000079300000}"/>
    <cellStyle name="40% - 强调文字颜色 5 4 2 5" xfId="12414" xr:uid="{00000000-0005-0000-0000-00007A300000}"/>
    <cellStyle name="40% - 强调文字颜色 5 4 2 6" xfId="12415" xr:uid="{00000000-0005-0000-0000-00007B300000}"/>
    <cellStyle name="40% - 强调文字颜色 5 4 2 7" xfId="12416" xr:uid="{00000000-0005-0000-0000-00007C300000}"/>
    <cellStyle name="40% - 强调文字颜色 5 4 2 7 2" xfId="12417" xr:uid="{00000000-0005-0000-0000-00007D300000}"/>
    <cellStyle name="40% - 强调文字颜色 5 4 2 8" xfId="12418" xr:uid="{00000000-0005-0000-0000-00007E300000}"/>
    <cellStyle name="40% - 强调文字颜色 5 4 2 9" xfId="12419" xr:uid="{00000000-0005-0000-0000-00007F300000}"/>
    <cellStyle name="40% - 强调文字颜色 5 4 3" xfId="12420" xr:uid="{00000000-0005-0000-0000-000080300000}"/>
    <cellStyle name="40% - 强调文字颜色 5 4 3 2" xfId="12421" xr:uid="{00000000-0005-0000-0000-000081300000}"/>
    <cellStyle name="40% - 强调文字颜色 5 4 3 2 2" xfId="12422" xr:uid="{00000000-0005-0000-0000-000082300000}"/>
    <cellStyle name="40% - 强调文字颜色 5 4 3 2 3" xfId="12423" xr:uid="{00000000-0005-0000-0000-000083300000}"/>
    <cellStyle name="40% - 强调文字颜色 5 4 3 3" xfId="12424" xr:uid="{00000000-0005-0000-0000-000084300000}"/>
    <cellStyle name="40% - 强调文字颜色 5 4 3 4" xfId="12425" xr:uid="{00000000-0005-0000-0000-000085300000}"/>
    <cellStyle name="40% - 强调文字颜色 5 4 3 5" xfId="12426" xr:uid="{00000000-0005-0000-0000-000086300000}"/>
    <cellStyle name="40% - 强调文字颜色 5 4 3 6" xfId="12427" xr:uid="{00000000-0005-0000-0000-000087300000}"/>
    <cellStyle name="40% - 强调文字颜色 5 4 3 6 2" xfId="12428" xr:uid="{00000000-0005-0000-0000-000088300000}"/>
    <cellStyle name="40% - 强调文字颜色 5 4 3 7" xfId="12429" xr:uid="{00000000-0005-0000-0000-000089300000}"/>
    <cellStyle name="40% - 强调文字颜色 5 4 3 8" xfId="12430" xr:uid="{00000000-0005-0000-0000-00008A300000}"/>
    <cellStyle name="40% - 强调文字颜色 5 4 4" xfId="12431" xr:uid="{00000000-0005-0000-0000-00008B300000}"/>
    <cellStyle name="40% - 强调文字颜色 5 4 4 2" xfId="12432" xr:uid="{00000000-0005-0000-0000-00008C300000}"/>
    <cellStyle name="40% - 强调文字颜色 5 4 4 2 2" xfId="12433" xr:uid="{00000000-0005-0000-0000-00008D300000}"/>
    <cellStyle name="40% - 强调文字颜色 5 4 4 2 3" xfId="12434" xr:uid="{00000000-0005-0000-0000-00008E300000}"/>
    <cellStyle name="40% - 强调文字颜色 5 4 4 3" xfId="12435" xr:uid="{00000000-0005-0000-0000-00008F300000}"/>
    <cellStyle name="40% - 强调文字颜色 5 4 4 4" xfId="12436" xr:uid="{00000000-0005-0000-0000-000090300000}"/>
    <cellStyle name="40% - 强调文字颜色 5 4 4 5" xfId="12437" xr:uid="{00000000-0005-0000-0000-000091300000}"/>
    <cellStyle name="40% - 强调文字颜色 5 4 4 6" xfId="12438" xr:uid="{00000000-0005-0000-0000-000092300000}"/>
    <cellStyle name="40% - 强调文字颜色 5 4 4 6 2" xfId="12439" xr:uid="{00000000-0005-0000-0000-000093300000}"/>
    <cellStyle name="40% - 强调文字颜色 5 4 4 7" xfId="12440" xr:uid="{00000000-0005-0000-0000-000094300000}"/>
    <cellStyle name="40% - 强调文字颜色 5 4 4 8" xfId="12441" xr:uid="{00000000-0005-0000-0000-000095300000}"/>
    <cellStyle name="40% - 强调文字颜色 5 4 5" xfId="12442" xr:uid="{00000000-0005-0000-0000-000096300000}"/>
    <cellStyle name="40% - 强调文字颜色 5 4 5 2" xfId="12443" xr:uid="{00000000-0005-0000-0000-000097300000}"/>
    <cellStyle name="40% - 强调文字颜色 5 4 5 2 2" xfId="12444" xr:uid="{00000000-0005-0000-0000-000098300000}"/>
    <cellStyle name="40% - 强调文字颜色 5 4 5 2 3" xfId="12445" xr:uid="{00000000-0005-0000-0000-000099300000}"/>
    <cellStyle name="40% - 强调文字颜色 5 4 5 3" xfId="12446" xr:uid="{00000000-0005-0000-0000-00009A300000}"/>
    <cellStyle name="40% - 强调文字颜色 5 4 5 4" xfId="12447" xr:uid="{00000000-0005-0000-0000-00009B300000}"/>
    <cellStyle name="40% - 强调文字颜色 5 4 5 5" xfId="12448" xr:uid="{00000000-0005-0000-0000-00009C300000}"/>
    <cellStyle name="40% - 强调文字颜色 5 4 5 6" xfId="12449" xr:uid="{00000000-0005-0000-0000-00009D300000}"/>
    <cellStyle name="40% - 强调文字颜色 5 4 5 6 2" xfId="12450" xr:uid="{00000000-0005-0000-0000-00009E300000}"/>
    <cellStyle name="40% - 强调文字颜色 5 4 5 7" xfId="12451" xr:uid="{00000000-0005-0000-0000-00009F300000}"/>
    <cellStyle name="40% - 强调文字颜色 5 4 5 8" xfId="12452" xr:uid="{00000000-0005-0000-0000-0000A0300000}"/>
    <cellStyle name="40% - 强调文字颜色 5 4 6" xfId="12453" xr:uid="{00000000-0005-0000-0000-0000A1300000}"/>
    <cellStyle name="40% - 强调文字颜色 5 4 7" xfId="12454" xr:uid="{00000000-0005-0000-0000-0000A2300000}"/>
    <cellStyle name="40% - 强调文字颜色 5 4 8" xfId="12455" xr:uid="{00000000-0005-0000-0000-0000A3300000}"/>
    <cellStyle name="40% - 强调文字颜色 5 4 9" xfId="12456" xr:uid="{00000000-0005-0000-0000-0000A4300000}"/>
    <cellStyle name="40% - 强调文字颜色 5 4 9 2" xfId="12457" xr:uid="{00000000-0005-0000-0000-0000A5300000}"/>
    <cellStyle name="40% - 强调文字颜色 5 5" xfId="12458" xr:uid="{00000000-0005-0000-0000-0000A6300000}"/>
    <cellStyle name="40% - 强调文字颜色 5 5 2" xfId="12459" xr:uid="{00000000-0005-0000-0000-0000A7300000}"/>
    <cellStyle name="40% - 强调文字颜色 5 5 2 2" xfId="12460" xr:uid="{00000000-0005-0000-0000-0000A8300000}"/>
    <cellStyle name="40% - 强调文字颜色 5 5 2 2 2" xfId="12461" xr:uid="{00000000-0005-0000-0000-0000A9300000}"/>
    <cellStyle name="40% - 强调文字颜色 5 5 2 2 3" xfId="12462" xr:uid="{00000000-0005-0000-0000-0000AA300000}"/>
    <cellStyle name="40% - 强调文字颜色 5 5 2 3" xfId="12463" xr:uid="{00000000-0005-0000-0000-0000AB300000}"/>
    <cellStyle name="40% - 强调文字颜色 5 5 2 4" xfId="12464" xr:uid="{00000000-0005-0000-0000-0000AC300000}"/>
    <cellStyle name="40% - 强调文字颜色 5 5 2 5" xfId="12465" xr:uid="{00000000-0005-0000-0000-0000AD300000}"/>
    <cellStyle name="40% - 强调文字颜色 5 5 2 6" xfId="12466" xr:uid="{00000000-0005-0000-0000-0000AE300000}"/>
    <cellStyle name="40% - 强调文字颜色 5 5 2 6 2" xfId="12467" xr:uid="{00000000-0005-0000-0000-0000AF300000}"/>
    <cellStyle name="40% - 强调文字颜色 5 5 2 7" xfId="12468" xr:uid="{00000000-0005-0000-0000-0000B0300000}"/>
    <cellStyle name="40% - 强调文字颜色 5 5 2 8" xfId="12469" xr:uid="{00000000-0005-0000-0000-0000B1300000}"/>
    <cellStyle name="40% - 强调文字颜色 5 5 3" xfId="12470" xr:uid="{00000000-0005-0000-0000-0000B2300000}"/>
    <cellStyle name="40% - 强调文字颜色 5 5 4" xfId="12471" xr:uid="{00000000-0005-0000-0000-0000B3300000}"/>
    <cellStyle name="40% - 强调文字颜色 5 5 5" xfId="12472" xr:uid="{00000000-0005-0000-0000-0000B4300000}"/>
    <cellStyle name="40% - 强调文字颜色 5 5 6" xfId="12473" xr:uid="{00000000-0005-0000-0000-0000B5300000}"/>
    <cellStyle name="40% - 强调文字颜色 5 5 6 2" xfId="12474" xr:uid="{00000000-0005-0000-0000-0000B6300000}"/>
    <cellStyle name="40% - 强调文字颜色 5 5 7" xfId="12475" xr:uid="{00000000-0005-0000-0000-0000B7300000}"/>
    <cellStyle name="40% - 强调文字颜色 5 6" xfId="12476" xr:uid="{00000000-0005-0000-0000-0000B8300000}"/>
    <cellStyle name="40% - 强调文字颜色 5 6 2" xfId="12477" xr:uid="{00000000-0005-0000-0000-0000B9300000}"/>
    <cellStyle name="40% - 强调文字颜色 5 6 2 2" xfId="12478" xr:uid="{00000000-0005-0000-0000-0000BA300000}"/>
    <cellStyle name="40% - 强调文字颜色 5 6 2 2 2" xfId="12479" xr:uid="{00000000-0005-0000-0000-0000BB300000}"/>
    <cellStyle name="40% - 强调文字颜色 5 6 2 2 3" xfId="12480" xr:uid="{00000000-0005-0000-0000-0000BC300000}"/>
    <cellStyle name="40% - 强调文字颜色 5 6 2 3" xfId="12481" xr:uid="{00000000-0005-0000-0000-0000BD300000}"/>
    <cellStyle name="40% - 强调文字颜色 5 6 2 4" xfId="12482" xr:uid="{00000000-0005-0000-0000-0000BE300000}"/>
    <cellStyle name="40% - 强调文字颜色 5 6 2 5" xfId="12483" xr:uid="{00000000-0005-0000-0000-0000BF300000}"/>
    <cellStyle name="40% - 强调文字颜色 5 6 2 6" xfId="12484" xr:uid="{00000000-0005-0000-0000-0000C0300000}"/>
    <cellStyle name="40% - 强调文字颜色 5 6 2 6 2" xfId="12485" xr:uid="{00000000-0005-0000-0000-0000C1300000}"/>
    <cellStyle name="40% - 强调文字颜色 5 6 2 7" xfId="12486" xr:uid="{00000000-0005-0000-0000-0000C2300000}"/>
    <cellStyle name="40% - 强调文字颜色 5 6 2 8" xfId="12487" xr:uid="{00000000-0005-0000-0000-0000C3300000}"/>
    <cellStyle name="40% - 强调文字颜色 5 6 3" xfId="12488" xr:uid="{00000000-0005-0000-0000-0000C4300000}"/>
    <cellStyle name="40% - 强调文字颜色 5 6 3 2" xfId="12489" xr:uid="{00000000-0005-0000-0000-0000C5300000}"/>
    <cellStyle name="40% - 强调文字颜色 5 6 3 3" xfId="12490" xr:uid="{00000000-0005-0000-0000-0000C6300000}"/>
    <cellStyle name="40% - 强调文字颜色 5 6 4" xfId="12491" xr:uid="{00000000-0005-0000-0000-0000C7300000}"/>
    <cellStyle name="40% - 强调文字颜色 5 6 5" xfId="12492" xr:uid="{00000000-0005-0000-0000-0000C8300000}"/>
    <cellStyle name="40% - 强调文字颜色 5 6 6" xfId="12493" xr:uid="{00000000-0005-0000-0000-0000C9300000}"/>
    <cellStyle name="40% - 强调文字颜色 5 6 7" xfId="12494" xr:uid="{00000000-0005-0000-0000-0000CA300000}"/>
    <cellStyle name="40% - 强调文字颜色 5 6 7 2" xfId="12495" xr:uid="{00000000-0005-0000-0000-0000CB300000}"/>
    <cellStyle name="40% - 强调文字颜色 5 6 8" xfId="12496" xr:uid="{00000000-0005-0000-0000-0000CC300000}"/>
    <cellStyle name="40% - 强调文字颜色 5 6 9" xfId="12497" xr:uid="{00000000-0005-0000-0000-0000CD300000}"/>
    <cellStyle name="40% - 强调文字颜色 5 7" xfId="12498" xr:uid="{00000000-0005-0000-0000-0000CE300000}"/>
    <cellStyle name="40% - 强调文字颜色 5 7 2" xfId="12499" xr:uid="{00000000-0005-0000-0000-0000CF300000}"/>
    <cellStyle name="40% - 强调文字颜色 5 7 2 2" xfId="12500" xr:uid="{00000000-0005-0000-0000-0000D0300000}"/>
    <cellStyle name="40% - 强调文字颜色 5 7 2 3" xfId="12501" xr:uid="{00000000-0005-0000-0000-0000D1300000}"/>
    <cellStyle name="40% - 强调文字颜色 5 7 3" xfId="12502" xr:uid="{00000000-0005-0000-0000-0000D2300000}"/>
    <cellStyle name="40% - 强调文字颜色 5 7 4" xfId="12503" xr:uid="{00000000-0005-0000-0000-0000D3300000}"/>
    <cellStyle name="40% - 强调文字颜色 5 7 5" xfId="12504" xr:uid="{00000000-0005-0000-0000-0000D4300000}"/>
    <cellStyle name="40% - 强调文字颜色 5 7 6" xfId="12505" xr:uid="{00000000-0005-0000-0000-0000D5300000}"/>
    <cellStyle name="40% - 强调文字颜色 5 7 6 2" xfId="12506" xr:uid="{00000000-0005-0000-0000-0000D6300000}"/>
    <cellStyle name="40% - 强调文字颜色 5 7 7" xfId="12507" xr:uid="{00000000-0005-0000-0000-0000D7300000}"/>
    <cellStyle name="40% - 强调文字颜色 5 7 8" xfId="12508" xr:uid="{00000000-0005-0000-0000-0000D8300000}"/>
    <cellStyle name="40% - 强调文字颜色 5 8" xfId="12509" xr:uid="{00000000-0005-0000-0000-0000D9300000}"/>
    <cellStyle name="40% - 强调文字颜色 5 8 2" xfId="12510" xr:uid="{00000000-0005-0000-0000-0000DA300000}"/>
    <cellStyle name="40% - 强调文字颜色 5 8 2 2" xfId="12511" xr:uid="{00000000-0005-0000-0000-0000DB300000}"/>
    <cellStyle name="40% - 强调文字颜色 5 8 2 3" xfId="12512" xr:uid="{00000000-0005-0000-0000-0000DC300000}"/>
    <cellStyle name="40% - 强调文字颜色 5 8 3" xfId="12513" xr:uid="{00000000-0005-0000-0000-0000DD300000}"/>
    <cellStyle name="40% - 强调文字颜色 5 8 4" xfId="12514" xr:uid="{00000000-0005-0000-0000-0000DE300000}"/>
    <cellStyle name="40% - 强调文字颜色 5 8 5" xfId="12515" xr:uid="{00000000-0005-0000-0000-0000DF300000}"/>
    <cellStyle name="40% - 强调文字颜色 5 8 6" xfId="12516" xr:uid="{00000000-0005-0000-0000-0000E0300000}"/>
    <cellStyle name="40% - 强调文字颜色 5 8 6 2" xfId="12517" xr:uid="{00000000-0005-0000-0000-0000E1300000}"/>
    <cellStyle name="40% - 强调文字颜色 5 8 7" xfId="12518" xr:uid="{00000000-0005-0000-0000-0000E2300000}"/>
    <cellStyle name="40% - 强调文字颜色 5 8 8" xfId="12519" xr:uid="{00000000-0005-0000-0000-0000E3300000}"/>
    <cellStyle name="40% - 强调文字颜色 5 9" xfId="12520" xr:uid="{00000000-0005-0000-0000-0000E4300000}"/>
    <cellStyle name="40% - 强调文字颜色 5 9 2" xfId="12521" xr:uid="{00000000-0005-0000-0000-0000E5300000}"/>
    <cellStyle name="40% - 强调文字颜色 5 9 3" xfId="12522" xr:uid="{00000000-0005-0000-0000-0000E6300000}"/>
    <cellStyle name="40% - 强调文字颜色 5 9 4" xfId="12523" xr:uid="{00000000-0005-0000-0000-0000E7300000}"/>
    <cellStyle name="40% - 强调文字颜色 5 9 5" xfId="12524" xr:uid="{00000000-0005-0000-0000-0000E8300000}"/>
    <cellStyle name="40% - 强调文字颜色 5 9 5 2" xfId="12525" xr:uid="{00000000-0005-0000-0000-0000E9300000}"/>
    <cellStyle name="40% - 强调文字颜色 5 9 6" xfId="12526" xr:uid="{00000000-0005-0000-0000-0000EA300000}"/>
    <cellStyle name="40% - 强调文字颜色 6" xfId="12527" xr:uid="{00000000-0005-0000-0000-0000EB300000}"/>
    <cellStyle name="40% - 强调文字颜色 6 10" xfId="12528" xr:uid="{00000000-0005-0000-0000-0000EC300000}"/>
    <cellStyle name="40% - 强调文字颜色 6 10 2" xfId="12529" xr:uid="{00000000-0005-0000-0000-0000ED300000}"/>
    <cellStyle name="40% - 强调文字颜色 6 10 3" xfId="12530" xr:uid="{00000000-0005-0000-0000-0000EE300000}"/>
    <cellStyle name="40% - 强调文字颜色 6 10 4" xfId="12531" xr:uid="{00000000-0005-0000-0000-0000EF300000}"/>
    <cellStyle name="40% - 强调文字颜色 6 10 5" xfId="12532" xr:uid="{00000000-0005-0000-0000-0000F0300000}"/>
    <cellStyle name="40% - 强调文字颜色 6 10 5 2" xfId="12533" xr:uid="{00000000-0005-0000-0000-0000F1300000}"/>
    <cellStyle name="40% - 强调文字颜色 6 10 6" xfId="12534" xr:uid="{00000000-0005-0000-0000-0000F2300000}"/>
    <cellStyle name="40% - 强调文字颜色 6 11" xfId="12535" xr:uid="{00000000-0005-0000-0000-0000F3300000}"/>
    <cellStyle name="40% - 强调文字颜色 6 11 2" xfId="12536" xr:uid="{00000000-0005-0000-0000-0000F4300000}"/>
    <cellStyle name="40% - 强调文字颜色 6 11 3" xfId="12537" xr:uid="{00000000-0005-0000-0000-0000F5300000}"/>
    <cellStyle name="40% - 强调文字颜色 6 12" xfId="12538" xr:uid="{00000000-0005-0000-0000-0000F6300000}"/>
    <cellStyle name="40% - 强调文字颜色 6 13" xfId="12539" xr:uid="{00000000-0005-0000-0000-0000F7300000}"/>
    <cellStyle name="40% - 强调文字颜色 6 14" xfId="12540" xr:uid="{00000000-0005-0000-0000-0000F8300000}"/>
    <cellStyle name="40% - 强调文字颜色 6 2" xfId="12541" xr:uid="{00000000-0005-0000-0000-0000F9300000}"/>
    <cellStyle name="40% - 强调文字颜色 6 2 10" xfId="12542" xr:uid="{00000000-0005-0000-0000-0000FA300000}"/>
    <cellStyle name="40% - 强调文字颜色 6 2 11" xfId="12543" xr:uid="{00000000-0005-0000-0000-0000FB300000}"/>
    <cellStyle name="40% - 强调文字颜色 6 2 11 2" xfId="12544" xr:uid="{00000000-0005-0000-0000-0000FC300000}"/>
    <cellStyle name="40% - 强调文字颜色 6 2 12" xfId="12545" xr:uid="{00000000-0005-0000-0000-0000FD300000}"/>
    <cellStyle name="40% - 强调文字颜色 6 2 2" xfId="12546" xr:uid="{00000000-0005-0000-0000-0000FE300000}"/>
    <cellStyle name="40% - 强调文字颜色 6 2 2 10" xfId="12547" xr:uid="{00000000-0005-0000-0000-0000FF300000}"/>
    <cellStyle name="40% - 强调文字颜色 6 2 2 10 2" xfId="12548" xr:uid="{00000000-0005-0000-0000-000000310000}"/>
    <cellStyle name="40% - 强调文字颜色 6 2 2 11" xfId="12549" xr:uid="{00000000-0005-0000-0000-000001310000}"/>
    <cellStyle name="40% - 强调文字颜色 6 2 2 2" xfId="12550" xr:uid="{00000000-0005-0000-0000-000002310000}"/>
    <cellStyle name="40% - 强调文字颜色 6 2 2 2 10" xfId="12551" xr:uid="{00000000-0005-0000-0000-000003310000}"/>
    <cellStyle name="40% - 强调文字颜色 6 2 2 2 2" xfId="12552" xr:uid="{00000000-0005-0000-0000-000004310000}"/>
    <cellStyle name="40% - 强调文字颜色 6 2 2 2 2 2" xfId="12553" xr:uid="{00000000-0005-0000-0000-000005310000}"/>
    <cellStyle name="40% - 强调文字颜色 6 2 2 2 2 2 2" xfId="12554" xr:uid="{00000000-0005-0000-0000-000006310000}"/>
    <cellStyle name="40% - 强调文字颜色 6 2 2 2 2 2 2 2" xfId="12555" xr:uid="{00000000-0005-0000-0000-000007310000}"/>
    <cellStyle name="40% - 强调文字颜色 6 2 2 2 2 2 2 3" xfId="12556" xr:uid="{00000000-0005-0000-0000-000008310000}"/>
    <cellStyle name="40% - 强调文字颜色 6 2 2 2 2 2 3" xfId="12557" xr:uid="{00000000-0005-0000-0000-000009310000}"/>
    <cellStyle name="40% - 强调文字颜色 6 2 2 2 2 2 4" xfId="12558" xr:uid="{00000000-0005-0000-0000-00000A310000}"/>
    <cellStyle name="40% - 强调文字颜色 6 2 2 2 2 2 5" xfId="12559" xr:uid="{00000000-0005-0000-0000-00000B310000}"/>
    <cellStyle name="40% - 强调文字颜色 6 2 2 2 2 2 6" xfId="12560" xr:uid="{00000000-0005-0000-0000-00000C310000}"/>
    <cellStyle name="40% - 强调文字颜色 6 2 2 2 2 2 6 2" xfId="12561" xr:uid="{00000000-0005-0000-0000-00000D310000}"/>
    <cellStyle name="40% - 强调文字颜色 6 2 2 2 2 2 7" xfId="12562" xr:uid="{00000000-0005-0000-0000-00000E310000}"/>
    <cellStyle name="40% - 强调文字颜色 6 2 2 2 2 2 8" xfId="12563" xr:uid="{00000000-0005-0000-0000-00000F310000}"/>
    <cellStyle name="40% - 强调文字颜色 6 2 2 2 2 3" xfId="12564" xr:uid="{00000000-0005-0000-0000-000010310000}"/>
    <cellStyle name="40% - 强调文字颜色 6 2 2 2 2 3 2" xfId="12565" xr:uid="{00000000-0005-0000-0000-000011310000}"/>
    <cellStyle name="40% - 强调文字颜色 6 2 2 2 2 3 3" xfId="12566" xr:uid="{00000000-0005-0000-0000-000012310000}"/>
    <cellStyle name="40% - 强调文字颜色 6 2 2 2 2 4" xfId="12567" xr:uid="{00000000-0005-0000-0000-000013310000}"/>
    <cellStyle name="40% - 强调文字颜色 6 2 2 2 2 5" xfId="12568" xr:uid="{00000000-0005-0000-0000-000014310000}"/>
    <cellStyle name="40% - 强调文字颜色 6 2 2 2 2 6" xfId="12569" xr:uid="{00000000-0005-0000-0000-000015310000}"/>
    <cellStyle name="40% - 强调文字颜色 6 2 2 2 2 7" xfId="12570" xr:uid="{00000000-0005-0000-0000-000016310000}"/>
    <cellStyle name="40% - 强调文字颜色 6 2 2 2 2 7 2" xfId="12571" xr:uid="{00000000-0005-0000-0000-000017310000}"/>
    <cellStyle name="40% - 强调文字颜色 6 2 2 2 2 8" xfId="12572" xr:uid="{00000000-0005-0000-0000-000018310000}"/>
    <cellStyle name="40% - 强调文字颜色 6 2 2 2 2 9" xfId="12573" xr:uid="{00000000-0005-0000-0000-000019310000}"/>
    <cellStyle name="40% - 强调文字颜色 6 2 2 2 3" xfId="12574" xr:uid="{00000000-0005-0000-0000-00001A310000}"/>
    <cellStyle name="40% - 强调文字颜色 6 2 2 2 3 2" xfId="12575" xr:uid="{00000000-0005-0000-0000-00001B310000}"/>
    <cellStyle name="40% - 强调文字颜色 6 2 2 2 3 2 2" xfId="12576" xr:uid="{00000000-0005-0000-0000-00001C310000}"/>
    <cellStyle name="40% - 强调文字颜色 6 2 2 2 3 2 3" xfId="12577" xr:uid="{00000000-0005-0000-0000-00001D310000}"/>
    <cellStyle name="40% - 强调文字颜色 6 2 2 2 3 3" xfId="12578" xr:uid="{00000000-0005-0000-0000-00001E310000}"/>
    <cellStyle name="40% - 强调文字颜色 6 2 2 2 3 4" xfId="12579" xr:uid="{00000000-0005-0000-0000-00001F310000}"/>
    <cellStyle name="40% - 强调文字颜色 6 2 2 2 3 5" xfId="12580" xr:uid="{00000000-0005-0000-0000-000020310000}"/>
    <cellStyle name="40% - 强调文字颜色 6 2 2 2 3 6" xfId="12581" xr:uid="{00000000-0005-0000-0000-000021310000}"/>
    <cellStyle name="40% - 强调文字颜色 6 2 2 2 3 6 2" xfId="12582" xr:uid="{00000000-0005-0000-0000-000022310000}"/>
    <cellStyle name="40% - 强调文字颜色 6 2 2 2 3 7" xfId="12583" xr:uid="{00000000-0005-0000-0000-000023310000}"/>
    <cellStyle name="40% - 强调文字颜色 6 2 2 2 3 8" xfId="12584" xr:uid="{00000000-0005-0000-0000-000024310000}"/>
    <cellStyle name="40% - 强调文字颜色 6 2 2 2 4" xfId="12585" xr:uid="{00000000-0005-0000-0000-000025310000}"/>
    <cellStyle name="40% - 强调文字颜色 6 2 2 2 4 2" xfId="12586" xr:uid="{00000000-0005-0000-0000-000026310000}"/>
    <cellStyle name="40% - 强调文字颜色 6 2 2 2 4 2 2" xfId="12587" xr:uid="{00000000-0005-0000-0000-000027310000}"/>
    <cellStyle name="40% - 强调文字颜色 6 2 2 2 4 2 3" xfId="12588" xr:uid="{00000000-0005-0000-0000-000028310000}"/>
    <cellStyle name="40% - 强调文字颜色 6 2 2 2 4 3" xfId="12589" xr:uid="{00000000-0005-0000-0000-000029310000}"/>
    <cellStyle name="40% - 强调文字颜色 6 2 2 2 4 4" xfId="12590" xr:uid="{00000000-0005-0000-0000-00002A310000}"/>
    <cellStyle name="40% - 强调文字颜色 6 2 2 2 4 5" xfId="12591" xr:uid="{00000000-0005-0000-0000-00002B310000}"/>
    <cellStyle name="40% - 强调文字颜色 6 2 2 2 4 6" xfId="12592" xr:uid="{00000000-0005-0000-0000-00002C310000}"/>
    <cellStyle name="40% - 强调文字颜色 6 2 2 2 4 6 2" xfId="12593" xr:uid="{00000000-0005-0000-0000-00002D310000}"/>
    <cellStyle name="40% - 强调文字颜色 6 2 2 2 4 7" xfId="12594" xr:uid="{00000000-0005-0000-0000-00002E310000}"/>
    <cellStyle name="40% - 强调文字颜色 6 2 2 2 4 8" xfId="12595" xr:uid="{00000000-0005-0000-0000-00002F310000}"/>
    <cellStyle name="40% - 强调文字颜色 6 2 2 2 5" xfId="12596" xr:uid="{00000000-0005-0000-0000-000030310000}"/>
    <cellStyle name="40% - 强调文字颜色 6 2 2 2 5 2" xfId="12597" xr:uid="{00000000-0005-0000-0000-000031310000}"/>
    <cellStyle name="40% - 强调文字颜色 6 2 2 2 5 2 2" xfId="12598" xr:uid="{00000000-0005-0000-0000-000032310000}"/>
    <cellStyle name="40% - 强调文字颜色 6 2 2 2 5 2 3" xfId="12599" xr:uid="{00000000-0005-0000-0000-000033310000}"/>
    <cellStyle name="40% - 强调文字颜色 6 2 2 2 5 3" xfId="12600" xr:uid="{00000000-0005-0000-0000-000034310000}"/>
    <cellStyle name="40% - 强调文字颜色 6 2 2 2 5 4" xfId="12601" xr:uid="{00000000-0005-0000-0000-000035310000}"/>
    <cellStyle name="40% - 强调文字颜色 6 2 2 2 5 5" xfId="12602" xr:uid="{00000000-0005-0000-0000-000036310000}"/>
    <cellStyle name="40% - 强调文字颜色 6 2 2 2 5 6" xfId="12603" xr:uid="{00000000-0005-0000-0000-000037310000}"/>
    <cellStyle name="40% - 强调文字颜色 6 2 2 2 5 6 2" xfId="12604" xr:uid="{00000000-0005-0000-0000-000038310000}"/>
    <cellStyle name="40% - 强调文字颜色 6 2 2 2 5 7" xfId="12605" xr:uid="{00000000-0005-0000-0000-000039310000}"/>
    <cellStyle name="40% - 强调文字颜色 6 2 2 2 5 8" xfId="12606" xr:uid="{00000000-0005-0000-0000-00003A310000}"/>
    <cellStyle name="40% - 强调文字颜色 6 2 2 2 6" xfId="12607" xr:uid="{00000000-0005-0000-0000-00003B310000}"/>
    <cellStyle name="40% - 强调文字颜色 6 2 2 2 7" xfId="12608" xr:uid="{00000000-0005-0000-0000-00003C310000}"/>
    <cellStyle name="40% - 强调文字颜色 6 2 2 2 8" xfId="12609" xr:uid="{00000000-0005-0000-0000-00003D310000}"/>
    <cellStyle name="40% - 强调文字颜色 6 2 2 2 9" xfId="12610" xr:uid="{00000000-0005-0000-0000-00003E310000}"/>
    <cellStyle name="40% - 强调文字颜色 6 2 2 2 9 2" xfId="12611" xr:uid="{00000000-0005-0000-0000-00003F310000}"/>
    <cellStyle name="40% - 强调文字颜色 6 2 2 3" xfId="12612" xr:uid="{00000000-0005-0000-0000-000040310000}"/>
    <cellStyle name="40% - 强调文字颜色 6 2 2 3 2" xfId="12613" xr:uid="{00000000-0005-0000-0000-000041310000}"/>
    <cellStyle name="40% - 强调文字颜色 6 2 2 3 2 2" xfId="12614" xr:uid="{00000000-0005-0000-0000-000042310000}"/>
    <cellStyle name="40% - 强调文字颜色 6 2 2 3 2 2 2" xfId="12615" xr:uid="{00000000-0005-0000-0000-000043310000}"/>
    <cellStyle name="40% - 强调文字颜色 6 2 2 3 2 2 3" xfId="12616" xr:uid="{00000000-0005-0000-0000-000044310000}"/>
    <cellStyle name="40% - 强调文字颜色 6 2 2 3 2 3" xfId="12617" xr:uid="{00000000-0005-0000-0000-000045310000}"/>
    <cellStyle name="40% - 强调文字颜色 6 2 2 3 2 4" xfId="12618" xr:uid="{00000000-0005-0000-0000-000046310000}"/>
    <cellStyle name="40% - 强调文字颜色 6 2 2 3 2 5" xfId="12619" xr:uid="{00000000-0005-0000-0000-000047310000}"/>
    <cellStyle name="40% - 强调文字颜色 6 2 2 3 2 6" xfId="12620" xr:uid="{00000000-0005-0000-0000-000048310000}"/>
    <cellStyle name="40% - 强调文字颜色 6 2 2 3 2 6 2" xfId="12621" xr:uid="{00000000-0005-0000-0000-000049310000}"/>
    <cellStyle name="40% - 强调文字颜色 6 2 2 3 2 7" xfId="12622" xr:uid="{00000000-0005-0000-0000-00004A310000}"/>
    <cellStyle name="40% - 强调文字颜色 6 2 2 3 2 8" xfId="12623" xr:uid="{00000000-0005-0000-0000-00004B310000}"/>
    <cellStyle name="40% - 强调文字颜色 6 2 2 3 3" xfId="12624" xr:uid="{00000000-0005-0000-0000-00004C310000}"/>
    <cellStyle name="40% - 强调文字颜色 6 2 2 3 3 2" xfId="12625" xr:uid="{00000000-0005-0000-0000-00004D310000}"/>
    <cellStyle name="40% - 强调文字颜色 6 2 2 3 3 3" xfId="12626" xr:uid="{00000000-0005-0000-0000-00004E310000}"/>
    <cellStyle name="40% - 强调文字颜色 6 2 2 3 4" xfId="12627" xr:uid="{00000000-0005-0000-0000-00004F310000}"/>
    <cellStyle name="40% - 强调文字颜色 6 2 2 3 5" xfId="12628" xr:uid="{00000000-0005-0000-0000-000050310000}"/>
    <cellStyle name="40% - 强调文字颜色 6 2 2 3 6" xfId="12629" xr:uid="{00000000-0005-0000-0000-000051310000}"/>
    <cellStyle name="40% - 强调文字颜色 6 2 2 3 7" xfId="12630" xr:uid="{00000000-0005-0000-0000-000052310000}"/>
    <cellStyle name="40% - 强调文字颜色 6 2 2 3 7 2" xfId="12631" xr:uid="{00000000-0005-0000-0000-000053310000}"/>
    <cellStyle name="40% - 强调文字颜色 6 2 2 3 8" xfId="12632" xr:uid="{00000000-0005-0000-0000-000054310000}"/>
    <cellStyle name="40% - 强调文字颜色 6 2 2 3 9" xfId="12633" xr:uid="{00000000-0005-0000-0000-000055310000}"/>
    <cellStyle name="40% - 强调文字颜色 6 2 2 4" xfId="12634" xr:uid="{00000000-0005-0000-0000-000056310000}"/>
    <cellStyle name="40% - 强调文字颜色 6 2 2 4 2" xfId="12635" xr:uid="{00000000-0005-0000-0000-000057310000}"/>
    <cellStyle name="40% - 强调文字颜色 6 2 2 4 2 2" xfId="12636" xr:uid="{00000000-0005-0000-0000-000058310000}"/>
    <cellStyle name="40% - 强调文字颜色 6 2 2 4 2 3" xfId="12637" xr:uid="{00000000-0005-0000-0000-000059310000}"/>
    <cellStyle name="40% - 强调文字颜色 6 2 2 4 3" xfId="12638" xr:uid="{00000000-0005-0000-0000-00005A310000}"/>
    <cellStyle name="40% - 强调文字颜色 6 2 2 4 4" xfId="12639" xr:uid="{00000000-0005-0000-0000-00005B310000}"/>
    <cellStyle name="40% - 强调文字颜色 6 2 2 4 5" xfId="12640" xr:uid="{00000000-0005-0000-0000-00005C310000}"/>
    <cellStyle name="40% - 强调文字颜色 6 2 2 4 6" xfId="12641" xr:uid="{00000000-0005-0000-0000-00005D310000}"/>
    <cellStyle name="40% - 强调文字颜色 6 2 2 4 6 2" xfId="12642" xr:uid="{00000000-0005-0000-0000-00005E310000}"/>
    <cellStyle name="40% - 强调文字颜色 6 2 2 4 7" xfId="12643" xr:uid="{00000000-0005-0000-0000-00005F310000}"/>
    <cellStyle name="40% - 强调文字颜色 6 2 2 4 8" xfId="12644" xr:uid="{00000000-0005-0000-0000-000060310000}"/>
    <cellStyle name="40% - 强调文字颜色 6 2 2 5" xfId="12645" xr:uid="{00000000-0005-0000-0000-000061310000}"/>
    <cellStyle name="40% - 强调文字颜色 6 2 2 5 2" xfId="12646" xr:uid="{00000000-0005-0000-0000-000062310000}"/>
    <cellStyle name="40% - 强调文字颜色 6 2 2 5 2 2" xfId="12647" xr:uid="{00000000-0005-0000-0000-000063310000}"/>
    <cellStyle name="40% - 强调文字颜色 6 2 2 5 2 3" xfId="12648" xr:uid="{00000000-0005-0000-0000-000064310000}"/>
    <cellStyle name="40% - 强调文字颜色 6 2 2 5 3" xfId="12649" xr:uid="{00000000-0005-0000-0000-000065310000}"/>
    <cellStyle name="40% - 强调文字颜色 6 2 2 5 4" xfId="12650" xr:uid="{00000000-0005-0000-0000-000066310000}"/>
    <cellStyle name="40% - 强调文字颜色 6 2 2 5 5" xfId="12651" xr:uid="{00000000-0005-0000-0000-000067310000}"/>
    <cellStyle name="40% - 强调文字颜色 6 2 2 5 6" xfId="12652" xr:uid="{00000000-0005-0000-0000-000068310000}"/>
    <cellStyle name="40% - 强调文字颜色 6 2 2 5 6 2" xfId="12653" xr:uid="{00000000-0005-0000-0000-000069310000}"/>
    <cellStyle name="40% - 强调文字颜色 6 2 2 5 7" xfId="12654" xr:uid="{00000000-0005-0000-0000-00006A310000}"/>
    <cellStyle name="40% - 强调文字颜色 6 2 2 5 8" xfId="12655" xr:uid="{00000000-0005-0000-0000-00006B310000}"/>
    <cellStyle name="40% - 强调文字颜色 6 2 2 6" xfId="12656" xr:uid="{00000000-0005-0000-0000-00006C310000}"/>
    <cellStyle name="40% - 强调文字颜色 6 2 2 6 2" xfId="12657" xr:uid="{00000000-0005-0000-0000-00006D310000}"/>
    <cellStyle name="40% - 强调文字颜色 6 2 2 6 2 2" xfId="12658" xr:uid="{00000000-0005-0000-0000-00006E310000}"/>
    <cellStyle name="40% - 强调文字颜色 6 2 2 6 2 3" xfId="12659" xr:uid="{00000000-0005-0000-0000-00006F310000}"/>
    <cellStyle name="40% - 强调文字颜色 6 2 2 6 3" xfId="12660" xr:uid="{00000000-0005-0000-0000-000070310000}"/>
    <cellStyle name="40% - 强调文字颜色 6 2 2 6 4" xfId="12661" xr:uid="{00000000-0005-0000-0000-000071310000}"/>
    <cellStyle name="40% - 强调文字颜色 6 2 2 6 5" xfId="12662" xr:uid="{00000000-0005-0000-0000-000072310000}"/>
    <cellStyle name="40% - 强调文字颜色 6 2 2 6 6" xfId="12663" xr:uid="{00000000-0005-0000-0000-000073310000}"/>
    <cellStyle name="40% - 强调文字颜色 6 2 2 6 6 2" xfId="12664" xr:uid="{00000000-0005-0000-0000-000074310000}"/>
    <cellStyle name="40% - 强调文字颜色 6 2 2 6 7" xfId="12665" xr:uid="{00000000-0005-0000-0000-000075310000}"/>
    <cellStyle name="40% - 强调文字颜色 6 2 2 6 8" xfId="12666" xr:uid="{00000000-0005-0000-0000-000076310000}"/>
    <cellStyle name="40% - 强调文字颜色 6 2 2 7" xfId="12667" xr:uid="{00000000-0005-0000-0000-000077310000}"/>
    <cellStyle name="40% - 强调文字颜色 6 2 2 8" xfId="12668" xr:uid="{00000000-0005-0000-0000-000078310000}"/>
    <cellStyle name="40% - 强调文字颜色 6 2 2 9" xfId="12669" xr:uid="{00000000-0005-0000-0000-000079310000}"/>
    <cellStyle name="40% - 强调文字颜色 6 2 2_AVL &amp; Mech BOM - Reno V1.6" xfId="12670" xr:uid="{00000000-0005-0000-0000-00007A310000}"/>
    <cellStyle name="40% - 强调文字颜色 6 2 3" xfId="12671" xr:uid="{00000000-0005-0000-0000-00007B310000}"/>
    <cellStyle name="40% - 强调文字颜色 6 2 3 10" xfId="12672" xr:uid="{00000000-0005-0000-0000-00007C310000}"/>
    <cellStyle name="40% - 强调文字颜色 6 2 3 2" xfId="12673" xr:uid="{00000000-0005-0000-0000-00007D310000}"/>
    <cellStyle name="40% - 强调文字颜色 6 2 3 2 2" xfId="12674" xr:uid="{00000000-0005-0000-0000-00007E310000}"/>
    <cellStyle name="40% - 强调文字颜色 6 2 3 2 2 2" xfId="12675" xr:uid="{00000000-0005-0000-0000-00007F310000}"/>
    <cellStyle name="40% - 强调文字颜色 6 2 3 2 2 2 2" xfId="12676" xr:uid="{00000000-0005-0000-0000-000080310000}"/>
    <cellStyle name="40% - 强调文字颜色 6 2 3 2 2 2 3" xfId="12677" xr:uid="{00000000-0005-0000-0000-000081310000}"/>
    <cellStyle name="40% - 强调文字颜色 6 2 3 2 2 3" xfId="12678" xr:uid="{00000000-0005-0000-0000-000082310000}"/>
    <cellStyle name="40% - 强调文字颜色 6 2 3 2 2 4" xfId="12679" xr:uid="{00000000-0005-0000-0000-000083310000}"/>
    <cellStyle name="40% - 强调文字颜色 6 2 3 2 2 5" xfId="12680" xr:uid="{00000000-0005-0000-0000-000084310000}"/>
    <cellStyle name="40% - 强调文字颜色 6 2 3 2 2 6" xfId="12681" xr:uid="{00000000-0005-0000-0000-000085310000}"/>
    <cellStyle name="40% - 强调文字颜色 6 2 3 2 2 6 2" xfId="12682" xr:uid="{00000000-0005-0000-0000-000086310000}"/>
    <cellStyle name="40% - 强调文字颜色 6 2 3 2 2 7" xfId="12683" xr:uid="{00000000-0005-0000-0000-000087310000}"/>
    <cellStyle name="40% - 强调文字颜色 6 2 3 2 2 8" xfId="12684" xr:uid="{00000000-0005-0000-0000-000088310000}"/>
    <cellStyle name="40% - 强调文字颜色 6 2 3 2 3" xfId="12685" xr:uid="{00000000-0005-0000-0000-000089310000}"/>
    <cellStyle name="40% - 强调文字颜色 6 2 3 2 3 2" xfId="12686" xr:uid="{00000000-0005-0000-0000-00008A310000}"/>
    <cellStyle name="40% - 强调文字颜色 6 2 3 2 3 3" xfId="12687" xr:uid="{00000000-0005-0000-0000-00008B310000}"/>
    <cellStyle name="40% - 强调文字颜色 6 2 3 2 4" xfId="12688" xr:uid="{00000000-0005-0000-0000-00008C310000}"/>
    <cellStyle name="40% - 强调文字颜色 6 2 3 2 5" xfId="12689" xr:uid="{00000000-0005-0000-0000-00008D310000}"/>
    <cellStyle name="40% - 强调文字颜色 6 2 3 2 6" xfId="12690" xr:uid="{00000000-0005-0000-0000-00008E310000}"/>
    <cellStyle name="40% - 强调文字颜色 6 2 3 2 7" xfId="12691" xr:uid="{00000000-0005-0000-0000-00008F310000}"/>
    <cellStyle name="40% - 强调文字颜色 6 2 3 2 7 2" xfId="12692" xr:uid="{00000000-0005-0000-0000-000090310000}"/>
    <cellStyle name="40% - 强调文字颜色 6 2 3 2 8" xfId="12693" xr:uid="{00000000-0005-0000-0000-000091310000}"/>
    <cellStyle name="40% - 强调文字颜色 6 2 3 2 9" xfId="12694" xr:uid="{00000000-0005-0000-0000-000092310000}"/>
    <cellStyle name="40% - 强调文字颜色 6 2 3 3" xfId="12695" xr:uid="{00000000-0005-0000-0000-000093310000}"/>
    <cellStyle name="40% - 强调文字颜色 6 2 3 3 2" xfId="12696" xr:uid="{00000000-0005-0000-0000-000094310000}"/>
    <cellStyle name="40% - 强调文字颜色 6 2 3 3 2 2" xfId="12697" xr:uid="{00000000-0005-0000-0000-000095310000}"/>
    <cellStyle name="40% - 强调文字颜色 6 2 3 3 2 3" xfId="12698" xr:uid="{00000000-0005-0000-0000-000096310000}"/>
    <cellStyle name="40% - 强调文字颜色 6 2 3 3 3" xfId="12699" xr:uid="{00000000-0005-0000-0000-000097310000}"/>
    <cellStyle name="40% - 强调文字颜色 6 2 3 3 4" xfId="12700" xr:uid="{00000000-0005-0000-0000-000098310000}"/>
    <cellStyle name="40% - 强调文字颜色 6 2 3 3 5" xfId="12701" xr:uid="{00000000-0005-0000-0000-000099310000}"/>
    <cellStyle name="40% - 强调文字颜色 6 2 3 3 6" xfId="12702" xr:uid="{00000000-0005-0000-0000-00009A310000}"/>
    <cellStyle name="40% - 强调文字颜色 6 2 3 3 6 2" xfId="12703" xr:uid="{00000000-0005-0000-0000-00009B310000}"/>
    <cellStyle name="40% - 强调文字颜色 6 2 3 3 7" xfId="12704" xr:uid="{00000000-0005-0000-0000-00009C310000}"/>
    <cellStyle name="40% - 强调文字颜色 6 2 3 3 8" xfId="12705" xr:uid="{00000000-0005-0000-0000-00009D310000}"/>
    <cellStyle name="40% - 强调文字颜色 6 2 3 4" xfId="12706" xr:uid="{00000000-0005-0000-0000-00009E310000}"/>
    <cellStyle name="40% - 强调文字颜色 6 2 3 4 2" xfId="12707" xr:uid="{00000000-0005-0000-0000-00009F310000}"/>
    <cellStyle name="40% - 强调文字颜色 6 2 3 4 2 2" xfId="12708" xr:uid="{00000000-0005-0000-0000-0000A0310000}"/>
    <cellStyle name="40% - 强调文字颜色 6 2 3 4 2 3" xfId="12709" xr:uid="{00000000-0005-0000-0000-0000A1310000}"/>
    <cellStyle name="40% - 强调文字颜色 6 2 3 4 3" xfId="12710" xr:uid="{00000000-0005-0000-0000-0000A2310000}"/>
    <cellStyle name="40% - 强调文字颜色 6 2 3 4 4" xfId="12711" xr:uid="{00000000-0005-0000-0000-0000A3310000}"/>
    <cellStyle name="40% - 强调文字颜色 6 2 3 4 5" xfId="12712" xr:uid="{00000000-0005-0000-0000-0000A4310000}"/>
    <cellStyle name="40% - 强调文字颜色 6 2 3 4 6" xfId="12713" xr:uid="{00000000-0005-0000-0000-0000A5310000}"/>
    <cellStyle name="40% - 强调文字颜色 6 2 3 4 6 2" xfId="12714" xr:uid="{00000000-0005-0000-0000-0000A6310000}"/>
    <cellStyle name="40% - 强调文字颜色 6 2 3 4 7" xfId="12715" xr:uid="{00000000-0005-0000-0000-0000A7310000}"/>
    <cellStyle name="40% - 强调文字颜色 6 2 3 4 8" xfId="12716" xr:uid="{00000000-0005-0000-0000-0000A8310000}"/>
    <cellStyle name="40% - 强调文字颜色 6 2 3 5" xfId="12717" xr:uid="{00000000-0005-0000-0000-0000A9310000}"/>
    <cellStyle name="40% - 强调文字颜色 6 2 3 5 2" xfId="12718" xr:uid="{00000000-0005-0000-0000-0000AA310000}"/>
    <cellStyle name="40% - 强调文字颜色 6 2 3 5 2 2" xfId="12719" xr:uid="{00000000-0005-0000-0000-0000AB310000}"/>
    <cellStyle name="40% - 强调文字颜色 6 2 3 5 2 3" xfId="12720" xr:uid="{00000000-0005-0000-0000-0000AC310000}"/>
    <cellStyle name="40% - 强调文字颜色 6 2 3 5 3" xfId="12721" xr:uid="{00000000-0005-0000-0000-0000AD310000}"/>
    <cellStyle name="40% - 强调文字颜色 6 2 3 5 4" xfId="12722" xr:uid="{00000000-0005-0000-0000-0000AE310000}"/>
    <cellStyle name="40% - 强调文字颜色 6 2 3 5 5" xfId="12723" xr:uid="{00000000-0005-0000-0000-0000AF310000}"/>
    <cellStyle name="40% - 强调文字颜色 6 2 3 5 6" xfId="12724" xr:uid="{00000000-0005-0000-0000-0000B0310000}"/>
    <cellStyle name="40% - 强调文字颜色 6 2 3 5 6 2" xfId="12725" xr:uid="{00000000-0005-0000-0000-0000B1310000}"/>
    <cellStyle name="40% - 强调文字颜色 6 2 3 5 7" xfId="12726" xr:uid="{00000000-0005-0000-0000-0000B2310000}"/>
    <cellStyle name="40% - 强调文字颜色 6 2 3 5 8" xfId="12727" xr:uid="{00000000-0005-0000-0000-0000B3310000}"/>
    <cellStyle name="40% - 强调文字颜色 6 2 3 6" xfId="12728" xr:uid="{00000000-0005-0000-0000-0000B4310000}"/>
    <cellStyle name="40% - 强调文字颜色 6 2 3 7" xfId="12729" xr:uid="{00000000-0005-0000-0000-0000B5310000}"/>
    <cellStyle name="40% - 强调文字颜色 6 2 3 8" xfId="12730" xr:uid="{00000000-0005-0000-0000-0000B6310000}"/>
    <cellStyle name="40% - 强调文字颜色 6 2 3 9" xfId="12731" xr:uid="{00000000-0005-0000-0000-0000B7310000}"/>
    <cellStyle name="40% - 强调文字颜色 6 2 3 9 2" xfId="12732" xr:uid="{00000000-0005-0000-0000-0000B8310000}"/>
    <cellStyle name="40% - 强调文字颜色 6 2 4" xfId="12733" xr:uid="{00000000-0005-0000-0000-0000B9310000}"/>
    <cellStyle name="40% - 强调文字颜色 6 2 4 2" xfId="12734" xr:uid="{00000000-0005-0000-0000-0000BA310000}"/>
    <cellStyle name="40% - 强调文字颜色 6 2 4 2 2" xfId="12735" xr:uid="{00000000-0005-0000-0000-0000BB310000}"/>
    <cellStyle name="40% - 强调文字颜色 6 2 4 2 2 2" xfId="12736" xr:uid="{00000000-0005-0000-0000-0000BC310000}"/>
    <cellStyle name="40% - 强调文字颜色 6 2 4 2 2 3" xfId="12737" xr:uid="{00000000-0005-0000-0000-0000BD310000}"/>
    <cellStyle name="40% - 强调文字颜色 6 2 4 2 3" xfId="12738" xr:uid="{00000000-0005-0000-0000-0000BE310000}"/>
    <cellStyle name="40% - 强调文字颜色 6 2 4 2 4" xfId="12739" xr:uid="{00000000-0005-0000-0000-0000BF310000}"/>
    <cellStyle name="40% - 强调文字颜色 6 2 4 2 5" xfId="12740" xr:uid="{00000000-0005-0000-0000-0000C0310000}"/>
    <cellStyle name="40% - 强调文字颜色 6 2 4 2 6" xfId="12741" xr:uid="{00000000-0005-0000-0000-0000C1310000}"/>
    <cellStyle name="40% - 强调文字颜色 6 2 4 2 6 2" xfId="12742" xr:uid="{00000000-0005-0000-0000-0000C2310000}"/>
    <cellStyle name="40% - 强调文字颜色 6 2 4 2 7" xfId="12743" xr:uid="{00000000-0005-0000-0000-0000C3310000}"/>
    <cellStyle name="40% - 强调文字颜色 6 2 4 2 8" xfId="12744" xr:uid="{00000000-0005-0000-0000-0000C4310000}"/>
    <cellStyle name="40% - 强调文字颜色 6 2 4 3" xfId="12745" xr:uid="{00000000-0005-0000-0000-0000C5310000}"/>
    <cellStyle name="40% - 强调文字颜色 6 2 4 3 2" xfId="12746" xr:uid="{00000000-0005-0000-0000-0000C6310000}"/>
    <cellStyle name="40% - 强调文字颜色 6 2 4 3 3" xfId="12747" xr:uid="{00000000-0005-0000-0000-0000C7310000}"/>
    <cellStyle name="40% - 强调文字颜色 6 2 4 4" xfId="12748" xr:uid="{00000000-0005-0000-0000-0000C8310000}"/>
    <cellStyle name="40% - 强调文字颜色 6 2 4 5" xfId="12749" xr:uid="{00000000-0005-0000-0000-0000C9310000}"/>
    <cellStyle name="40% - 强调文字颜色 6 2 4 6" xfId="12750" xr:uid="{00000000-0005-0000-0000-0000CA310000}"/>
    <cellStyle name="40% - 强调文字颜色 6 2 4 7" xfId="12751" xr:uid="{00000000-0005-0000-0000-0000CB310000}"/>
    <cellStyle name="40% - 强调文字颜色 6 2 4 7 2" xfId="12752" xr:uid="{00000000-0005-0000-0000-0000CC310000}"/>
    <cellStyle name="40% - 强调文字颜色 6 2 4 8" xfId="12753" xr:uid="{00000000-0005-0000-0000-0000CD310000}"/>
    <cellStyle name="40% - 强调文字颜色 6 2 4 9" xfId="12754" xr:uid="{00000000-0005-0000-0000-0000CE310000}"/>
    <cellStyle name="40% - 强调文字颜色 6 2 5" xfId="12755" xr:uid="{00000000-0005-0000-0000-0000CF310000}"/>
    <cellStyle name="40% - 强调文字颜色 6 2 5 2" xfId="12756" xr:uid="{00000000-0005-0000-0000-0000D0310000}"/>
    <cellStyle name="40% - 强调文字颜色 6 2 5 2 2" xfId="12757" xr:uid="{00000000-0005-0000-0000-0000D1310000}"/>
    <cellStyle name="40% - 强调文字颜色 6 2 5 2 3" xfId="12758" xr:uid="{00000000-0005-0000-0000-0000D2310000}"/>
    <cellStyle name="40% - 强调文字颜色 6 2 5 3" xfId="12759" xr:uid="{00000000-0005-0000-0000-0000D3310000}"/>
    <cellStyle name="40% - 强调文字颜色 6 2 5 4" xfId="12760" xr:uid="{00000000-0005-0000-0000-0000D4310000}"/>
    <cellStyle name="40% - 强调文字颜色 6 2 5 5" xfId="12761" xr:uid="{00000000-0005-0000-0000-0000D5310000}"/>
    <cellStyle name="40% - 强调文字颜色 6 2 5 6" xfId="12762" xr:uid="{00000000-0005-0000-0000-0000D6310000}"/>
    <cellStyle name="40% - 强调文字颜色 6 2 5 6 2" xfId="12763" xr:uid="{00000000-0005-0000-0000-0000D7310000}"/>
    <cellStyle name="40% - 强调文字颜色 6 2 5 7" xfId="12764" xr:uid="{00000000-0005-0000-0000-0000D8310000}"/>
    <cellStyle name="40% - 强调文字颜色 6 2 5 8" xfId="12765" xr:uid="{00000000-0005-0000-0000-0000D9310000}"/>
    <cellStyle name="40% - 强调文字颜色 6 2 6" xfId="12766" xr:uid="{00000000-0005-0000-0000-0000DA310000}"/>
    <cellStyle name="40% - 强调文字颜色 6 2 6 2" xfId="12767" xr:uid="{00000000-0005-0000-0000-0000DB310000}"/>
    <cellStyle name="40% - 强调文字颜色 6 2 6 2 2" xfId="12768" xr:uid="{00000000-0005-0000-0000-0000DC310000}"/>
    <cellStyle name="40% - 强调文字颜色 6 2 6 2 3" xfId="12769" xr:uid="{00000000-0005-0000-0000-0000DD310000}"/>
    <cellStyle name="40% - 强调文字颜色 6 2 6 3" xfId="12770" xr:uid="{00000000-0005-0000-0000-0000DE310000}"/>
    <cellStyle name="40% - 强调文字颜色 6 2 6 4" xfId="12771" xr:uid="{00000000-0005-0000-0000-0000DF310000}"/>
    <cellStyle name="40% - 强调文字颜色 6 2 6 5" xfId="12772" xr:uid="{00000000-0005-0000-0000-0000E0310000}"/>
    <cellStyle name="40% - 强调文字颜色 6 2 6 6" xfId="12773" xr:uid="{00000000-0005-0000-0000-0000E1310000}"/>
    <cellStyle name="40% - 强调文字颜色 6 2 6 6 2" xfId="12774" xr:uid="{00000000-0005-0000-0000-0000E2310000}"/>
    <cellStyle name="40% - 强调文字颜色 6 2 6 7" xfId="12775" xr:uid="{00000000-0005-0000-0000-0000E3310000}"/>
    <cellStyle name="40% - 强调文字颜色 6 2 6 8" xfId="12776" xr:uid="{00000000-0005-0000-0000-0000E4310000}"/>
    <cellStyle name="40% - 强调文字颜色 6 2 7" xfId="12777" xr:uid="{00000000-0005-0000-0000-0000E5310000}"/>
    <cellStyle name="40% - 强调文字颜色 6 2 7 2" xfId="12778" xr:uid="{00000000-0005-0000-0000-0000E6310000}"/>
    <cellStyle name="40% - 强调文字颜色 6 2 7 2 2" xfId="12779" xr:uid="{00000000-0005-0000-0000-0000E7310000}"/>
    <cellStyle name="40% - 强调文字颜色 6 2 7 2 3" xfId="12780" xr:uid="{00000000-0005-0000-0000-0000E8310000}"/>
    <cellStyle name="40% - 强调文字颜色 6 2 7 3" xfId="12781" xr:uid="{00000000-0005-0000-0000-0000E9310000}"/>
    <cellStyle name="40% - 强调文字颜色 6 2 7 4" xfId="12782" xr:uid="{00000000-0005-0000-0000-0000EA310000}"/>
    <cellStyle name="40% - 强调文字颜色 6 2 7 5" xfId="12783" xr:uid="{00000000-0005-0000-0000-0000EB310000}"/>
    <cellStyle name="40% - 强调文字颜色 6 2 7 6" xfId="12784" xr:uid="{00000000-0005-0000-0000-0000EC310000}"/>
    <cellStyle name="40% - 强调文字颜色 6 2 7 6 2" xfId="12785" xr:uid="{00000000-0005-0000-0000-0000ED310000}"/>
    <cellStyle name="40% - 强调文字颜色 6 2 7 7" xfId="12786" xr:uid="{00000000-0005-0000-0000-0000EE310000}"/>
    <cellStyle name="40% - 强调文字颜色 6 2 7 8" xfId="12787" xr:uid="{00000000-0005-0000-0000-0000EF310000}"/>
    <cellStyle name="40% - 强调文字颜色 6 2 8" xfId="12788" xr:uid="{00000000-0005-0000-0000-0000F0310000}"/>
    <cellStyle name="40% - 强调文字颜色 6 2 9" xfId="12789" xr:uid="{00000000-0005-0000-0000-0000F1310000}"/>
    <cellStyle name="40% - 强调文字颜色 6 2_AVL &amp; Mech BOM - Raleigh V1.6 pre" xfId="12790" xr:uid="{00000000-0005-0000-0000-0000F2310000}"/>
    <cellStyle name="40% - 强调文字颜色 6 3" xfId="12791" xr:uid="{00000000-0005-0000-0000-0000F3310000}"/>
    <cellStyle name="40% - 强调文字颜色 6 3 10" xfId="12792" xr:uid="{00000000-0005-0000-0000-0000F4310000}"/>
    <cellStyle name="40% - 强调文字颜色 6 3 10 2" xfId="12793" xr:uid="{00000000-0005-0000-0000-0000F5310000}"/>
    <cellStyle name="40% - 强调文字颜色 6 3 11" xfId="12794" xr:uid="{00000000-0005-0000-0000-0000F6310000}"/>
    <cellStyle name="40% - 强调文字颜色 6 3 2" xfId="12795" xr:uid="{00000000-0005-0000-0000-0000F7310000}"/>
    <cellStyle name="40% - 强调文字颜色 6 3 2 10" xfId="12796" xr:uid="{00000000-0005-0000-0000-0000F8310000}"/>
    <cellStyle name="40% - 强调文字颜色 6 3 2 2" xfId="12797" xr:uid="{00000000-0005-0000-0000-0000F9310000}"/>
    <cellStyle name="40% - 强调文字颜色 6 3 2 2 2" xfId="12798" xr:uid="{00000000-0005-0000-0000-0000FA310000}"/>
    <cellStyle name="40% - 强调文字颜色 6 3 2 2 2 2" xfId="12799" xr:uid="{00000000-0005-0000-0000-0000FB310000}"/>
    <cellStyle name="40% - 强调文字颜色 6 3 2 2 2 2 2" xfId="12800" xr:uid="{00000000-0005-0000-0000-0000FC310000}"/>
    <cellStyle name="40% - 强调文字颜色 6 3 2 2 2 2 3" xfId="12801" xr:uid="{00000000-0005-0000-0000-0000FD310000}"/>
    <cellStyle name="40% - 强调文字颜色 6 3 2 2 2 3" xfId="12802" xr:uid="{00000000-0005-0000-0000-0000FE310000}"/>
    <cellStyle name="40% - 强调文字颜色 6 3 2 2 2 4" xfId="12803" xr:uid="{00000000-0005-0000-0000-0000FF310000}"/>
    <cellStyle name="40% - 强调文字颜色 6 3 2 2 2 5" xfId="12804" xr:uid="{00000000-0005-0000-0000-000000320000}"/>
    <cellStyle name="40% - 强调文字颜色 6 3 2 2 2 6" xfId="12805" xr:uid="{00000000-0005-0000-0000-000001320000}"/>
    <cellStyle name="40% - 强调文字颜色 6 3 2 2 2 6 2" xfId="12806" xr:uid="{00000000-0005-0000-0000-000002320000}"/>
    <cellStyle name="40% - 强调文字颜色 6 3 2 2 2 7" xfId="12807" xr:uid="{00000000-0005-0000-0000-000003320000}"/>
    <cellStyle name="40% - 强调文字颜色 6 3 2 2 2 8" xfId="12808" xr:uid="{00000000-0005-0000-0000-000004320000}"/>
    <cellStyle name="40% - 强调文字颜色 6 3 2 2 3" xfId="12809" xr:uid="{00000000-0005-0000-0000-000005320000}"/>
    <cellStyle name="40% - 强调文字颜色 6 3 2 2 3 2" xfId="12810" xr:uid="{00000000-0005-0000-0000-000006320000}"/>
    <cellStyle name="40% - 强调文字颜色 6 3 2 2 3 3" xfId="12811" xr:uid="{00000000-0005-0000-0000-000007320000}"/>
    <cellStyle name="40% - 强调文字颜色 6 3 2 2 4" xfId="12812" xr:uid="{00000000-0005-0000-0000-000008320000}"/>
    <cellStyle name="40% - 强调文字颜色 6 3 2 2 5" xfId="12813" xr:uid="{00000000-0005-0000-0000-000009320000}"/>
    <cellStyle name="40% - 强调文字颜色 6 3 2 2 6" xfId="12814" xr:uid="{00000000-0005-0000-0000-00000A320000}"/>
    <cellStyle name="40% - 强调文字颜色 6 3 2 2 7" xfId="12815" xr:uid="{00000000-0005-0000-0000-00000B320000}"/>
    <cellStyle name="40% - 强调文字颜色 6 3 2 2 7 2" xfId="12816" xr:uid="{00000000-0005-0000-0000-00000C320000}"/>
    <cellStyle name="40% - 强调文字颜色 6 3 2 2 8" xfId="12817" xr:uid="{00000000-0005-0000-0000-00000D320000}"/>
    <cellStyle name="40% - 强调文字颜色 6 3 2 2 9" xfId="12818" xr:uid="{00000000-0005-0000-0000-00000E320000}"/>
    <cellStyle name="40% - 强调文字颜色 6 3 2 3" xfId="12819" xr:uid="{00000000-0005-0000-0000-00000F320000}"/>
    <cellStyle name="40% - 强调文字颜色 6 3 2 3 2" xfId="12820" xr:uid="{00000000-0005-0000-0000-000010320000}"/>
    <cellStyle name="40% - 强调文字颜色 6 3 2 3 2 2" xfId="12821" xr:uid="{00000000-0005-0000-0000-000011320000}"/>
    <cellStyle name="40% - 强调文字颜色 6 3 2 3 2 3" xfId="12822" xr:uid="{00000000-0005-0000-0000-000012320000}"/>
    <cellStyle name="40% - 强调文字颜色 6 3 2 3 3" xfId="12823" xr:uid="{00000000-0005-0000-0000-000013320000}"/>
    <cellStyle name="40% - 强调文字颜色 6 3 2 3 4" xfId="12824" xr:uid="{00000000-0005-0000-0000-000014320000}"/>
    <cellStyle name="40% - 强调文字颜色 6 3 2 3 5" xfId="12825" xr:uid="{00000000-0005-0000-0000-000015320000}"/>
    <cellStyle name="40% - 强调文字颜色 6 3 2 3 6" xfId="12826" xr:uid="{00000000-0005-0000-0000-000016320000}"/>
    <cellStyle name="40% - 强调文字颜色 6 3 2 3 6 2" xfId="12827" xr:uid="{00000000-0005-0000-0000-000017320000}"/>
    <cellStyle name="40% - 强调文字颜色 6 3 2 3 7" xfId="12828" xr:uid="{00000000-0005-0000-0000-000018320000}"/>
    <cellStyle name="40% - 强调文字颜色 6 3 2 3 8" xfId="12829" xr:uid="{00000000-0005-0000-0000-000019320000}"/>
    <cellStyle name="40% - 强调文字颜色 6 3 2 4" xfId="12830" xr:uid="{00000000-0005-0000-0000-00001A320000}"/>
    <cellStyle name="40% - 强调文字颜色 6 3 2 4 2" xfId="12831" xr:uid="{00000000-0005-0000-0000-00001B320000}"/>
    <cellStyle name="40% - 强调文字颜色 6 3 2 4 2 2" xfId="12832" xr:uid="{00000000-0005-0000-0000-00001C320000}"/>
    <cellStyle name="40% - 强调文字颜色 6 3 2 4 2 3" xfId="12833" xr:uid="{00000000-0005-0000-0000-00001D320000}"/>
    <cellStyle name="40% - 强调文字颜色 6 3 2 4 3" xfId="12834" xr:uid="{00000000-0005-0000-0000-00001E320000}"/>
    <cellStyle name="40% - 强调文字颜色 6 3 2 4 4" xfId="12835" xr:uid="{00000000-0005-0000-0000-00001F320000}"/>
    <cellStyle name="40% - 强调文字颜色 6 3 2 4 5" xfId="12836" xr:uid="{00000000-0005-0000-0000-000020320000}"/>
    <cellStyle name="40% - 强调文字颜色 6 3 2 4 6" xfId="12837" xr:uid="{00000000-0005-0000-0000-000021320000}"/>
    <cellStyle name="40% - 强调文字颜色 6 3 2 4 6 2" xfId="12838" xr:uid="{00000000-0005-0000-0000-000022320000}"/>
    <cellStyle name="40% - 强调文字颜色 6 3 2 4 7" xfId="12839" xr:uid="{00000000-0005-0000-0000-000023320000}"/>
    <cellStyle name="40% - 强调文字颜色 6 3 2 4 8" xfId="12840" xr:uid="{00000000-0005-0000-0000-000024320000}"/>
    <cellStyle name="40% - 强调文字颜色 6 3 2 5" xfId="12841" xr:uid="{00000000-0005-0000-0000-000025320000}"/>
    <cellStyle name="40% - 强调文字颜色 6 3 2 5 2" xfId="12842" xr:uid="{00000000-0005-0000-0000-000026320000}"/>
    <cellStyle name="40% - 强调文字颜色 6 3 2 5 2 2" xfId="12843" xr:uid="{00000000-0005-0000-0000-000027320000}"/>
    <cellStyle name="40% - 强调文字颜色 6 3 2 5 2 3" xfId="12844" xr:uid="{00000000-0005-0000-0000-000028320000}"/>
    <cellStyle name="40% - 强调文字颜色 6 3 2 5 3" xfId="12845" xr:uid="{00000000-0005-0000-0000-000029320000}"/>
    <cellStyle name="40% - 强调文字颜色 6 3 2 5 4" xfId="12846" xr:uid="{00000000-0005-0000-0000-00002A320000}"/>
    <cellStyle name="40% - 强调文字颜色 6 3 2 5 5" xfId="12847" xr:uid="{00000000-0005-0000-0000-00002B320000}"/>
    <cellStyle name="40% - 强调文字颜色 6 3 2 5 6" xfId="12848" xr:uid="{00000000-0005-0000-0000-00002C320000}"/>
    <cellStyle name="40% - 强调文字颜色 6 3 2 5 6 2" xfId="12849" xr:uid="{00000000-0005-0000-0000-00002D320000}"/>
    <cellStyle name="40% - 强调文字颜色 6 3 2 5 7" xfId="12850" xr:uid="{00000000-0005-0000-0000-00002E320000}"/>
    <cellStyle name="40% - 强调文字颜色 6 3 2 5 8" xfId="12851" xr:uid="{00000000-0005-0000-0000-00002F320000}"/>
    <cellStyle name="40% - 强调文字颜色 6 3 2 6" xfId="12852" xr:uid="{00000000-0005-0000-0000-000030320000}"/>
    <cellStyle name="40% - 强调文字颜色 6 3 2 7" xfId="12853" xr:uid="{00000000-0005-0000-0000-000031320000}"/>
    <cellStyle name="40% - 强调文字颜色 6 3 2 8" xfId="12854" xr:uid="{00000000-0005-0000-0000-000032320000}"/>
    <cellStyle name="40% - 强调文字颜色 6 3 2 9" xfId="12855" xr:uid="{00000000-0005-0000-0000-000033320000}"/>
    <cellStyle name="40% - 强调文字颜色 6 3 2 9 2" xfId="12856" xr:uid="{00000000-0005-0000-0000-000034320000}"/>
    <cellStyle name="40% - 强调文字颜色 6 3 3" xfId="12857" xr:uid="{00000000-0005-0000-0000-000035320000}"/>
    <cellStyle name="40% - 强调文字颜色 6 3 3 2" xfId="12858" xr:uid="{00000000-0005-0000-0000-000036320000}"/>
    <cellStyle name="40% - 强调文字颜色 6 3 3 2 2" xfId="12859" xr:uid="{00000000-0005-0000-0000-000037320000}"/>
    <cellStyle name="40% - 强调文字颜色 6 3 3 2 2 2" xfId="12860" xr:uid="{00000000-0005-0000-0000-000038320000}"/>
    <cellStyle name="40% - 强调文字颜色 6 3 3 2 2 3" xfId="12861" xr:uid="{00000000-0005-0000-0000-000039320000}"/>
    <cellStyle name="40% - 强调文字颜色 6 3 3 2 3" xfId="12862" xr:uid="{00000000-0005-0000-0000-00003A320000}"/>
    <cellStyle name="40% - 强调文字颜色 6 3 3 2 4" xfId="12863" xr:uid="{00000000-0005-0000-0000-00003B320000}"/>
    <cellStyle name="40% - 强调文字颜色 6 3 3 2 5" xfId="12864" xr:uid="{00000000-0005-0000-0000-00003C320000}"/>
    <cellStyle name="40% - 强调文字颜色 6 3 3 2 6" xfId="12865" xr:uid="{00000000-0005-0000-0000-00003D320000}"/>
    <cellStyle name="40% - 强调文字颜色 6 3 3 2 6 2" xfId="12866" xr:uid="{00000000-0005-0000-0000-00003E320000}"/>
    <cellStyle name="40% - 强调文字颜色 6 3 3 2 7" xfId="12867" xr:uid="{00000000-0005-0000-0000-00003F320000}"/>
    <cellStyle name="40% - 强调文字颜色 6 3 3 2 8" xfId="12868" xr:uid="{00000000-0005-0000-0000-000040320000}"/>
    <cellStyle name="40% - 强调文字颜色 6 3 3 3" xfId="12869" xr:uid="{00000000-0005-0000-0000-000041320000}"/>
    <cellStyle name="40% - 强调文字颜色 6 3 3 3 2" xfId="12870" xr:uid="{00000000-0005-0000-0000-000042320000}"/>
    <cellStyle name="40% - 强调文字颜色 6 3 3 3 3" xfId="12871" xr:uid="{00000000-0005-0000-0000-000043320000}"/>
    <cellStyle name="40% - 强调文字颜色 6 3 3 4" xfId="12872" xr:uid="{00000000-0005-0000-0000-000044320000}"/>
    <cellStyle name="40% - 强调文字颜色 6 3 3 5" xfId="12873" xr:uid="{00000000-0005-0000-0000-000045320000}"/>
    <cellStyle name="40% - 强调文字颜色 6 3 3 6" xfId="12874" xr:uid="{00000000-0005-0000-0000-000046320000}"/>
    <cellStyle name="40% - 强调文字颜色 6 3 3 7" xfId="12875" xr:uid="{00000000-0005-0000-0000-000047320000}"/>
    <cellStyle name="40% - 强调文字颜色 6 3 3 7 2" xfId="12876" xr:uid="{00000000-0005-0000-0000-000048320000}"/>
    <cellStyle name="40% - 强调文字颜色 6 3 3 8" xfId="12877" xr:uid="{00000000-0005-0000-0000-000049320000}"/>
    <cellStyle name="40% - 强调文字颜色 6 3 3 9" xfId="12878" xr:uid="{00000000-0005-0000-0000-00004A320000}"/>
    <cellStyle name="40% - 强调文字颜色 6 3 4" xfId="12879" xr:uid="{00000000-0005-0000-0000-00004B320000}"/>
    <cellStyle name="40% - 强调文字颜色 6 3 4 2" xfId="12880" xr:uid="{00000000-0005-0000-0000-00004C320000}"/>
    <cellStyle name="40% - 强调文字颜色 6 3 4 2 2" xfId="12881" xr:uid="{00000000-0005-0000-0000-00004D320000}"/>
    <cellStyle name="40% - 强调文字颜色 6 3 4 2 3" xfId="12882" xr:uid="{00000000-0005-0000-0000-00004E320000}"/>
    <cellStyle name="40% - 强调文字颜色 6 3 4 3" xfId="12883" xr:uid="{00000000-0005-0000-0000-00004F320000}"/>
    <cellStyle name="40% - 强调文字颜色 6 3 4 4" xfId="12884" xr:uid="{00000000-0005-0000-0000-000050320000}"/>
    <cellStyle name="40% - 强调文字颜色 6 3 4 5" xfId="12885" xr:uid="{00000000-0005-0000-0000-000051320000}"/>
    <cellStyle name="40% - 强调文字颜色 6 3 4 6" xfId="12886" xr:uid="{00000000-0005-0000-0000-000052320000}"/>
    <cellStyle name="40% - 强调文字颜色 6 3 4 6 2" xfId="12887" xr:uid="{00000000-0005-0000-0000-000053320000}"/>
    <cellStyle name="40% - 强调文字颜色 6 3 4 7" xfId="12888" xr:uid="{00000000-0005-0000-0000-000054320000}"/>
    <cellStyle name="40% - 强调文字颜色 6 3 4 8" xfId="12889" xr:uid="{00000000-0005-0000-0000-000055320000}"/>
    <cellStyle name="40% - 强调文字颜色 6 3 5" xfId="12890" xr:uid="{00000000-0005-0000-0000-000056320000}"/>
    <cellStyle name="40% - 强调文字颜色 6 3 5 2" xfId="12891" xr:uid="{00000000-0005-0000-0000-000057320000}"/>
    <cellStyle name="40% - 强调文字颜色 6 3 5 2 2" xfId="12892" xr:uid="{00000000-0005-0000-0000-000058320000}"/>
    <cellStyle name="40% - 强调文字颜色 6 3 5 2 3" xfId="12893" xr:uid="{00000000-0005-0000-0000-000059320000}"/>
    <cellStyle name="40% - 强调文字颜色 6 3 5 3" xfId="12894" xr:uid="{00000000-0005-0000-0000-00005A320000}"/>
    <cellStyle name="40% - 强调文字颜色 6 3 5 4" xfId="12895" xr:uid="{00000000-0005-0000-0000-00005B320000}"/>
    <cellStyle name="40% - 强调文字颜色 6 3 5 5" xfId="12896" xr:uid="{00000000-0005-0000-0000-00005C320000}"/>
    <cellStyle name="40% - 强调文字颜色 6 3 5 6" xfId="12897" xr:uid="{00000000-0005-0000-0000-00005D320000}"/>
    <cellStyle name="40% - 强调文字颜色 6 3 5 6 2" xfId="12898" xr:uid="{00000000-0005-0000-0000-00005E320000}"/>
    <cellStyle name="40% - 强调文字颜色 6 3 5 7" xfId="12899" xr:uid="{00000000-0005-0000-0000-00005F320000}"/>
    <cellStyle name="40% - 强调文字颜色 6 3 5 8" xfId="12900" xr:uid="{00000000-0005-0000-0000-000060320000}"/>
    <cellStyle name="40% - 强调文字颜色 6 3 6" xfId="12901" xr:uid="{00000000-0005-0000-0000-000061320000}"/>
    <cellStyle name="40% - 强调文字颜色 6 3 6 2" xfId="12902" xr:uid="{00000000-0005-0000-0000-000062320000}"/>
    <cellStyle name="40% - 强调文字颜色 6 3 6 2 2" xfId="12903" xr:uid="{00000000-0005-0000-0000-000063320000}"/>
    <cellStyle name="40% - 强调文字颜色 6 3 6 2 3" xfId="12904" xr:uid="{00000000-0005-0000-0000-000064320000}"/>
    <cellStyle name="40% - 强调文字颜色 6 3 6 3" xfId="12905" xr:uid="{00000000-0005-0000-0000-000065320000}"/>
    <cellStyle name="40% - 强调文字颜色 6 3 6 4" xfId="12906" xr:uid="{00000000-0005-0000-0000-000066320000}"/>
    <cellStyle name="40% - 强调文字颜色 6 3 6 5" xfId="12907" xr:uid="{00000000-0005-0000-0000-000067320000}"/>
    <cellStyle name="40% - 强调文字颜色 6 3 6 6" xfId="12908" xr:uid="{00000000-0005-0000-0000-000068320000}"/>
    <cellStyle name="40% - 强调文字颜色 6 3 6 6 2" xfId="12909" xr:uid="{00000000-0005-0000-0000-000069320000}"/>
    <cellStyle name="40% - 强调文字颜色 6 3 6 7" xfId="12910" xr:uid="{00000000-0005-0000-0000-00006A320000}"/>
    <cellStyle name="40% - 强调文字颜色 6 3 6 8" xfId="12911" xr:uid="{00000000-0005-0000-0000-00006B320000}"/>
    <cellStyle name="40% - 强调文字颜色 6 3 7" xfId="12912" xr:uid="{00000000-0005-0000-0000-00006C320000}"/>
    <cellStyle name="40% - 强调文字颜色 6 3 8" xfId="12913" xr:uid="{00000000-0005-0000-0000-00006D320000}"/>
    <cellStyle name="40% - 强调文字颜色 6 3 9" xfId="12914" xr:uid="{00000000-0005-0000-0000-00006E320000}"/>
    <cellStyle name="40% - 强调文字颜色 6 3_AVL &amp; Mech BOM - Reno V1.6" xfId="12915" xr:uid="{00000000-0005-0000-0000-00006F320000}"/>
    <cellStyle name="40% - 强调文字颜色 6 4" xfId="12916" xr:uid="{00000000-0005-0000-0000-000070320000}"/>
    <cellStyle name="40% - 强调文字颜色 6 4 10" xfId="12917" xr:uid="{00000000-0005-0000-0000-000071320000}"/>
    <cellStyle name="40% - 强调文字颜色 6 4 2" xfId="12918" xr:uid="{00000000-0005-0000-0000-000072320000}"/>
    <cellStyle name="40% - 强调文字颜色 6 4 2 2" xfId="12919" xr:uid="{00000000-0005-0000-0000-000073320000}"/>
    <cellStyle name="40% - 强调文字颜色 6 4 2 2 2" xfId="12920" xr:uid="{00000000-0005-0000-0000-000074320000}"/>
    <cellStyle name="40% - 强调文字颜色 6 4 2 2 2 2" xfId="12921" xr:uid="{00000000-0005-0000-0000-000075320000}"/>
    <cellStyle name="40% - 强调文字颜色 6 4 2 2 2 3" xfId="12922" xr:uid="{00000000-0005-0000-0000-000076320000}"/>
    <cellStyle name="40% - 强调文字颜色 6 4 2 2 3" xfId="12923" xr:uid="{00000000-0005-0000-0000-000077320000}"/>
    <cellStyle name="40% - 强调文字颜色 6 4 2 2 4" xfId="12924" xr:uid="{00000000-0005-0000-0000-000078320000}"/>
    <cellStyle name="40% - 强调文字颜色 6 4 2 2 5" xfId="12925" xr:uid="{00000000-0005-0000-0000-000079320000}"/>
    <cellStyle name="40% - 强调文字颜色 6 4 2 2 6" xfId="12926" xr:uid="{00000000-0005-0000-0000-00007A320000}"/>
    <cellStyle name="40% - 强调文字颜色 6 4 2 2 6 2" xfId="12927" xr:uid="{00000000-0005-0000-0000-00007B320000}"/>
    <cellStyle name="40% - 强调文字颜色 6 4 2 2 7" xfId="12928" xr:uid="{00000000-0005-0000-0000-00007C320000}"/>
    <cellStyle name="40% - 强调文字颜色 6 4 2 2 8" xfId="12929" xr:uid="{00000000-0005-0000-0000-00007D320000}"/>
    <cellStyle name="40% - 强调文字颜色 6 4 2 3" xfId="12930" xr:uid="{00000000-0005-0000-0000-00007E320000}"/>
    <cellStyle name="40% - 强调文字颜色 6 4 2 3 2" xfId="12931" xr:uid="{00000000-0005-0000-0000-00007F320000}"/>
    <cellStyle name="40% - 强调文字颜色 6 4 2 3 3" xfId="12932" xr:uid="{00000000-0005-0000-0000-000080320000}"/>
    <cellStyle name="40% - 强调文字颜色 6 4 2 4" xfId="12933" xr:uid="{00000000-0005-0000-0000-000081320000}"/>
    <cellStyle name="40% - 强调文字颜色 6 4 2 5" xfId="12934" xr:uid="{00000000-0005-0000-0000-000082320000}"/>
    <cellStyle name="40% - 强调文字颜色 6 4 2 6" xfId="12935" xr:uid="{00000000-0005-0000-0000-000083320000}"/>
    <cellStyle name="40% - 强调文字颜色 6 4 2 7" xfId="12936" xr:uid="{00000000-0005-0000-0000-000084320000}"/>
    <cellStyle name="40% - 强调文字颜色 6 4 2 7 2" xfId="12937" xr:uid="{00000000-0005-0000-0000-000085320000}"/>
    <cellStyle name="40% - 强调文字颜色 6 4 2 8" xfId="12938" xr:uid="{00000000-0005-0000-0000-000086320000}"/>
    <cellStyle name="40% - 强调文字颜色 6 4 2 9" xfId="12939" xr:uid="{00000000-0005-0000-0000-000087320000}"/>
    <cellStyle name="40% - 强调文字颜色 6 4 3" xfId="12940" xr:uid="{00000000-0005-0000-0000-000088320000}"/>
    <cellStyle name="40% - 强调文字颜色 6 4 3 2" xfId="12941" xr:uid="{00000000-0005-0000-0000-000089320000}"/>
    <cellStyle name="40% - 强调文字颜色 6 4 3 2 2" xfId="12942" xr:uid="{00000000-0005-0000-0000-00008A320000}"/>
    <cellStyle name="40% - 强调文字颜色 6 4 3 2 3" xfId="12943" xr:uid="{00000000-0005-0000-0000-00008B320000}"/>
    <cellStyle name="40% - 强调文字颜色 6 4 3 3" xfId="12944" xr:uid="{00000000-0005-0000-0000-00008C320000}"/>
    <cellStyle name="40% - 强调文字颜色 6 4 3 4" xfId="12945" xr:uid="{00000000-0005-0000-0000-00008D320000}"/>
    <cellStyle name="40% - 强调文字颜色 6 4 3 5" xfId="12946" xr:uid="{00000000-0005-0000-0000-00008E320000}"/>
    <cellStyle name="40% - 强调文字颜色 6 4 3 6" xfId="12947" xr:uid="{00000000-0005-0000-0000-00008F320000}"/>
    <cellStyle name="40% - 强调文字颜色 6 4 3 6 2" xfId="12948" xr:uid="{00000000-0005-0000-0000-000090320000}"/>
    <cellStyle name="40% - 强调文字颜色 6 4 3 7" xfId="12949" xr:uid="{00000000-0005-0000-0000-000091320000}"/>
    <cellStyle name="40% - 强调文字颜色 6 4 3 8" xfId="12950" xr:uid="{00000000-0005-0000-0000-000092320000}"/>
    <cellStyle name="40% - 强调文字颜色 6 4 4" xfId="12951" xr:uid="{00000000-0005-0000-0000-000093320000}"/>
    <cellStyle name="40% - 强调文字颜色 6 4 4 2" xfId="12952" xr:uid="{00000000-0005-0000-0000-000094320000}"/>
    <cellStyle name="40% - 强调文字颜色 6 4 4 2 2" xfId="12953" xr:uid="{00000000-0005-0000-0000-000095320000}"/>
    <cellStyle name="40% - 强调文字颜色 6 4 4 2 3" xfId="12954" xr:uid="{00000000-0005-0000-0000-000096320000}"/>
    <cellStyle name="40% - 强调文字颜色 6 4 4 3" xfId="12955" xr:uid="{00000000-0005-0000-0000-000097320000}"/>
    <cellStyle name="40% - 强调文字颜色 6 4 4 4" xfId="12956" xr:uid="{00000000-0005-0000-0000-000098320000}"/>
    <cellStyle name="40% - 强调文字颜色 6 4 4 5" xfId="12957" xr:uid="{00000000-0005-0000-0000-000099320000}"/>
    <cellStyle name="40% - 强调文字颜色 6 4 4 6" xfId="12958" xr:uid="{00000000-0005-0000-0000-00009A320000}"/>
    <cellStyle name="40% - 强调文字颜色 6 4 4 6 2" xfId="12959" xr:uid="{00000000-0005-0000-0000-00009B320000}"/>
    <cellStyle name="40% - 强调文字颜色 6 4 4 7" xfId="12960" xr:uid="{00000000-0005-0000-0000-00009C320000}"/>
    <cellStyle name="40% - 强调文字颜色 6 4 4 8" xfId="12961" xr:uid="{00000000-0005-0000-0000-00009D320000}"/>
    <cellStyle name="40% - 强调文字颜色 6 4 5" xfId="12962" xr:uid="{00000000-0005-0000-0000-00009E320000}"/>
    <cellStyle name="40% - 强调文字颜色 6 4 5 2" xfId="12963" xr:uid="{00000000-0005-0000-0000-00009F320000}"/>
    <cellStyle name="40% - 强调文字颜色 6 4 5 2 2" xfId="12964" xr:uid="{00000000-0005-0000-0000-0000A0320000}"/>
    <cellStyle name="40% - 强调文字颜色 6 4 5 2 3" xfId="12965" xr:uid="{00000000-0005-0000-0000-0000A1320000}"/>
    <cellStyle name="40% - 强调文字颜色 6 4 5 3" xfId="12966" xr:uid="{00000000-0005-0000-0000-0000A2320000}"/>
    <cellStyle name="40% - 强调文字颜色 6 4 5 4" xfId="12967" xr:uid="{00000000-0005-0000-0000-0000A3320000}"/>
    <cellStyle name="40% - 强调文字颜色 6 4 5 5" xfId="12968" xr:uid="{00000000-0005-0000-0000-0000A4320000}"/>
    <cellStyle name="40% - 强调文字颜色 6 4 5 6" xfId="12969" xr:uid="{00000000-0005-0000-0000-0000A5320000}"/>
    <cellStyle name="40% - 强调文字颜色 6 4 5 6 2" xfId="12970" xr:uid="{00000000-0005-0000-0000-0000A6320000}"/>
    <cellStyle name="40% - 强调文字颜色 6 4 5 7" xfId="12971" xr:uid="{00000000-0005-0000-0000-0000A7320000}"/>
    <cellStyle name="40% - 强调文字颜色 6 4 5 8" xfId="12972" xr:uid="{00000000-0005-0000-0000-0000A8320000}"/>
    <cellStyle name="40% - 强调文字颜色 6 4 6" xfId="12973" xr:uid="{00000000-0005-0000-0000-0000A9320000}"/>
    <cellStyle name="40% - 强调文字颜色 6 4 7" xfId="12974" xr:uid="{00000000-0005-0000-0000-0000AA320000}"/>
    <cellStyle name="40% - 强调文字颜色 6 4 8" xfId="12975" xr:uid="{00000000-0005-0000-0000-0000AB320000}"/>
    <cellStyle name="40% - 强调文字颜色 6 4 9" xfId="12976" xr:uid="{00000000-0005-0000-0000-0000AC320000}"/>
    <cellStyle name="40% - 强调文字颜色 6 4 9 2" xfId="12977" xr:uid="{00000000-0005-0000-0000-0000AD320000}"/>
    <cellStyle name="40% - 强调文字颜色 6 5" xfId="12978" xr:uid="{00000000-0005-0000-0000-0000AE320000}"/>
    <cellStyle name="40% - 强调文字颜色 6 5 2" xfId="12979" xr:uid="{00000000-0005-0000-0000-0000AF320000}"/>
    <cellStyle name="40% - 强调文字颜色 6 5 2 2" xfId="12980" xr:uid="{00000000-0005-0000-0000-0000B0320000}"/>
    <cellStyle name="40% - 强调文字颜色 6 5 2 2 2" xfId="12981" xr:uid="{00000000-0005-0000-0000-0000B1320000}"/>
    <cellStyle name="40% - 强调文字颜色 6 5 2 2 3" xfId="12982" xr:uid="{00000000-0005-0000-0000-0000B2320000}"/>
    <cellStyle name="40% - 强调文字颜色 6 5 2 3" xfId="12983" xr:uid="{00000000-0005-0000-0000-0000B3320000}"/>
    <cellStyle name="40% - 强调文字颜色 6 5 2 4" xfId="12984" xr:uid="{00000000-0005-0000-0000-0000B4320000}"/>
    <cellStyle name="40% - 强调文字颜色 6 5 2 5" xfId="12985" xr:uid="{00000000-0005-0000-0000-0000B5320000}"/>
    <cellStyle name="40% - 强调文字颜色 6 5 2 6" xfId="12986" xr:uid="{00000000-0005-0000-0000-0000B6320000}"/>
    <cellStyle name="40% - 强调文字颜色 6 5 2 6 2" xfId="12987" xr:uid="{00000000-0005-0000-0000-0000B7320000}"/>
    <cellStyle name="40% - 强调文字颜色 6 5 2 7" xfId="12988" xr:uid="{00000000-0005-0000-0000-0000B8320000}"/>
    <cellStyle name="40% - 强调文字颜色 6 5 2 8" xfId="12989" xr:uid="{00000000-0005-0000-0000-0000B9320000}"/>
    <cellStyle name="40% - 强调文字颜色 6 5 3" xfId="12990" xr:uid="{00000000-0005-0000-0000-0000BA320000}"/>
    <cellStyle name="40% - 强调文字颜色 6 5 4" xfId="12991" xr:uid="{00000000-0005-0000-0000-0000BB320000}"/>
    <cellStyle name="40% - 强调文字颜色 6 5 5" xfId="12992" xr:uid="{00000000-0005-0000-0000-0000BC320000}"/>
    <cellStyle name="40% - 强调文字颜色 6 5 6" xfId="12993" xr:uid="{00000000-0005-0000-0000-0000BD320000}"/>
    <cellStyle name="40% - 强调文字颜色 6 5 6 2" xfId="12994" xr:uid="{00000000-0005-0000-0000-0000BE320000}"/>
    <cellStyle name="40% - 强调文字颜色 6 5 7" xfId="12995" xr:uid="{00000000-0005-0000-0000-0000BF320000}"/>
    <cellStyle name="40% - 强调文字颜色 6 6" xfId="12996" xr:uid="{00000000-0005-0000-0000-0000C0320000}"/>
    <cellStyle name="40% - 强调文字颜色 6 6 2" xfId="12997" xr:uid="{00000000-0005-0000-0000-0000C1320000}"/>
    <cellStyle name="40% - 强调文字颜色 6 6 2 2" xfId="12998" xr:uid="{00000000-0005-0000-0000-0000C2320000}"/>
    <cellStyle name="40% - 强调文字颜色 6 6 2 2 2" xfId="12999" xr:uid="{00000000-0005-0000-0000-0000C3320000}"/>
    <cellStyle name="40% - 强调文字颜色 6 6 2 2 3" xfId="13000" xr:uid="{00000000-0005-0000-0000-0000C4320000}"/>
    <cellStyle name="40% - 强调文字颜色 6 6 2 3" xfId="13001" xr:uid="{00000000-0005-0000-0000-0000C5320000}"/>
    <cellStyle name="40% - 强调文字颜色 6 6 2 4" xfId="13002" xr:uid="{00000000-0005-0000-0000-0000C6320000}"/>
    <cellStyle name="40% - 强调文字颜色 6 6 2 5" xfId="13003" xr:uid="{00000000-0005-0000-0000-0000C7320000}"/>
    <cellStyle name="40% - 强调文字颜色 6 6 2 6" xfId="13004" xr:uid="{00000000-0005-0000-0000-0000C8320000}"/>
    <cellStyle name="40% - 强调文字颜色 6 6 2 6 2" xfId="13005" xr:uid="{00000000-0005-0000-0000-0000C9320000}"/>
    <cellStyle name="40% - 强调文字颜色 6 6 2 7" xfId="13006" xr:uid="{00000000-0005-0000-0000-0000CA320000}"/>
    <cellStyle name="40% - 强调文字颜色 6 6 2 8" xfId="13007" xr:uid="{00000000-0005-0000-0000-0000CB320000}"/>
    <cellStyle name="40% - 强调文字颜色 6 6 3" xfId="13008" xr:uid="{00000000-0005-0000-0000-0000CC320000}"/>
    <cellStyle name="40% - 强调文字颜色 6 6 3 2" xfId="13009" xr:uid="{00000000-0005-0000-0000-0000CD320000}"/>
    <cellStyle name="40% - 强调文字颜色 6 6 3 3" xfId="13010" xr:uid="{00000000-0005-0000-0000-0000CE320000}"/>
    <cellStyle name="40% - 强调文字颜色 6 6 4" xfId="13011" xr:uid="{00000000-0005-0000-0000-0000CF320000}"/>
    <cellStyle name="40% - 强调文字颜色 6 6 5" xfId="13012" xr:uid="{00000000-0005-0000-0000-0000D0320000}"/>
    <cellStyle name="40% - 强调文字颜色 6 6 6" xfId="13013" xr:uid="{00000000-0005-0000-0000-0000D1320000}"/>
    <cellStyle name="40% - 强调文字颜色 6 6 7" xfId="13014" xr:uid="{00000000-0005-0000-0000-0000D2320000}"/>
    <cellStyle name="40% - 强调文字颜色 6 6 7 2" xfId="13015" xr:uid="{00000000-0005-0000-0000-0000D3320000}"/>
    <cellStyle name="40% - 强调文字颜色 6 6 8" xfId="13016" xr:uid="{00000000-0005-0000-0000-0000D4320000}"/>
    <cellStyle name="40% - 强调文字颜色 6 6 9" xfId="13017" xr:uid="{00000000-0005-0000-0000-0000D5320000}"/>
    <cellStyle name="40% - 强调文字颜色 6 7" xfId="13018" xr:uid="{00000000-0005-0000-0000-0000D6320000}"/>
    <cellStyle name="40% - 强调文字颜色 6 7 2" xfId="13019" xr:uid="{00000000-0005-0000-0000-0000D7320000}"/>
    <cellStyle name="40% - 强调文字颜色 6 7 2 2" xfId="13020" xr:uid="{00000000-0005-0000-0000-0000D8320000}"/>
    <cellStyle name="40% - 强调文字颜色 6 7 2 3" xfId="13021" xr:uid="{00000000-0005-0000-0000-0000D9320000}"/>
    <cellStyle name="40% - 强调文字颜色 6 7 3" xfId="13022" xr:uid="{00000000-0005-0000-0000-0000DA320000}"/>
    <cellStyle name="40% - 强调文字颜色 6 7 4" xfId="13023" xr:uid="{00000000-0005-0000-0000-0000DB320000}"/>
    <cellStyle name="40% - 强调文字颜色 6 7 5" xfId="13024" xr:uid="{00000000-0005-0000-0000-0000DC320000}"/>
    <cellStyle name="40% - 强调文字颜色 6 7 6" xfId="13025" xr:uid="{00000000-0005-0000-0000-0000DD320000}"/>
    <cellStyle name="40% - 强调文字颜色 6 7 6 2" xfId="13026" xr:uid="{00000000-0005-0000-0000-0000DE320000}"/>
    <cellStyle name="40% - 强调文字颜色 6 7 7" xfId="13027" xr:uid="{00000000-0005-0000-0000-0000DF320000}"/>
    <cellStyle name="40% - 强调文字颜色 6 7 8" xfId="13028" xr:uid="{00000000-0005-0000-0000-0000E0320000}"/>
    <cellStyle name="40% - 强调文字颜色 6 8" xfId="13029" xr:uid="{00000000-0005-0000-0000-0000E1320000}"/>
    <cellStyle name="40% - 强调文字颜色 6 8 2" xfId="13030" xr:uid="{00000000-0005-0000-0000-0000E2320000}"/>
    <cellStyle name="40% - 强调文字颜色 6 8 2 2" xfId="13031" xr:uid="{00000000-0005-0000-0000-0000E3320000}"/>
    <cellStyle name="40% - 强调文字颜色 6 8 2 3" xfId="13032" xr:uid="{00000000-0005-0000-0000-0000E4320000}"/>
    <cellStyle name="40% - 强调文字颜色 6 8 3" xfId="13033" xr:uid="{00000000-0005-0000-0000-0000E5320000}"/>
    <cellStyle name="40% - 强调文字颜色 6 8 4" xfId="13034" xr:uid="{00000000-0005-0000-0000-0000E6320000}"/>
    <cellStyle name="40% - 强调文字颜色 6 8 5" xfId="13035" xr:uid="{00000000-0005-0000-0000-0000E7320000}"/>
    <cellStyle name="40% - 强调文字颜色 6 8 6" xfId="13036" xr:uid="{00000000-0005-0000-0000-0000E8320000}"/>
    <cellStyle name="40% - 强调文字颜色 6 8 6 2" xfId="13037" xr:uid="{00000000-0005-0000-0000-0000E9320000}"/>
    <cellStyle name="40% - 强调文字颜色 6 8 7" xfId="13038" xr:uid="{00000000-0005-0000-0000-0000EA320000}"/>
    <cellStyle name="40% - 强调文字颜色 6 8 8" xfId="13039" xr:uid="{00000000-0005-0000-0000-0000EB320000}"/>
    <cellStyle name="40% - 强调文字颜色 6 9" xfId="13040" xr:uid="{00000000-0005-0000-0000-0000EC320000}"/>
    <cellStyle name="40% - 强调文字颜色 6 9 2" xfId="13041" xr:uid="{00000000-0005-0000-0000-0000ED320000}"/>
    <cellStyle name="40% - 强调文字颜色 6 9 3" xfId="13042" xr:uid="{00000000-0005-0000-0000-0000EE320000}"/>
    <cellStyle name="40% - 强调文字颜色 6 9 4" xfId="13043" xr:uid="{00000000-0005-0000-0000-0000EF320000}"/>
    <cellStyle name="40% - 强调文字颜色 6 9 5" xfId="13044" xr:uid="{00000000-0005-0000-0000-0000F0320000}"/>
    <cellStyle name="40% - 强调文字颜色 6 9 5 2" xfId="13045" xr:uid="{00000000-0005-0000-0000-0000F1320000}"/>
    <cellStyle name="40% - 强调文字颜色 6 9 6" xfId="13046" xr:uid="{00000000-0005-0000-0000-0000F2320000}"/>
    <cellStyle name="5" xfId="13047" xr:uid="{00000000-0005-0000-0000-0000F3320000}"/>
    <cellStyle name="5 2" xfId="13048" xr:uid="{00000000-0005-0000-0000-0000F4320000}"/>
    <cellStyle name="5 3" xfId="13049" xr:uid="{00000000-0005-0000-0000-0000F5320000}"/>
    <cellStyle name="5_RemyMechMaterialSpec_Seville 081114" xfId="13050" xr:uid="{00000000-0005-0000-0000-0000F6320000}"/>
    <cellStyle name="5_RemyMechMaterialSpec_Seville 081114 2" xfId="13051" xr:uid="{00000000-0005-0000-0000-0000F7320000}"/>
    <cellStyle name="5_RemyMechMaterialSpec_Seville 081114 3" xfId="13052" xr:uid="{00000000-0005-0000-0000-0000F8320000}"/>
    <cellStyle name="5_RYG Report for chassis 212" xfId="13053" xr:uid="{00000000-0005-0000-0000-0000F9320000}"/>
    <cellStyle name="5_RYG Report for chassis 212 2" xfId="13054" xr:uid="{00000000-0005-0000-0000-0000FA320000}"/>
    <cellStyle name="5_RYG Report for chassis 212 3" xfId="13055" xr:uid="{00000000-0005-0000-0000-0000FB320000}"/>
    <cellStyle name="5_RYG Report for chassis 212_RemyMechMaterialSpec_Seville 081114" xfId="13056" xr:uid="{00000000-0005-0000-0000-0000FC320000}"/>
    <cellStyle name="5_RYG Report for chassis 212_RemyMechMaterialSpec_Seville 081114 2" xfId="13057" xr:uid="{00000000-0005-0000-0000-0000FD320000}"/>
    <cellStyle name="5_RYG Report for chassis 212_RemyMechMaterialSpec_Seville 081114 3" xfId="13058" xr:uid="{00000000-0005-0000-0000-0000FE320000}"/>
    <cellStyle name="6" xfId="13059" xr:uid="{00000000-0005-0000-0000-0000FF320000}"/>
    <cellStyle name="6 2" xfId="13060" xr:uid="{00000000-0005-0000-0000-000000330000}"/>
    <cellStyle name="6 3" xfId="13061" xr:uid="{00000000-0005-0000-0000-000001330000}"/>
    <cellStyle name="6_RemyMechMaterialSpec_Seville 081114" xfId="13062" xr:uid="{00000000-0005-0000-0000-000002330000}"/>
    <cellStyle name="6_RemyMechMaterialSpec_Seville 081114 2" xfId="13063" xr:uid="{00000000-0005-0000-0000-000003330000}"/>
    <cellStyle name="6_RemyMechMaterialSpec_Seville 081114 3" xfId="13064" xr:uid="{00000000-0005-0000-0000-000004330000}"/>
    <cellStyle name="6_RYG Report for chassis 212" xfId="13065" xr:uid="{00000000-0005-0000-0000-000005330000}"/>
    <cellStyle name="6_RYG Report for chassis 212 2" xfId="13066" xr:uid="{00000000-0005-0000-0000-000006330000}"/>
    <cellStyle name="6_RYG Report for chassis 212 3" xfId="13067" xr:uid="{00000000-0005-0000-0000-000007330000}"/>
    <cellStyle name="6_RYG Report for chassis 212_RemyMechMaterialSpec_Seville 081114" xfId="13068" xr:uid="{00000000-0005-0000-0000-000008330000}"/>
    <cellStyle name="6_RYG Report for chassis 212_RemyMechMaterialSpec_Seville 081114 2" xfId="13069" xr:uid="{00000000-0005-0000-0000-000009330000}"/>
    <cellStyle name="6_RYG Report for chassis 212_RemyMechMaterialSpec_Seville 081114 3" xfId="13070" xr:uid="{00000000-0005-0000-0000-00000A330000}"/>
    <cellStyle name="60 % - Accent1" xfId="13071" xr:uid="{00000000-0005-0000-0000-00000B330000}"/>
    <cellStyle name="60 % - Accent2" xfId="13072" xr:uid="{00000000-0005-0000-0000-00000C330000}"/>
    <cellStyle name="60 % - Accent3" xfId="13073" xr:uid="{00000000-0005-0000-0000-00000D330000}"/>
    <cellStyle name="60 % - Accent4" xfId="13074" xr:uid="{00000000-0005-0000-0000-00000E330000}"/>
    <cellStyle name="60 % - Accent5" xfId="13075" xr:uid="{00000000-0005-0000-0000-00000F330000}"/>
    <cellStyle name="60 % - Accent6" xfId="13076" xr:uid="{00000000-0005-0000-0000-000010330000}"/>
    <cellStyle name="60% - Accent1 2" xfId="13077" xr:uid="{00000000-0005-0000-0000-000011330000}"/>
    <cellStyle name="60% - Accent1 2 10" xfId="13078" xr:uid="{00000000-0005-0000-0000-000012330000}"/>
    <cellStyle name="60% - Accent1 2 11" xfId="13079" xr:uid="{00000000-0005-0000-0000-000013330000}"/>
    <cellStyle name="60% - Accent1 2 12" xfId="13080" xr:uid="{00000000-0005-0000-0000-000014330000}"/>
    <cellStyle name="60% - Accent1 2 2" xfId="13081" xr:uid="{00000000-0005-0000-0000-000015330000}"/>
    <cellStyle name="60% - Accent1 2 2 10" xfId="13082" xr:uid="{00000000-0005-0000-0000-000016330000}"/>
    <cellStyle name="60% - Accent1 2 2 11" xfId="13083" xr:uid="{00000000-0005-0000-0000-000017330000}"/>
    <cellStyle name="60% - Accent1 2 2 12" xfId="13084" xr:uid="{00000000-0005-0000-0000-000018330000}"/>
    <cellStyle name="60% - Accent1 2 2 13" xfId="13085" xr:uid="{00000000-0005-0000-0000-000019330000}"/>
    <cellStyle name="60% - Accent1 2 2 13 2" xfId="13086" xr:uid="{00000000-0005-0000-0000-00001A330000}"/>
    <cellStyle name="60% - Accent1 2 2 14" xfId="13087" xr:uid="{00000000-0005-0000-0000-00001B330000}"/>
    <cellStyle name="60% - Accent1 2 2 15" xfId="13088" xr:uid="{00000000-0005-0000-0000-00001C330000}"/>
    <cellStyle name="60% - Accent1 2 2 16" xfId="13089" xr:uid="{00000000-0005-0000-0000-00001D330000}"/>
    <cellStyle name="60% - Accent1 2 2 2" xfId="13090" xr:uid="{00000000-0005-0000-0000-00001E330000}"/>
    <cellStyle name="60% - Accent1 2 2 2 2" xfId="13091" xr:uid="{00000000-0005-0000-0000-00001F330000}"/>
    <cellStyle name="60% - Accent1 2 2 2 3" xfId="13092" xr:uid="{00000000-0005-0000-0000-000020330000}"/>
    <cellStyle name="60% - Accent1 2 2 3" xfId="13093" xr:uid="{00000000-0005-0000-0000-000021330000}"/>
    <cellStyle name="60% - Accent1 2 2 3 2" xfId="13094" xr:uid="{00000000-0005-0000-0000-000022330000}"/>
    <cellStyle name="60% - Accent1 2 2 3 3" xfId="13095" xr:uid="{00000000-0005-0000-0000-000023330000}"/>
    <cellStyle name="60% - Accent1 2 2 4" xfId="13096" xr:uid="{00000000-0005-0000-0000-000024330000}"/>
    <cellStyle name="60% - Accent1 2 2 4 2" xfId="13097" xr:uid="{00000000-0005-0000-0000-000025330000}"/>
    <cellStyle name="60% - Accent1 2 2 4 3" xfId="13098" xr:uid="{00000000-0005-0000-0000-000026330000}"/>
    <cellStyle name="60% - Accent1 2 2 5" xfId="13099" xr:uid="{00000000-0005-0000-0000-000027330000}"/>
    <cellStyle name="60% - Accent1 2 2 5 2" xfId="13100" xr:uid="{00000000-0005-0000-0000-000028330000}"/>
    <cellStyle name="60% - Accent1 2 2 5 3" xfId="13101" xr:uid="{00000000-0005-0000-0000-000029330000}"/>
    <cellStyle name="60% - Accent1 2 2 6" xfId="13102" xr:uid="{00000000-0005-0000-0000-00002A330000}"/>
    <cellStyle name="60% - Accent1 2 2 6 2" xfId="13103" xr:uid="{00000000-0005-0000-0000-00002B330000}"/>
    <cellStyle name="60% - Accent1 2 2 6 3" xfId="13104" xr:uid="{00000000-0005-0000-0000-00002C330000}"/>
    <cellStyle name="60% - Accent1 2 2 7" xfId="13105" xr:uid="{00000000-0005-0000-0000-00002D330000}"/>
    <cellStyle name="60% - Accent1 2 2 7 2" xfId="13106" xr:uid="{00000000-0005-0000-0000-00002E330000}"/>
    <cellStyle name="60% - Accent1 2 2 7 3" xfId="13107" xr:uid="{00000000-0005-0000-0000-00002F330000}"/>
    <cellStyle name="60% - Accent1 2 2 8" xfId="13108" xr:uid="{00000000-0005-0000-0000-000030330000}"/>
    <cellStyle name="60% - Accent1 2 2 8 2" xfId="13109" xr:uid="{00000000-0005-0000-0000-000031330000}"/>
    <cellStyle name="60% - Accent1 2 2 8 3" xfId="13110" xr:uid="{00000000-0005-0000-0000-000032330000}"/>
    <cellStyle name="60% - Accent1 2 2 9" xfId="13111" xr:uid="{00000000-0005-0000-0000-000033330000}"/>
    <cellStyle name="60% - Accent1 2 2 9 2" xfId="13112" xr:uid="{00000000-0005-0000-0000-000034330000}"/>
    <cellStyle name="60% - Accent1 2 2 9 3" xfId="13113" xr:uid="{00000000-0005-0000-0000-000035330000}"/>
    <cellStyle name="60% - Accent1 2 3" xfId="13114" xr:uid="{00000000-0005-0000-0000-000036330000}"/>
    <cellStyle name="60% - Accent1 2 3 2" xfId="13115" xr:uid="{00000000-0005-0000-0000-000037330000}"/>
    <cellStyle name="60% - Accent1 2 3 3" xfId="13116" xr:uid="{00000000-0005-0000-0000-000038330000}"/>
    <cellStyle name="60% - Accent1 2 4" xfId="13117" xr:uid="{00000000-0005-0000-0000-000039330000}"/>
    <cellStyle name="60% - Accent1 2 4 2" xfId="13118" xr:uid="{00000000-0005-0000-0000-00003A330000}"/>
    <cellStyle name="60% - Accent1 2 4 2 2" xfId="13119" xr:uid="{00000000-0005-0000-0000-00003B330000}"/>
    <cellStyle name="60% - Accent1 2 4 2 3" xfId="13120" xr:uid="{00000000-0005-0000-0000-00003C330000}"/>
    <cellStyle name="60% - Accent1 2 4 3" xfId="13121" xr:uid="{00000000-0005-0000-0000-00003D330000}"/>
    <cellStyle name="60% - Accent1 2 4 3 2" xfId="13122" xr:uid="{00000000-0005-0000-0000-00003E330000}"/>
    <cellStyle name="60% - Accent1 2 4 3 3" xfId="13123" xr:uid="{00000000-0005-0000-0000-00003F330000}"/>
    <cellStyle name="60% - Accent1 2 4 4" xfId="13124" xr:uid="{00000000-0005-0000-0000-000040330000}"/>
    <cellStyle name="60% - Accent1 2 4 5" xfId="13125" xr:uid="{00000000-0005-0000-0000-000041330000}"/>
    <cellStyle name="60% - Accent1 2 5" xfId="13126" xr:uid="{00000000-0005-0000-0000-000042330000}"/>
    <cellStyle name="60% - Accent1 2 5 2" xfId="13127" xr:uid="{00000000-0005-0000-0000-000043330000}"/>
    <cellStyle name="60% - Accent1 2 5 2 2" xfId="13128" xr:uid="{00000000-0005-0000-0000-000044330000}"/>
    <cellStyle name="60% - Accent1 2 5 2 3" xfId="13129" xr:uid="{00000000-0005-0000-0000-000045330000}"/>
    <cellStyle name="60% - Accent1 2 5 3" xfId="13130" xr:uid="{00000000-0005-0000-0000-000046330000}"/>
    <cellStyle name="60% - Accent1 2 5 3 2" xfId="13131" xr:uid="{00000000-0005-0000-0000-000047330000}"/>
    <cellStyle name="60% - Accent1 2 5 3 3" xfId="13132" xr:uid="{00000000-0005-0000-0000-000048330000}"/>
    <cellStyle name="60% - Accent1 2 5 4" xfId="13133" xr:uid="{00000000-0005-0000-0000-000049330000}"/>
    <cellStyle name="60% - Accent1 2 5 5" xfId="13134" xr:uid="{00000000-0005-0000-0000-00004A330000}"/>
    <cellStyle name="60% - Accent1 2 6" xfId="13135" xr:uid="{00000000-0005-0000-0000-00004B330000}"/>
    <cellStyle name="60% - Accent1 2 6 2" xfId="13136" xr:uid="{00000000-0005-0000-0000-00004C330000}"/>
    <cellStyle name="60% - Accent1 2 6 3" xfId="13137" xr:uid="{00000000-0005-0000-0000-00004D330000}"/>
    <cellStyle name="60% - Accent1 2 7" xfId="13138" xr:uid="{00000000-0005-0000-0000-00004E330000}"/>
    <cellStyle name="60% - Accent1 2 7 2" xfId="13139" xr:uid="{00000000-0005-0000-0000-00004F330000}"/>
    <cellStyle name="60% - Accent1 2 7 3" xfId="13140" xr:uid="{00000000-0005-0000-0000-000050330000}"/>
    <cellStyle name="60% - Accent1 2 8" xfId="13141" xr:uid="{00000000-0005-0000-0000-000051330000}"/>
    <cellStyle name="60% - Accent1 2 9" xfId="13142" xr:uid="{00000000-0005-0000-0000-000052330000}"/>
    <cellStyle name="60% - Accent1 3" xfId="13143" xr:uid="{00000000-0005-0000-0000-000053330000}"/>
    <cellStyle name="60% - Accent1 3 2" xfId="13144" xr:uid="{00000000-0005-0000-0000-000054330000}"/>
    <cellStyle name="60% - Accent1 4" xfId="13145" xr:uid="{00000000-0005-0000-0000-000055330000}"/>
    <cellStyle name="60% - Accent1 5" xfId="13146" xr:uid="{00000000-0005-0000-0000-000056330000}"/>
    <cellStyle name="60% - Accent1 6" xfId="13147" xr:uid="{00000000-0005-0000-0000-000057330000}"/>
    <cellStyle name="60% - Accent1 7" xfId="13148" xr:uid="{00000000-0005-0000-0000-000058330000}"/>
    <cellStyle name="60% - Accent1 8" xfId="13149" xr:uid="{00000000-0005-0000-0000-000059330000}"/>
    <cellStyle name="60% - Accent2 2" xfId="13150" xr:uid="{00000000-0005-0000-0000-00005A330000}"/>
    <cellStyle name="60% - Accent2 2 10" xfId="13151" xr:uid="{00000000-0005-0000-0000-00005B330000}"/>
    <cellStyle name="60% - Accent2 2 11" xfId="13152" xr:uid="{00000000-0005-0000-0000-00005C330000}"/>
    <cellStyle name="60% - Accent2 2 12" xfId="13153" xr:uid="{00000000-0005-0000-0000-00005D330000}"/>
    <cellStyle name="60% - Accent2 2 13" xfId="13154" xr:uid="{00000000-0005-0000-0000-00005E330000}"/>
    <cellStyle name="60% - Accent2 2 2" xfId="13155" xr:uid="{00000000-0005-0000-0000-00005F330000}"/>
    <cellStyle name="60% - Accent2 2 2 10" xfId="13156" xr:uid="{00000000-0005-0000-0000-000060330000}"/>
    <cellStyle name="60% - Accent2 2 2 11" xfId="13157" xr:uid="{00000000-0005-0000-0000-000061330000}"/>
    <cellStyle name="60% - Accent2 2 2 12" xfId="13158" xr:uid="{00000000-0005-0000-0000-000062330000}"/>
    <cellStyle name="60% - Accent2 2 2 13" xfId="13159" xr:uid="{00000000-0005-0000-0000-000063330000}"/>
    <cellStyle name="60% - Accent2 2 2 13 2" xfId="13160" xr:uid="{00000000-0005-0000-0000-000064330000}"/>
    <cellStyle name="60% - Accent2 2 2 14" xfId="13161" xr:uid="{00000000-0005-0000-0000-000065330000}"/>
    <cellStyle name="60% - Accent2 2 2 15" xfId="13162" xr:uid="{00000000-0005-0000-0000-000066330000}"/>
    <cellStyle name="60% - Accent2 2 2 16" xfId="13163" xr:uid="{00000000-0005-0000-0000-000067330000}"/>
    <cellStyle name="60% - Accent2 2 2 17" xfId="13164" xr:uid="{00000000-0005-0000-0000-000068330000}"/>
    <cellStyle name="60% - Accent2 2 2 2" xfId="13165" xr:uid="{00000000-0005-0000-0000-000069330000}"/>
    <cellStyle name="60% - Accent2 2 2 2 2" xfId="13166" xr:uid="{00000000-0005-0000-0000-00006A330000}"/>
    <cellStyle name="60% - Accent2 2 2 2 3" xfId="13167" xr:uid="{00000000-0005-0000-0000-00006B330000}"/>
    <cellStyle name="60% - Accent2 2 2 3" xfId="13168" xr:uid="{00000000-0005-0000-0000-00006C330000}"/>
    <cellStyle name="60% - Accent2 2 2 3 2" xfId="13169" xr:uid="{00000000-0005-0000-0000-00006D330000}"/>
    <cellStyle name="60% - Accent2 2 2 3 3" xfId="13170" xr:uid="{00000000-0005-0000-0000-00006E330000}"/>
    <cellStyle name="60% - Accent2 2 2 4" xfId="13171" xr:uid="{00000000-0005-0000-0000-00006F330000}"/>
    <cellStyle name="60% - Accent2 2 2 4 2" xfId="13172" xr:uid="{00000000-0005-0000-0000-000070330000}"/>
    <cellStyle name="60% - Accent2 2 2 4 3" xfId="13173" xr:uid="{00000000-0005-0000-0000-000071330000}"/>
    <cellStyle name="60% - Accent2 2 2 5" xfId="13174" xr:uid="{00000000-0005-0000-0000-000072330000}"/>
    <cellStyle name="60% - Accent2 2 2 5 2" xfId="13175" xr:uid="{00000000-0005-0000-0000-000073330000}"/>
    <cellStyle name="60% - Accent2 2 2 5 3" xfId="13176" xr:uid="{00000000-0005-0000-0000-000074330000}"/>
    <cellStyle name="60% - Accent2 2 2 6" xfId="13177" xr:uid="{00000000-0005-0000-0000-000075330000}"/>
    <cellStyle name="60% - Accent2 2 2 6 2" xfId="13178" xr:uid="{00000000-0005-0000-0000-000076330000}"/>
    <cellStyle name="60% - Accent2 2 2 6 3" xfId="13179" xr:uid="{00000000-0005-0000-0000-000077330000}"/>
    <cellStyle name="60% - Accent2 2 2 7" xfId="13180" xr:uid="{00000000-0005-0000-0000-000078330000}"/>
    <cellStyle name="60% - Accent2 2 2 7 2" xfId="13181" xr:uid="{00000000-0005-0000-0000-000079330000}"/>
    <cellStyle name="60% - Accent2 2 2 7 3" xfId="13182" xr:uid="{00000000-0005-0000-0000-00007A330000}"/>
    <cellStyle name="60% - Accent2 2 2 8" xfId="13183" xr:uid="{00000000-0005-0000-0000-00007B330000}"/>
    <cellStyle name="60% - Accent2 2 2 8 2" xfId="13184" xr:uid="{00000000-0005-0000-0000-00007C330000}"/>
    <cellStyle name="60% - Accent2 2 2 8 3" xfId="13185" xr:uid="{00000000-0005-0000-0000-00007D330000}"/>
    <cellStyle name="60% - Accent2 2 2 9" xfId="13186" xr:uid="{00000000-0005-0000-0000-00007E330000}"/>
    <cellStyle name="60% - Accent2 2 2 9 2" xfId="13187" xr:uid="{00000000-0005-0000-0000-00007F330000}"/>
    <cellStyle name="60% - Accent2 2 2 9 3" xfId="13188" xr:uid="{00000000-0005-0000-0000-000080330000}"/>
    <cellStyle name="60% - Accent2 2 3" xfId="13189" xr:uid="{00000000-0005-0000-0000-000081330000}"/>
    <cellStyle name="60% - Accent2 2 3 2" xfId="13190" xr:uid="{00000000-0005-0000-0000-000082330000}"/>
    <cellStyle name="60% - Accent2 2 3 3" xfId="13191" xr:uid="{00000000-0005-0000-0000-000083330000}"/>
    <cellStyle name="60% - Accent2 2 4" xfId="13192" xr:uid="{00000000-0005-0000-0000-000084330000}"/>
    <cellStyle name="60% - Accent2 2 4 2" xfId="13193" xr:uid="{00000000-0005-0000-0000-000085330000}"/>
    <cellStyle name="60% - Accent2 2 4 2 2" xfId="13194" xr:uid="{00000000-0005-0000-0000-000086330000}"/>
    <cellStyle name="60% - Accent2 2 4 2 3" xfId="13195" xr:uid="{00000000-0005-0000-0000-000087330000}"/>
    <cellStyle name="60% - Accent2 2 4 3" xfId="13196" xr:uid="{00000000-0005-0000-0000-000088330000}"/>
    <cellStyle name="60% - Accent2 2 4 3 2" xfId="13197" xr:uid="{00000000-0005-0000-0000-000089330000}"/>
    <cellStyle name="60% - Accent2 2 4 3 3" xfId="13198" xr:uid="{00000000-0005-0000-0000-00008A330000}"/>
    <cellStyle name="60% - Accent2 2 4 4" xfId="13199" xr:uid="{00000000-0005-0000-0000-00008B330000}"/>
    <cellStyle name="60% - Accent2 2 4 5" xfId="13200" xr:uid="{00000000-0005-0000-0000-00008C330000}"/>
    <cellStyle name="60% - Accent2 2 5" xfId="13201" xr:uid="{00000000-0005-0000-0000-00008D330000}"/>
    <cellStyle name="60% - Accent2 2 5 2" xfId="13202" xr:uid="{00000000-0005-0000-0000-00008E330000}"/>
    <cellStyle name="60% - Accent2 2 5 2 2" xfId="13203" xr:uid="{00000000-0005-0000-0000-00008F330000}"/>
    <cellStyle name="60% - Accent2 2 5 2 3" xfId="13204" xr:uid="{00000000-0005-0000-0000-000090330000}"/>
    <cellStyle name="60% - Accent2 2 5 3" xfId="13205" xr:uid="{00000000-0005-0000-0000-000091330000}"/>
    <cellStyle name="60% - Accent2 2 5 3 2" xfId="13206" xr:uid="{00000000-0005-0000-0000-000092330000}"/>
    <cellStyle name="60% - Accent2 2 5 3 3" xfId="13207" xr:uid="{00000000-0005-0000-0000-000093330000}"/>
    <cellStyle name="60% - Accent2 2 5 4" xfId="13208" xr:uid="{00000000-0005-0000-0000-000094330000}"/>
    <cellStyle name="60% - Accent2 2 5 5" xfId="13209" xr:uid="{00000000-0005-0000-0000-000095330000}"/>
    <cellStyle name="60% - Accent2 2 6" xfId="13210" xr:uid="{00000000-0005-0000-0000-000096330000}"/>
    <cellStyle name="60% - Accent2 2 6 2" xfId="13211" xr:uid="{00000000-0005-0000-0000-000097330000}"/>
    <cellStyle name="60% - Accent2 2 6 3" xfId="13212" xr:uid="{00000000-0005-0000-0000-000098330000}"/>
    <cellStyle name="60% - Accent2 2 7" xfId="13213" xr:uid="{00000000-0005-0000-0000-000099330000}"/>
    <cellStyle name="60% - Accent2 2 7 2" xfId="13214" xr:uid="{00000000-0005-0000-0000-00009A330000}"/>
    <cellStyle name="60% - Accent2 2 7 3" xfId="13215" xr:uid="{00000000-0005-0000-0000-00009B330000}"/>
    <cellStyle name="60% - Accent2 2 8" xfId="13216" xr:uid="{00000000-0005-0000-0000-00009C330000}"/>
    <cellStyle name="60% - Accent2 2 9" xfId="13217" xr:uid="{00000000-0005-0000-0000-00009D330000}"/>
    <cellStyle name="60% - Accent2 3" xfId="13218" xr:uid="{00000000-0005-0000-0000-00009E330000}"/>
    <cellStyle name="60% - Accent2 3 2" xfId="13219" xr:uid="{00000000-0005-0000-0000-00009F330000}"/>
    <cellStyle name="60% - Accent2 4" xfId="13220" xr:uid="{00000000-0005-0000-0000-0000A0330000}"/>
    <cellStyle name="60% - Accent2 4 2" xfId="13221" xr:uid="{00000000-0005-0000-0000-0000A1330000}"/>
    <cellStyle name="60% - Accent2 5" xfId="13222" xr:uid="{00000000-0005-0000-0000-0000A2330000}"/>
    <cellStyle name="60% - Accent2 6" xfId="13223" xr:uid="{00000000-0005-0000-0000-0000A3330000}"/>
    <cellStyle name="60% - Accent2 7" xfId="13224" xr:uid="{00000000-0005-0000-0000-0000A4330000}"/>
    <cellStyle name="60% - Accent2 8" xfId="13225" xr:uid="{00000000-0005-0000-0000-0000A5330000}"/>
    <cellStyle name="60% - Accent3 2" xfId="13226" xr:uid="{00000000-0005-0000-0000-0000A6330000}"/>
    <cellStyle name="60% - Accent3 2 10" xfId="13227" xr:uid="{00000000-0005-0000-0000-0000A7330000}"/>
    <cellStyle name="60% - Accent3 2 11" xfId="13228" xr:uid="{00000000-0005-0000-0000-0000A8330000}"/>
    <cellStyle name="60% - Accent3 2 12" xfId="13229" xr:uid="{00000000-0005-0000-0000-0000A9330000}"/>
    <cellStyle name="60% - Accent3 2 2" xfId="13230" xr:uid="{00000000-0005-0000-0000-0000AA330000}"/>
    <cellStyle name="60% - Accent3 2 2 10" xfId="13231" xr:uid="{00000000-0005-0000-0000-0000AB330000}"/>
    <cellStyle name="60% - Accent3 2 2 11" xfId="13232" xr:uid="{00000000-0005-0000-0000-0000AC330000}"/>
    <cellStyle name="60% - Accent3 2 2 12" xfId="13233" xr:uid="{00000000-0005-0000-0000-0000AD330000}"/>
    <cellStyle name="60% - Accent3 2 2 13" xfId="13234" xr:uid="{00000000-0005-0000-0000-0000AE330000}"/>
    <cellStyle name="60% - Accent3 2 2 13 2" xfId="13235" xr:uid="{00000000-0005-0000-0000-0000AF330000}"/>
    <cellStyle name="60% - Accent3 2 2 14" xfId="13236" xr:uid="{00000000-0005-0000-0000-0000B0330000}"/>
    <cellStyle name="60% - Accent3 2 2 15" xfId="13237" xr:uid="{00000000-0005-0000-0000-0000B1330000}"/>
    <cellStyle name="60% - Accent3 2 2 16" xfId="13238" xr:uid="{00000000-0005-0000-0000-0000B2330000}"/>
    <cellStyle name="60% - Accent3 2 2 17" xfId="13239" xr:uid="{00000000-0005-0000-0000-0000B3330000}"/>
    <cellStyle name="60% - Accent3 2 2 2" xfId="13240" xr:uid="{00000000-0005-0000-0000-0000B4330000}"/>
    <cellStyle name="60% - Accent3 2 2 2 2" xfId="13241" xr:uid="{00000000-0005-0000-0000-0000B5330000}"/>
    <cellStyle name="60% - Accent3 2 2 2 3" xfId="13242" xr:uid="{00000000-0005-0000-0000-0000B6330000}"/>
    <cellStyle name="60% - Accent3 2 2 3" xfId="13243" xr:uid="{00000000-0005-0000-0000-0000B7330000}"/>
    <cellStyle name="60% - Accent3 2 2 3 2" xfId="13244" xr:uid="{00000000-0005-0000-0000-0000B8330000}"/>
    <cellStyle name="60% - Accent3 2 2 3 3" xfId="13245" xr:uid="{00000000-0005-0000-0000-0000B9330000}"/>
    <cellStyle name="60% - Accent3 2 2 4" xfId="13246" xr:uid="{00000000-0005-0000-0000-0000BA330000}"/>
    <cellStyle name="60% - Accent3 2 2 4 2" xfId="13247" xr:uid="{00000000-0005-0000-0000-0000BB330000}"/>
    <cellStyle name="60% - Accent3 2 2 4 3" xfId="13248" xr:uid="{00000000-0005-0000-0000-0000BC330000}"/>
    <cellStyle name="60% - Accent3 2 2 5" xfId="13249" xr:uid="{00000000-0005-0000-0000-0000BD330000}"/>
    <cellStyle name="60% - Accent3 2 2 5 2" xfId="13250" xr:uid="{00000000-0005-0000-0000-0000BE330000}"/>
    <cellStyle name="60% - Accent3 2 2 5 3" xfId="13251" xr:uid="{00000000-0005-0000-0000-0000BF330000}"/>
    <cellStyle name="60% - Accent3 2 2 6" xfId="13252" xr:uid="{00000000-0005-0000-0000-0000C0330000}"/>
    <cellStyle name="60% - Accent3 2 2 6 2" xfId="13253" xr:uid="{00000000-0005-0000-0000-0000C1330000}"/>
    <cellStyle name="60% - Accent3 2 2 6 3" xfId="13254" xr:uid="{00000000-0005-0000-0000-0000C2330000}"/>
    <cellStyle name="60% - Accent3 2 2 7" xfId="13255" xr:uid="{00000000-0005-0000-0000-0000C3330000}"/>
    <cellStyle name="60% - Accent3 2 2 7 2" xfId="13256" xr:uid="{00000000-0005-0000-0000-0000C4330000}"/>
    <cellStyle name="60% - Accent3 2 2 7 3" xfId="13257" xr:uid="{00000000-0005-0000-0000-0000C5330000}"/>
    <cellStyle name="60% - Accent3 2 2 8" xfId="13258" xr:uid="{00000000-0005-0000-0000-0000C6330000}"/>
    <cellStyle name="60% - Accent3 2 2 8 2" xfId="13259" xr:uid="{00000000-0005-0000-0000-0000C7330000}"/>
    <cellStyle name="60% - Accent3 2 2 8 3" xfId="13260" xr:uid="{00000000-0005-0000-0000-0000C8330000}"/>
    <cellStyle name="60% - Accent3 2 2 9" xfId="13261" xr:uid="{00000000-0005-0000-0000-0000C9330000}"/>
    <cellStyle name="60% - Accent3 2 2 9 2" xfId="13262" xr:uid="{00000000-0005-0000-0000-0000CA330000}"/>
    <cellStyle name="60% - Accent3 2 2 9 3" xfId="13263" xr:uid="{00000000-0005-0000-0000-0000CB330000}"/>
    <cellStyle name="60% - Accent3 2 3" xfId="13264" xr:uid="{00000000-0005-0000-0000-0000CC330000}"/>
    <cellStyle name="60% - Accent3 2 3 2" xfId="13265" xr:uid="{00000000-0005-0000-0000-0000CD330000}"/>
    <cellStyle name="60% - Accent3 2 3 3" xfId="13266" xr:uid="{00000000-0005-0000-0000-0000CE330000}"/>
    <cellStyle name="60% - Accent3 2 4" xfId="13267" xr:uid="{00000000-0005-0000-0000-0000CF330000}"/>
    <cellStyle name="60% - Accent3 2 4 2" xfId="13268" xr:uid="{00000000-0005-0000-0000-0000D0330000}"/>
    <cellStyle name="60% - Accent3 2 4 2 2" xfId="13269" xr:uid="{00000000-0005-0000-0000-0000D1330000}"/>
    <cellStyle name="60% - Accent3 2 4 2 3" xfId="13270" xr:uid="{00000000-0005-0000-0000-0000D2330000}"/>
    <cellStyle name="60% - Accent3 2 4 3" xfId="13271" xr:uid="{00000000-0005-0000-0000-0000D3330000}"/>
    <cellStyle name="60% - Accent3 2 4 3 2" xfId="13272" xr:uid="{00000000-0005-0000-0000-0000D4330000}"/>
    <cellStyle name="60% - Accent3 2 4 3 3" xfId="13273" xr:uid="{00000000-0005-0000-0000-0000D5330000}"/>
    <cellStyle name="60% - Accent3 2 4 4" xfId="13274" xr:uid="{00000000-0005-0000-0000-0000D6330000}"/>
    <cellStyle name="60% - Accent3 2 4 5" xfId="13275" xr:uid="{00000000-0005-0000-0000-0000D7330000}"/>
    <cellStyle name="60% - Accent3 2 5" xfId="13276" xr:uid="{00000000-0005-0000-0000-0000D8330000}"/>
    <cellStyle name="60% - Accent3 2 5 2" xfId="13277" xr:uid="{00000000-0005-0000-0000-0000D9330000}"/>
    <cellStyle name="60% - Accent3 2 5 2 2" xfId="13278" xr:uid="{00000000-0005-0000-0000-0000DA330000}"/>
    <cellStyle name="60% - Accent3 2 5 2 3" xfId="13279" xr:uid="{00000000-0005-0000-0000-0000DB330000}"/>
    <cellStyle name="60% - Accent3 2 5 3" xfId="13280" xr:uid="{00000000-0005-0000-0000-0000DC330000}"/>
    <cellStyle name="60% - Accent3 2 5 3 2" xfId="13281" xr:uid="{00000000-0005-0000-0000-0000DD330000}"/>
    <cellStyle name="60% - Accent3 2 5 3 3" xfId="13282" xr:uid="{00000000-0005-0000-0000-0000DE330000}"/>
    <cellStyle name="60% - Accent3 2 5 4" xfId="13283" xr:uid="{00000000-0005-0000-0000-0000DF330000}"/>
    <cellStyle name="60% - Accent3 2 5 5" xfId="13284" xr:uid="{00000000-0005-0000-0000-0000E0330000}"/>
    <cellStyle name="60% - Accent3 2 6" xfId="13285" xr:uid="{00000000-0005-0000-0000-0000E1330000}"/>
    <cellStyle name="60% - Accent3 2 6 2" xfId="13286" xr:uid="{00000000-0005-0000-0000-0000E2330000}"/>
    <cellStyle name="60% - Accent3 2 6 3" xfId="13287" xr:uid="{00000000-0005-0000-0000-0000E3330000}"/>
    <cellStyle name="60% - Accent3 2 7" xfId="13288" xr:uid="{00000000-0005-0000-0000-0000E4330000}"/>
    <cellStyle name="60% - Accent3 2 7 2" xfId="13289" xr:uid="{00000000-0005-0000-0000-0000E5330000}"/>
    <cellStyle name="60% - Accent3 2 7 3" xfId="13290" xr:uid="{00000000-0005-0000-0000-0000E6330000}"/>
    <cellStyle name="60% - Accent3 2 8" xfId="13291" xr:uid="{00000000-0005-0000-0000-0000E7330000}"/>
    <cellStyle name="60% - Accent3 2 9" xfId="13292" xr:uid="{00000000-0005-0000-0000-0000E8330000}"/>
    <cellStyle name="60% - Accent3 3" xfId="13293" xr:uid="{00000000-0005-0000-0000-0000E9330000}"/>
    <cellStyle name="60% - Accent3 3 2" xfId="13294" xr:uid="{00000000-0005-0000-0000-0000EA330000}"/>
    <cellStyle name="60% - Accent3 4" xfId="13295" xr:uid="{00000000-0005-0000-0000-0000EB330000}"/>
    <cellStyle name="60% - Accent3 5" xfId="13296" xr:uid="{00000000-0005-0000-0000-0000EC330000}"/>
    <cellStyle name="60% - Accent3 6" xfId="13297" xr:uid="{00000000-0005-0000-0000-0000ED330000}"/>
    <cellStyle name="60% - Accent3 7" xfId="13298" xr:uid="{00000000-0005-0000-0000-0000EE330000}"/>
    <cellStyle name="60% - Accent3 8" xfId="13299" xr:uid="{00000000-0005-0000-0000-0000EF330000}"/>
    <cellStyle name="60% - Accent4 2" xfId="13300" xr:uid="{00000000-0005-0000-0000-0000F0330000}"/>
    <cellStyle name="60% - Accent4 2 10" xfId="13301" xr:uid="{00000000-0005-0000-0000-0000F1330000}"/>
    <cellStyle name="60% - Accent4 2 11" xfId="13302" xr:uid="{00000000-0005-0000-0000-0000F2330000}"/>
    <cellStyle name="60% - Accent4 2 12" xfId="13303" xr:uid="{00000000-0005-0000-0000-0000F3330000}"/>
    <cellStyle name="60% - Accent4 2 2" xfId="13304" xr:uid="{00000000-0005-0000-0000-0000F4330000}"/>
    <cellStyle name="60% - Accent4 2 2 10" xfId="13305" xr:uid="{00000000-0005-0000-0000-0000F5330000}"/>
    <cellStyle name="60% - Accent4 2 2 11" xfId="13306" xr:uid="{00000000-0005-0000-0000-0000F6330000}"/>
    <cellStyle name="60% - Accent4 2 2 12" xfId="13307" xr:uid="{00000000-0005-0000-0000-0000F7330000}"/>
    <cellStyle name="60% - Accent4 2 2 13" xfId="13308" xr:uid="{00000000-0005-0000-0000-0000F8330000}"/>
    <cellStyle name="60% - Accent4 2 2 13 2" xfId="13309" xr:uid="{00000000-0005-0000-0000-0000F9330000}"/>
    <cellStyle name="60% - Accent4 2 2 14" xfId="13310" xr:uid="{00000000-0005-0000-0000-0000FA330000}"/>
    <cellStyle name="60% - Accent4 2 2 15" xfId="13311" xr:uid="{00000000-0005-0000-0000-0000FB330000}"/>
    <cellStyle name="60% - Accent4 2 2 16" xfId="13312" xr:uid="{00000000-0005-0000-0000-0000FC330000}"/>
    <cellStyle name="60% - Accent4 2 2 17" xfId="13313" xr:uid="{00000000-0005-0000-0000-0000FD330000}"/>
    <cellStyle name="60% - Accent4 2 2 2" xfId="13314" xr:uid="{00000000-0005-0000-0000-0000FE330000}"/>
    <cellStyle name="60% - Accent4 2 2 2 2" xfId="13315" xr:uid="{00000000-0005-0000-0000-0000FF330000}"/>
    <cellStyle name="60% - Accent4 2 2 2 3" xfId="13316" xr:uid="{00000000-0005-0000-0000-000000340000}"/>
    <cellStyle name="60% - Accent4 2 2 3" xfId="13317" xr:uid="{00000000-0005-0000-0000-000001340000}"/>
    <cellStyle name="60% - Accent4 2 2 3 2" xfId="13318" xr:uid="{00000000-0005-0000-0000-000002340000}"/>
    <cellStyle name="60% - Accent4 2 2 3 3" xfId="13319" xr:uid="{00000000-0005-0000-0000-000003340000}"/>
    <cellStyle name="60% - Accent4 2 2 4" xfId="13320" xr:uid="{00000000-0005-0000-0000-000004340000}"/>
    <cellStyle name="60% - Accent4 2 2 4 2" xfId="13321" xr:uid="{00000000-0005-0000-0000-000005340000}"/>
    <cellStyle name="60% - Accent4 2 2 4 3" xfId="13322" xr:uid="{00000000-0005-0000-0000-000006340000}"/>
    <cellStyle name="60% - Accent4 2 2 5" xfId="13323" xr:uid="{00000000-0005-0000-0000-000007340000}"/>
    <cellStyle name="60% - Accent4 2 2 5 2" xfId="13324" xr:uid="{00000000-0005-0000-0000-000008340000}"/>
    <cellStyle name="60% - Accent4 2 2 5 3" xfId="13325" xr:uid="{00000000-0005-0000-0000-000009340000}"/>
    <cellStyle name="60% - Accent4 2 2 6" xfId="13326" xr:uid="{00000000-0005-0000-0000-00000A340000}"/>
    <cellStyle name="60% - Accent4 2 2 6 2" xfId="13327" xr:uid="{00000000-0005-0000-0000-00000B340000}"/>
    <cellStyle name="60% - Accent4 2 2 6 3" xfId="13328" xr:uid="{00000000-0005-0000-0000-00000C340000}"/>
    <cellStyle name="60% - Accent4 2 2 7" xfId="13329" xr:uid="{00000000-0005-0000-0000-00000D340000}"/>
    <cellStyle name="60% - Accent4 2 2 7 2" xfId="13330" xr:uid="{00000000-0005-0000-0000-00000E340000}"/>
    <cellStyle name="60% - Accent4 2 2 7 3" xfId="13331" xr:uid="{00000000-0005-0000-0000-00000F340000}"/>
    <cellStyle name="60% - Accent4 2 2 8" xfId="13332" xr:uid="{00000000-0005-0000-0000-000010340000}"/>
    <cellStyle name="60% - Accent4 2 2 8 2" xfId="13333" xr:uid="{00000000-0005-0000-0000-000011340000}"/>
    <cellStyle name="60% - Accent4 2 2 8 3" xfId="13334" xr:uid="{00000000-0005-0000-0000-000012340000}"/>
    <cellStyle name="60% - Accent4 2 2 9" xfId="13335" xr:uid="{00000000-0005-0000-0000-000013340000}"/>
    <cellStyle name="60% - Accent4 2 2 9 2" xfId="13336" xr:uid="{00000000-0005-0000-0000-000014340000}"/>
    <cellStyle name="60% - Accent4 2 2 9 3" xfId="13337" xr:uid="{00000000-0005-0000-0000-000015340000}"/>
    <cellStyle name="60% - Accent4 2 3" xfId="13338" xr:uid="{00000000-0005-0000-0000-000016340000}"/>
    <cellStyle name="60% - Accent4 2 3 2" xfId="13339" xr:uid="{00000000-0005-0000-0000-000017340000}"/>
    <cellStyle name="60% - Accent4 2 3 3" xfId="13340" xr:uid="{00000000-0005-0000-0000-000018340000}"/>
    <cellStyle name="60% - Accent4 2 4" xfId="13341" xr:uid="{00000000-0005-0000-0000-000019340000}"/>
    <cellStyle name="60% - Accent4 2 4 2" xfId="13342" xr:uid="{00000000-0005-0000-0000-00001A340000}"/>
    <cellStyle name="60% - Accent4 2 4 2 2" xfId="13343" xr:uid="{00000000-0005-0000-0000-00001B340000}"/>
    <cellStyle name="60% - Accent4 2 4 2 3" xfId="13344" xr:uid="{00000000-0005-0000-0000-00001C340000}"/>
    <cellStyle name="60% - Accent4 2 4 3" xfId="13345" xr:uid="{00000000-0005-0000-0000-00001D340000}"/>
    <cellStyle name="60% - Accent4 2 4 3 2" xfId="13346" xr:uid="{00000000-0005-0000-0000-00001E340000}"/>
    <cellStyle name="60% - Accent4 2 4 3 3" xfId="13347" xr:uid="{00000000-0005-0000-0000-00001F340000}"/>
    <cellStyle name="60% - Accent4 2 4 4" xfId="13348" xr:uid="{00000000-0005-0000-0000-000020340000}"/>
    <cellStyle name="60% - Accent4 2 4 5" xfId="13349" xr:uid="{00000000-0005-0000-0000-000021340000}"/>
    <cellStyle name="60% - Accent4 2 5" xfId="13350" xr:uid="{00000000-0005-0000-0000-000022340000}"/>
    <cellStyle name="60% - Accent4 2 5 2" xfId="13351" xr:uid="{00000000-0005-0000-0000-000023340000}"/>
    <cellStyle name="60% - Accent4 2 5 2 2" xfId="13352" xr:uid="{00000000-0005-0000-0000-000024340000}"/>
    <cellStyle name="60% - Accent4 2 5 2 3" xfId="13353" xr:uid="{00000000-0005-0000-0000-000025340000}"/>
    <cellStyle name="60% - Accent4 2 5 3" xfId="13354" xr:uid="{00000000-0005-0000-0000-000026340000}"/>
    <cellStyle name="60% - Accent4 2 5 3 2" xfId="13355" xr:uid="{00000000-0005-0000-0000-000027340000}"/>
    <cellStyle name="60% - Accent4 2 5 3 3" xfId="13356" xr:uid="{00000000-0005-0000-0000-000028340000}"/>
    <cellStyle name="60% - Accent4 2 5 4" xfId="13357" xr:uid="{00000000-0005-0000-0000-000029340000}"/>
    <cellStyle name="60% - Accent4 2 5 5" xfId="13358" xr:uid="{00000000-0005-0000-0000-00002A340000}"/>
    <cellStyle name="60% - Accent4 2 6" xfId="13359" xr:uid="{00000000-0005-0000-0000-00002B340000}"/>
    <cellStyle name="60% - Accent4 2 6 2" xfId="13360" xr:uid="{00000000-0005-0000-0000-00002C340000}"/>
    <cellStyle name="60% - Accent4 2 6 3" xfId="13361" xr:uid="{00000000-0005-0000-0000-00002D340000}"/>
    <cellStyle name="60% - Accent4 2 7" xfId="13362" xr:uid="{00000000-0005-0000-0000-00002E340000}"/>
    <cellStyle name="60% - Accent4 2 7 2" xfId="13363" xr:uid="{00000000-0005-0000-0000-00002F340000}"/>
    <cellStyle name="60% - Accent4 2 7 3" xfId="13364" xr:uid="{00000000-0005-0000-0000-000030340000}"/>
    <cellStyle name="60% - Accent4 2 8" xfId="13365" xr:uid="{00000000-0005-0000-0000-000031340000}"/>
    <cellStyle name="60% - Accent4 2 9" xfId="13366" xr:uid="{00000000-0005-0000-0000-000032340000}"/>
    <cellStyle name="60% - Accent4 3" xfId="13367" xr:uid="{00000000-0005-0000-0000-000033340000}"/>
    <cellStyle name="60% - Accent4 3 2" xfId="13368" xr:uid="{00000000-0005-0000-0000-000034340000}"/>
    <cellStyle name="60% - Accent4 4" xfId="13369" xr:uid="{00000000-0005-0000-0000-000035340000}"/>
    <cellStyle name="60% - Accent4 5" xfId="13370" xr:uid="{00000000-0005-0000-0000-000036340000}"/>
    <cellStyle name="60% - Accent4 6" xfId="13371" xr:uid="{00000000-0005-0000-0000-000037340000}"/>
    <cellStyle name="60% - Accent4 7" xfId="13372" xr:uid="{00000000-0005-0000-0000-000038340000}"/>
    <cellStyle name="60% - Accent4 8" xfId="13373" xr:uid="{00000000-0005-0000-0000-000039340000}"/>
    <cellStyle name="60% - Accent5 2" xfId="13374" xr:uid="{00000000-0005-0000-0000-00003A340000}"/>
    <cellStyle name="60% - Accent5 2 10" xfId="13375" xr:uid="{00000000-0005-0000-0000-00003B340000}"/>
    <cellStyle name="60% - Accent5 2 11" xfId="13376" xr:uid="{00000000-0005-0000-0000-00003C340000}"/>
    <cellStyle name="60% - Accent5 2 12" xfId="13377" xr:uid="{00000000-0005-0000-0000-00003D340000}"/>
    <cellStyle name="60% - Accent5 2 13" xfId="13378" xr:uid="{00000000-0005-0000-0000-00003E340000}"/>
    <cellStyle name="60% - Accent5 2 2" xfId="13379" xr:uid="{00000000-0005-0000-0000-00003F340000}"/>
    <cellStyle name="60% - Accent5 2 2 10" xfId="13380" xr:uid="{00000000-0005-0000-0000-000040340000}"/>
    <cellStyle name="60% - Accent5 2 2 11" xfId="13381" xr:uid="{00000000-0005-0000-0000-000041340000}"/>
    <cellStyle name="60% - Accent5 2 2 12" xfId="13382" xr:uid="{00000000-0005-0000-0000-000042340000}"/>
    <cellStyle name="60% - Accent5 2 2 13" xfId="13383" xr:uid="{00000000-0005-0000-0000-000043340000}"/>
    <cellStyle name="60% - Accent5 2 2 13 2" xfId="13384" xr:uid="{00000000-0005-0000-0000-000044340000}"/>
    <cellStyle name="60% - Accent5 2 2 14" xfId="13385" xr:uid="{00000000-0005-0000-0000-000045340000}"/>
    <cellStyle name="60% - Accent5 2 2 15" xfId="13386" xr:uid="{00000000-0005-0000-0000-000046340000}"/>
    <cellStyle name="60% - Accent5 2 2 16" xfId="13387" xr:uid="{00000000-0005-0000-0000-000047340000}"/>
    <cellStyle name="60% - Accent5 2 2 17" xfId="13388" xr:uid="{00000000-0005-0000-0000-000048340000}"/>
    <cellStyle name="60% - Accent5 2 2 2" xfId="13389" xr:uid="{00000000-0005-0000-0000-000049340000}"/>
    <cellStyle name="60% - Accent5 2 2 2 2" xfId="13390" xr:uid="{00000000-0005-0000-0000-00004A340000}"/>
    <cellStyle name="60% - Accent5 2 2 2 3" xfId="13391" xr:uid="{00000000-0005-0000-0000-00004B340000}"/>
    <cellStyle name="60% - Accent5 2 2 3" xfId="13392" xr:uid="{00000000-0005-0000-0000-00004C340000}"/>
    <cellStyle name="60% - Accent5 2 2 3 2" xfId="13393" xr:uid="{00000000-0005-0000-0000-00004D340000}"/>
    <cellStyle name="60% - Accent5 2 2 3 3" xfId="13394" xr:uid="{00000000-0005-0000-0000-00004E340000}"/>
    <cellStyle name="60% - Accent5 2 2 4" xfId="13395" xr:uid="{00000000-0005-0000-0000-00004F340000}"/>
    <cellStyle name="60% - Accent5 2 2 4 2" xfId="13396" xr:uid="{00000000-0005-0000-0000-000050340000}"/>
    <cellStyle name="60% - Accent5 2 2 4 3" xfId="13397" xr:uid="{00000000-0005-0000-0000-000051340000}"/>
    <cellStyle name="60% - Accent5 2 2 5" xfId="13398" xr:uid="{00000000-0005-0000-0000-000052340000}"/>
    <cellStyle name="60% - Accent5 2 2 5 2" xfId="13399" xr:uid="{00000000-0005-0000-0000-000053340000}"/>
    <cellStyle name="60% - Accent5 2 2 5 3" xfId="13400" xr:uid="{00000000-0005-0000-0000-000054340000}"/>
    <cellStyle name="60% - Accent5 2 2 6" xfId="13401" xr:uid="{00000000-0005-0000-0000-000055340000}"/>
    <cellStyle name="60% - Accent5 2 2 6 2" xfId="13402" xr:uid="{00000000-0005-0000-0000-000056340000}"/>
    <cellStyle name="60% - Accent5 2 2 6 3" xfId="13403" xr:uid="{00000000-0005-0000-0000-000057340000}"/>
    <cellStyle name="60% - Accent5 2 2 7" xfId="13404" xr:uid="{00000000-0005-0000-0000-000058340000}"/>
    <cellStyle name="60% - Accent5 2 2 7 2" xfId="13405" xr:uid="{00000000-0005-0000-0000-000059340000}"/>
    <cellStyle name="60% - Accent5 2 2 7 3" xfId="13406" xr:uid="{00000000-0005-0000-0000-00005A340000}"/>
    <cellStyle name="60% - Accent5 2 2 8" xfId="13407" xr:uid="{00000000-0005-0000-0000-00005B340000}"/>
    <cellStyle name="60% - Accent5 2 2 8 2" xfId="13408" xr:uid="{00000000-0005-0000-0000-00005C340000}"/>
    <cellStyle name="60% - Accent5 2 2 8 3" xfId="13409" xr:uid="{00000000-0005-0000-0000-00005D340000}"/>
    <cellStyle name="60% - Accent5 2 2 9" xfId="13410" xr:uid="{00000000-0005-0000-0000-00005E340000}"/>
    <cellStyle name="60% - Accent5 2 2 9 2" xfId="13411" xr:uid="{00000000-0005-0000-0000-00005F340000}"/>
    <cellStyle name="60% - Accent5 2 2 9 3" xfId="13412" xr:uid="{00000000-0005-0000-0000-000060340000}"/>
    <cellStyle name="60% - Accent5 2 3" xfId="13413" xr:uid="{00000000-0005-0000-0000-000061340000}"/>
    <cellStyle name="60% - Accent5 2 3 2" xfId="13414" xr:uid="{00000000-0005-0000-0000-000062340000}"/>
    <cellStyle name="60% - Accent5 2 3 3" xfId="13415" xr:uid="{00000000-0005-0000-0000-000063340000}"/>
    <cellStyle name="60% - Accent5 2 4" xfId="13416" xr:uid="{00000000-0005-0000-0000-000064340000}"/>
    <cellStyle name="60% - Accent5 2 4 2" xfId="13417" xr:uid="{00000000-0005-0000-0000-000065340000}"/>
    <cellStyle name="60% - Accent5 2 4 2 2" xfId="13418" xr:uid="{00000000-0005-0000-0000-000066340000}"/>
    <cellStyle name="60% - Accent5 2 4 2 3" xfId="13419" xr:uid="{00000000-0005-0000-0000-000067340000}"/>
    <cellStyle name="60% - Accent5 2 4 3" xfId="13420" xr:uid="{00000000-0005-0000-0000-000068340000}"/>
    <cellStyle name="60% - Accent5 2 4 3 2" xfId="13421" xr:uid="{00000000-0005-0000-0000-000069340000}"/>
    <cellStyle name="60% - Accent5 2 4 3 3" xfId="13422" xr:uid="{00000000-0005-0000-0000-00006A340000}"/>
    <cellStyle name="60% - Accent5 2 4 4" xfId="13423" xr:uid="{00000000-0005-0000-0000-00006B340000}"/>
    <cellStyle name="60% - Accent5 2 4 5" xfId="13424" xr:uid="{00000000-0005-0000-0000-00006C340000}"/>
    <cellStyle name="60% - Accent5 2 5" xfId="13425" xr:uid="{00000000-0005-0000-0000-00006D340000}"/>
    <cellStyle name="60% - Accent5 2 5 2" xfId="13426" xr:uid="{00000000-0005-0000-0000-00006E340000}"/>
    <cellStyle name="60% - Accent5 2 5 2 2" xfId="13427" xr:uid="{00000000-0005-0000-0000-00006F340000}"/>
    <cellStyle name="60% - Accent5 2 5 2 3" xfId="13428" xr:uid="{00000000-0005-0000-0000-000070340000}"/>
    <cellStyle name="60% - Accent5 2 5 3" xfId="13429" xr:uid="{00000000-0005-0000-0000-000071340000}"/>
    <cellStyle name="60% - Accent5 2 5 3 2" xfId="13430" xr:uid="{00000000-0005-0000-0000-000072340000}"/>
    <cellStyle name="60% - Accent5 2 5 3 3" xfId="13431" xr:uid="{00000000-0005-0000-0000-000073340000}"/>
    <cellStyle name="60% - Accent5 2 5 4" xfId="13432" xr:uid="{00000000-0005-0000-0000-000074340000}"/>
    <cellStyle name="60% - Accent5 2 5 5" xfId="13433" xr:uid="{00000000-0005-0000-0000-000075340000}"/>
    <cellStyle name="60% - Accent5 2 6" xfId="13434" xr:uid="{00000000-0005-0000-0000-000076340000}"/>
    <cellStyle name="60% - Accent5 2 6 2" xfId="13435" xr:uid="{00000000-0005-0000-0000-000077340000}"/>
    <cellStyle name="60% - Accent5 2 6 3" xfId="13436" xr:uid="{00000000-0005-0000-0000-000078340000}"/>
    <cellStyle name="60% - Accent5 2 7" xfId="13437" xr:uid="{00000000-0005-0000-0000-000079340000}"/>
    <cellStyle name="60% - Accent5 2 7 2" xfId="13438" xr:uid="{00000000-0005-0000-0000-00007A340000}"/>
    <cellStyle name="60% - Accent5 2 7 3" xfId="13439" xr:uid="{00000000-0005-0000-0000-00007B340000}"/>
    <cellStyle name="60% - Accent5 2 8" xfId="13440" xr:uid="{00000000-0005-0000-0000-00007C340000}"/>
    <cellStyle name="60% - Accent5 2 9" xfId="13441" xr:uid="{00000000-0005-0000-0000-00007D340000}"/>
    <cellStyle name="60% - Accent5 3" xfId="13442" xr:uid="{00000000-0005-0000-0000-00007E340000}"/>
    <cellStyle name="60% - Accent5 3 2" xfId="13443" xr:uid="{00000000-0005-0000-0000-00007F340000}"/>
    <cellStyle name="60% - Accent5 4" xfId="13444" xr:uid="{00000000-0005-0000-0000-000080340000}"/>
    <cellStyle name="60% - Accent5 4 2" xfId="13445" xr:uid="{00000000-0005-0000-0000-000081340000}"/>
    <cellStyle name="60% - Accent5 5" xfId="13446" xr:uid="{00000000-0005-0000-0000-000082340000}"/>
    <cellStyle name="60% - Accent5 6" xfId="13447" xr:uid="{00000000-0005-0000-0000-000083340000}"/>
    <cellStyle name="60% - Accent5 7" xfId="13448" xr:uid="{00000000-0005-0000-0000-000084340000}"/>
    <cellStyle name="60% - Accent5 8" xfId="13449" xr:uid="{00000000-0005-0000-0000-000085340000}"/>
    <cellStyle name="60% - Accent6 2" xfId="13450" xr:uid="{00000000-0005-0000-0000-000086340000}"/>
    <cellStyle name="60% - Accent6 2 10" xfId="13451" xr:uid="{00000000-0005-0000-0000-000087340000}"/>
    <cellStyle name="60% - Accent6 2 11" xfId="13452" xr:uid="{00000000-0005-0000-0000-000088340000}"/>
    <cellStyle name="60% - Accent6 2 12" xfId="13453" xr:uid="{00000000-0005-0000-0000-000089340000}"/>
    <cellStyle name="60% - Accent6 2 2" xfId="13454" xr:uid="{00000000-0005-0000-0000-00008A340000}"/>
    <cellStyle name="60% - Accent6 2 2 10" xfId="13455" xr:uid="{00000000-0005-0000-0000-00008B340000}"/>
    <cellStyle name="60% - Accent6 2 2 11" xfId="13456" xr:uid="{00000000-0005-0000-0000-00008C340000}"/>
    <cellStyle name="60% - Accent6 2 2 12" xfId="13457" xr:uid="{00000000-0005-0000-0000-00008D340000}"/>
    <cellStyle name="60% - Accent6 2 2 13" xfId="13458" xr:uid="{00000000-0005-0000-0000-00008E340000}"/>
    <cellStyle name="60% - Accent6 2 2 13 2" xfId="13459" xr:uid="{00000000-0005-0000-0000-00008F340000}"/>
    <cellStyle name="60% - Accent6 2 2 14" xfId="13460" xr:uid="{00000000-0005-0000-0000-000090340000}"/>
    <cellStyle name="60% - Accent6 2 2 15" xfId="13461" xr:uid="{00000000-0005-0000-0000-000091340000}"/>
    <cellStyle name="60% - Accent6 2 2 16" xfId="13462" xr:uid="{00000000-0005-0000-0000-000092340000}"/>
    <cellStyle name="60% - Accent6 2 2 17" xfId="13463" xr:uid="{00000000-0005-0000-0000-000093340000}"/>
    <cellStyle name="60% - Accent6 2 2 2" xfId="13464" xr:uid="{00000000-0005-0000-0000-000094340000}"/>
    <cellStyle name="60% - Accent6 2 2 2 2" xfId="13465" xr:uid="{00000000-0005-0000-0000-000095340000}"/>
    <cellStyle name="60% - Accent6 2 2 2 3" xfId="13466" xr:uid="{00000000-0005-0000-0000-000096340000}"/>
    <cellStyle name="60% - Accent6 2 2 3" xfId="13467" xr:uid="{00000000-0005-0000-0000-000097340000}"/>
    <cellStyle name="60% - Accent6 2 2 3 2" xfId="13468" xr:uid="{00000000-0005-0000-0000-000098340000}"/>
    <cellStyle name="60% - Accent6 2 2 3 3" xfId="13469" xr:uid="{00000000-0005-0000-0000-000099340000}"/>
    <cellStyle name="60% - Accent6 2 2 4" xfId="13470" xr:uid="{00000000-0005-0000-0000-00009A340000}"/>
    <cellStyle name="60% - Accent6 2 2 4 2" xfId="13471" xr:uid="{00000000-0005-0000-0000-00009B340000}"/>
    <cellStyle name="60% - Accent6 2 2 4 3" xfId="13472" xr:uid="{00000000-0005-0000-0000-00009C340000}"/>
    <cellStyle name="60% - Accent6 2 2 5" xfId="13473" xr:uid="{00000000-0005-0000-0000-00009D340000}"/>
    <cellStyle name="60% - Accent6 2 2 5 2" xfId="13474" xr:uid="{00000000-0005-0000-0000-00009E340000}"/>
    <cellStyle name="60% - Accent6 2 2 5 3" xfId="13475" xr:uid="{00000000-0005-0000-0000-00009F340000}"/>
    <cellStyle name="60% - Accent6 2 2 6" xfId="13476" xr:uid="{00000000-0005-0000-0000-0000A0340000}"/>
    <cellStyle name="60% - Accent6 2 2 6 2" xfId="13477" xr:uid="{00000000-0005-0000-0000-0000A1340000}"/>
    <cellStyle name="60% - Accent6 2 2 6 3" xfId="13478" xr:uid="{00000000-0005-0000-0000-0000A2340000}"/>
    <cellStyle name="60% - Accent6 2 2 7" xfId="13479" xr:uid="{00000000-0005-0000-0000-0000A3340000}"/>
    <cellStyle name="60% - Accent6 2 2 7 2" xfId="13480" xr:uid="{00000000-0005-0000-0000-0000A4340000}"/>
    <cellStyle name="60% - Accent6 2 2 7 3" xfId="13481" xr:uid="{00000000-0005-0000-0000-0000A5340000}"/>
    <cellStyle name="60% - Accent6 2 2 8" xfId="13482" xr:uid="{00000000-0005-0000-0000-0000A6340000}"/>
    <cellStyle name="60% - Accent6 2 2 8 2" xfId="13483" xr:uid="{00000000-0005-0000-0000-0000A7340000}"/>
    <cellStyle name="60% - Accent6 2 2 8 3" xfId="13484" xr:uid="{00000000-0005-0000-0000-0000A8340000}"/>
    <cellStyle name="60% - Accent6 2 2 9" xfId="13485" xr:uid="{00000000-0005-0000-0000-0000A9340000}"/>
    <cellStyle name="60% - Accent6 2 2 9 2" xfId="13486" xr:uid="{00000000-0005-0000-0000-0000AA340000}"/>
    <cellStyle name="60% - Accent6 2 2 9 3" xfId="13487" xr:uid="{00000000-0005-0000-0000-0000AB340000}"/>
    <cellStyle name="60% - Accent6 2 3" xfId="13488" xr:uid="{00000000-0005-0000-0000-0000AC340000}"/>
    <cellStyle name="60% - Accent6 2 3 2" xfId="13489" xr:uid="{00000000-0005-0000-0000-0000AD340000}"/>
    <cellStyle name="60% - Accent6 2 3 3" xfId="13490" xr:uid="{00000000-0005-0000-0000-0000AE340000}"/>
    <cellStyle name="60% - Accent6 2 4" xfId="13491" xr:uid="{00000000-0005-0000-0000-0000AF340000}"/>
    <cellStyle name="60% - Accent6 2 4 2" xfId="13492" xr:uid="{00000000-0005-0000-0000-0000B0340000}"/>
    <cellStyle name="60% - Accent6 2 4 2 2" xfId="13493" xr:uid="{00000000-0005-0000-0000-0000B1340000}"/>
    <cellStyle name="60% - Accent6 2 4 2 3" xfId="13494" xr:uid="{00000000-0005-0000-0000-0000B2340000}"/>
    <cellStyle name="60% - Accent6 2 4 3" xfId="13495" xr:uid="{00000000-0005-0000-0000-0000B3340000}"/>
    <cellStyle name="60% - Accent6 2 4 3 2" xfId="13496" xr:uid="{00000000-0005-0000-0000-0000B4340000}"/>
    <cellStyle name="60% - Accent6 2 4 3 3" xfId="13497" xr:uid="{00000000-0005-0000-0000-0000B5340000}"/>
    <cellStyle name="60% - Accent6 2 4 4" xfId="13498" xr:uid="{00000000-0005-0000-0000-0000B6340000}"/>
    <cellStyle name="60% - Accent6 2 4 5" xfId="13499" xr:uid="{00000000-0005-0000-0000-0000B7340000}"/>
    <cellStyle name="60% - Accent6 2 5" xfId="13500" xr:uid="{00000000-0005-0000-0000-0000B8340000}"/>
    <cellStyle name="60% - Accent6 2 5 2" xfId="13501" xr:uid="{00000000-0005-0000-0000-0000B9340000}"/>
    <cellStyle name="60% - Accent6 2 5 2 2" xfId="13502" xr:uid="{00000000-0005-0000-0000-0000BA340000}"/>
    <cellStyle name="60% - Accent6 2 5 2 3" xfId="13503" xr:uid="{00000000-0005-0000-0000-0000BB340000}"/>
    <cellStyle name="60% - Accent6 2 5 3" xfId="13504" xr:uid="{00000000-0005-0000-0000-0000BC340000}"/>
    <cellStyle name="60% - Accent6 2 5 3 2" xfId="13505" xr:uid="{00000000-0005-0000-0000-0000BD340000}"/>
    <cellStyle name="60% - Accent6 2 5 3 3" xfId="13506" xr:uid="{00000000-0005-0000-0000-0000BE340000}"/>
    <cellStyle name="60% - Accent6 2 5 4" xfId="13507" xr:uid="{00000000-0005-0000-0000-0000BF340000}"/>
    <cellStyle name="60% - Accent6 2 5 5" xfId="13508" xr:uid="{00000000-0005-0000-0000-0000C0340000}"/>
    <cellStyle name="60% - Accent6 2 6" xfId="13509" xr:uid="{00000000-0005-0000-0000-0000C1340000}"/>
    <cellStyle name="60% - Accent6 2 6 2" xfId="13510" xr:uid="{00000000-0005-0000-0000-0000C2340000}"/>
    <cellStyle name="60% - Accent6 2 6 3" xfId="13511" xr:uid="{00000000-0005-0000-0000-0000C3340000}"/>
    <cellStyle name="60% - Accent6 2 7" xfId="13512" xr:uid="{00000000-0005-0000-0000-0000C4340000}"/>
    <cellStyle name="60% - Accent6 2 7 2" xfId="13513" xr:uid="{00000000-0005-0000-0000-0000C5340000}"/>
    <cellStyle name="60% - Accent6 2 7 3" xfId="13514" xr:uid="{00000000-0005-0000-0000-0000C6340000}"/>
    <cellStyle name="60% - Accent6 2 8" xfId="13515" xr:uid="{00000000-0005-0000-0000-0000C7340000}"/>
    <cellStyle name="60% - Accent6 2 9" xfId="13516" xr:uid="{00000000-0005-0000-0000-0000C8340000}"/>
    <cellStyle name="60% - Accent6 3" xfId="13517" xr:uid="{00000000-0005-0000-0000-0000C9340000}"/>
    <cellStyle name="60% - Accent6 3 2" xfId="13518" xr:uid="{00000000-0005-0000-0000-0000CA340000}"/>
    <cellStyle name="60% - Accent6 4" xfId="13519" xr:uid="{00000000-0005-0000-0000-0000CB340000}"/>
    <cellStyle name="60% - Accent6 5" xfId="13520" xr:uid="{00000000-0005-0000-0000-0000CC340000}"/>
    <cellStyle name="60% - Accent6 6" xfId="13521" xr:uid="{00000000-0005-0000-0000-0000CD340000}"/>
    <cellStyle name="60% - Accent6 7" xfId="13522" xr:uid="{00000000-0005-0000-0000-0000CE340000}"/>
    <cellStyle name="60% - Accent6 8" xfId="13523" xr:uid="{00000000-0005-0000-0000-0000CF340000}"/>
    <cellStyle name="60% - アクセント 1" xfId="13524" xr:uid="{00000000-0005-0000-0000-0000D0340000}"/>
    <cellStyle name="60% - アクセント 1 2" xfId="13525" xr:uid="{00000000-0005-0000-0000-0000D1340000}"/>
    <cellStyle name="60% - アクセント 1 2 2" xfId="13526" xr:uid="{00000000-0005-0000-0000-0000D2340000}"/>
    <cellStyle name="60% - アクセント 2" xfId="13527" xr:uid="{00000000-0005-0000-0000-0000D3340000}"/>
    <cellStyle name="60% - アクセント 2 2" xfId="13528" xr:uid="{00000000-0005-0000-0000-0000D4340000}"/>
    <cellStyle name="60% - アクセント 2 2 2" xfId="13529" xr:uid="{00000000-0005-0000-0000-0000D5340000}"/>
    <cellStyle name="60% - アクセント 3" xfId="13530" xr:uid="{00000000-0005-0000-0000-0000D6340000}"/>
    <cellStyle name="60% - アクセント 3 2" xfId="13531" xr:uid="{00000000-0005-0000-0000-0000D7340000}"/>
    <cellStyle name="60% - アクセント 3 2 2" xfId="13532" xr:uid="{00000000-0005-0000-0000-0000D8340000}"/>
    <cellStyle name="60% - アクセント 4" xfId="13533" xr:uid="{00000000-0005-0000-0000-0000D9340000}"/>
    <cellStyle name="60% - アクセント 4 2" xfId="13534" xr:uid="{00000000-0005-0000-0000-0000DA340000}"/>
    <cellStyle name="60% - アクセント 4 2 2" xfId="13535" xr:uid="{00000000-0005-0000-0000-0000DB340000}"/>
    <cellStyle name="60% - アクセント 5" xfId="13536" xr:uid="{00000000-0005-0000-0000-0000DC340000}"/>
    <cellStyle name="60% - アクセント 5 2" xfId="13537" xr:uid="{00000000-0005-0000-0000-0000DD340000}"/>
    <cellStyle name="60% - アクセント 5 2 2" xfId="13538" xr:uid="{00000000-0005-0000-0000-0000DE340000}"/>
    <cellStyle name="60% - アクセント 6" xfId="13539" xr:uid="{00000000-0005-0000-0000-0000DF340000}"/>
    <cellStyle name="60% - アクセント 6 2" xfId="13540" xr:uid="{00000000-0005-0000-0000-0000E0340000}"/>
    <cellStyle name="60% - アクセント 6 2 2" xfId="13541" xr:uid="{00000000-0005-0000-0000-0000E1340000}"/>
    <cellStyle name="60% - 强调文字颜色 1" xfId="13542" xr:uid="{00000000-0005-0000-0000-0000E2340000}"/>
    <cellStyle name="60% - 强调文字颜色 1 10" xfId="13543" xr:uid="{00000000-0005-0000-0000-0000E3340000}"/>
    <cellStyle name="60% - 强调文字颜色 1 10 2" xfId="13544" xr:uid="{00000000-0005-0000-0000-0000E4340000}"/>
    <cellStyle name="60% - 强调文字颜色 1 10 3" xfId="13545" xr:uid="{00000000-0005-0000-0000-0000E5340000}"/>
    <cellStyle name="60% - 强调文字颜色 1 10 4" xfId="13546" xr:uid="{00000000-0005-0000-0000-0000E6340000}"/>
    <cellStyle name="60% - 强调文字颜色 1 10 5" xfId="13547" xr:uid="{00000000-0005-0000-0000-0000E7340000}"/>
    <cellStyle name="60% - 强调文字颜色 1 10 5 2" xfId="13548" xr:uid="{00000000-0005-0000-0000-0000E8340000}"/>
    <cellStyle name="60% - 强调文字颜色 1 10 6" xfId="13549" xr:uid="{00000000-0005-0000-0000-0000E9340000}"/>
    <cellStyle name="60% - 强调文字颜色 1 11" xfId="13550" xr:uid="{00000000-0005-0000-0000-0000EA340000}"/>
    <cellStyle name="60% - 强调文字颜色 1 11 2" xfId="13551" xr:uid="{00000000-0005-0000-0000-0000EB340000}"/>
    <cellStyle name="60% - 强调文字颜色 1 11 3" xfId="13552" xr:uid="{00000000-0005-0000-0000-0000EC340000}"/>
    <cellStyle name="60% - 强调文字颜色 1 12" xfId="13553" xr:uid="{00000000-0005-0000-0000-0000ED340000}"/>
    <cellStyle name="60% - 强调文字颜色 1 13" xfId="13554" xr:uid="{00000000-0005-0000-0000-0000EE340000}"/>
    <cellStyle name="60% - 强调文字颜色 1 14" xfId="13555" xr:uid="{00000000-0005-0000-0000-0000EF340000}"/>
    <cellStyle name="60% - 强调文字颜色 1 2" xfId="13556" xr:uid="{00000000-0005-0000-0000-0000F0340000}"/>
    <cellStyle name="60% - 强调文字颜色 1 2 10" xfId="13557" xr:uid="{00000000-0005-0000-0000-0000F1340000}"/>
    <cellStyle name="60% - 强调文字颜色 1 2 11" xfId="13558" xr:uid="{00000000-0005-0000-0000-0000F2340000}"/>
    <cellStyle name="60% - 强调文字颜色 1 2 11 2" xfId="13559" xr:uid="{00000000-0005-0000-0000-0000F3340000}"/>
    <cellStyle name="60% - 强调文字颜色 1 2 12" xfId="13560" xr:uid="{00000000-0005-0000-0000-0000F4340000}"/>
    <cellStyle name="60% - 强调文字颜色 1 2 2" xfId="13561" xr:uid="{00000000-0005-0000-0000-0000F5340000}"/>
    <cellStyle name="60% - 强调文字颜色 1 2 2 10" xfId="13562" xr:uid="{00000000-0005-0000-0000-0000F6340000}"/>
    <cellStyle name="60% - 强调文字颜色 1 2 2 10 2" xfId="13563" xr:uid="{00000000-0005-0000-0000-0000F7340000}"/>
    <cellStyle name="60% - 强调文字颜色 1 2 2 11" xfId="13564" xr:uid="{00000000-0005-0000-0000-0000F8340000}"/>
    <cellStyle name="60% - 强调文字颜色 1 2 2 2" xfId="13565" xr:uid="{00000000-0005-0000-0000-0000F9340000}"/>
    <cellStyle name="60% - 强调文字颜色 1 2 2 2 10" xfId="13566" xr:uid="{00000000-0005-0000-0000-0000FA340000}"/>
    <cellStyle name="60% - 强调文字颜色 1 2 2 2 2" xfId="13567" xr:uid="{00000000-0005-0000-0000-0000FB340000}"/>
    <cellStyle name="60% - 强调文字颜色 1 2 2 2 2 2" xfId="13568" xr:uid="{00000000-0005-0000-0000-0000FC340000}"/>
    <cellStyle name="60% - 强调文字颜色 1 2 2 2 2 2 2" xfId="13569" xr:uid="{00000000-0005-0000-0000-0000FD340000}"/>
    <cellStyle name="60% - 强调文字颜色 1 2 2 2 2 2 2 2" xfId="13570" xr:uid="{00000000-0005-0000-0000-0000FE340000}"/>
    <cellStyle name="60% - 强调文字颜色 1 2 2 2 2 2 2 3" xfId="13571" xr:uid="{00000000-0005-0000-0000-0000FF340000}"/>
    <cellStyle name="60% - 强调文字颜色 1 2 2 2 2 2 3" xfId="13572" xr:uid="{00000000-0005-0000-0000-000000350000}"/>
    <cellStyle name="60% - 强调文字颜色 1 2 2 2 2 2 4" xfId="13573" xr:uid="{00000000-0005-0000-0000-000001350000}"/>
    <cellStyle name="60% - 强调文字颜色 1 2 2 2 2 2 5" xfId="13574" xr:uid="{00000000-0005-0000-0000-000002350000}"/>
    <cellStyle name="60% - 强调文字颜色 1 2 2 2 2 2 6" xfId="13575" xr:uid="{00000000-0005-0000-0000-000003350000}"/>
    <cellStyle name="60% - 强调文字颜色 1 2 2 2 2 2 6 2" xfId="13576" xr:uid="{00000000-0005-0000-0000-000004350000}"/>
    <cellStyle name="60% - 强调文字颜色 1 2 2 2 2 2 7" xfId="13577" xr:uid="{00000000-0005-0000-0000-000005350000}"/>
    <cellStyle name="60% - 强调文字颜色 1 2 2 2 2 2 8" xfId="13578" xr:uid="{00000000-0005-0000-0000-000006350000}"/>
    <cellStyle name="60% - 强调文字颜色 1 2 2 2 2 3" xfId="13579" xr:uid="{00000000-0005-0000-0000-000007350000}"/>
    <cellStyle name="60% - 强调文字颜色 1 2 2 2 2 3 2" xfId="13580" xr:uid="{00000000-0005-0000-0000-000008350000}"/>
    <cellStyle name="60% - 强调文字颜色 1 2 2 2 2 3 3" xfId="13581" xr:uid="{00000000-0005-0000-0000-000009350000}"/>
    <cellStyle name="60% - 强调文字颜色 1 2 2 2 2 4" xfId="13582" xr:uid="{00000000-0005-0000-0000-00000A350000}"/>
    <cellStyle name="60% - 强调文字颜色 1 2 2 2 2 5" xfId="13583" xr:uid="{00000000-0005-0000-0000-00000B350000}"/>
    <cellStyle name="60% - 强调文字颜色 1 2 2 2 2 6" xfId="13584" xr:uid="{00000000-0005-0000-0000-00000C350000}"/>
    <cellStyle name="60% - 强调文字颜色 1 2 2 2 2 7" xfId="13585" xr:uid="{00000000-0005-0000-0000-00000D350000}"/>
    <cellStyle name="60% - 强调文字颜色 1 2 2 2 2 7 2" xfId="13586" xr:uid="{00000000-0005-0000-0000-00000E350000}"/>
    <cellStyle name="60% - 强调文字颜色 1 2 2 2 2 8" xfId="13587" xr:uid="{00000000-0005-0000-0000-00000F350000}"/>
    <cellStyle name="60% - 强调文字颜色 1 2 2 2 2 9" xfId="13588" xr:uid="{00000000-0005-0000-0000-000010350000}"/>
    <cellStyle name="60% - 强调文字颜色 1 2 2 2 3" xfId="13589" xr:uid="{00000000-0005-0000-0000-000011350000}"/>
    <cellStyle name="60% - 强调文字颜色 1 2 2 2 3 2" xfId="13590" xr:uid="{00000000-0005-0000-0000-000012350000}"/>
    <cellStyle name="60% - 强调文字颜色 1 2 2 2 3 2 2" xfId="13591" xr:uid="{00000000-0005-0000-0000-000013350000}"/>
    <cellStyle name="60% - 强调文字颜色 1 2 2 2 3 2 3" xfId="13592" xr:uid="{00000000-0005-0000-0000-000014350000}"/>
    <cellStyle name="60% - 强调文字颜色 1 2 2 2 3 3" xfId="13593" xr:uid="{00000000-0005-0000-0000-000015350000}"/>
    <cellStyle name="60% - 强调文字颜色 1 2 2 2 3 4" xfId="13594" xr:uid="{00000000-0005-0000-0000-000016350000}"/>
    <cellStyle name="60% - 强调文字颜色 1 2 2 2 3 5" xfId="13595" xr:uid="{00000000-0005-0000-0000-000017350000}"/>
    <cellStyle name="60% - 强调文字颜色 1 2 2 2 3 6" xfId="13596" xr:uid="{00000000-0005-0000-0000-000018350000}"/>
    <cellStyle name="60% - 强调文字颜色 1 2 2 2 3 6 2" xfId="13597" xr:uid="{00000000-0005-0000-0000-000019350000}"/>
    <cellStyle name="60% - 强调文字颜色 1 2 2 2 3 7" xfId="13598" xr:uid="{00000000-0005-0000-0000-00001A350000}"/>
    <cellStyle name="60% - 强调文字颜色 1 2 2 2 3 8" xfId="13599" xr:uid="{00000000-0005-0000-0000-00001B350000}"/>
    <cellStyle name="60% - 强调文字颜色 1 2 2 2 4" xfId="13600" xr:uid="{00000000-0005-0000-0000-00001C350000}"/>
    <cellStyle name="60% - 强调文字颜色 1 2 2 2 4 2" xfId="13601" xr:uid="{00000000-0005-0000-0000-00001D350000}"/>
    <cellStyle name="60% - 强调文字颜色 1 2 2 2 4 2 2" xfId="13602" xr:uid="{00000000-0005-0000-0000-00001E350000}"/>
    <cellStyle name="60% - 强调文字颜色 1 2 2 2 4 2 3" xfId="13603" xr:uid="{00000000-0005-0000-0000-00001F350000}"/>
    <cellStyle name="60% - 强调文字颜色 1 2 2 2 4 3" xfId="13604" xr:uid="{00000000-0005-0000-0000-000020350000}"/>
    <cellStyle name="60% - 强调文字颜色 1 2 2 2 4 4" xfId="13605" xr:uid="{00000000-0005-0000-0000-000021350000}"/>
    <cellStyle name="60% - 强调文字颜色 1 2 2 2 4 5" xfId="13606" xr:uid="{00000000-0005-0000-0000-000022350000}"/>
    <cellStyle name="60% - 强调文字颜色 1 2 2 2 4 6" xfId="13607" xr:uid="{00000000-0005-0000-0000-000023350000}"/>
    <cellStyle name="60% - 强调文字颜色 1 2 2 2 4 6 2" xfId="13608" xr:uid="{00000000-0005-0000-0000-000024350000}"/>
    <cellStyle name="60% - 强调文字颜色 1 2 2 2 4 7" xfId="13609" xr:uid="{00000000-0005-0000-0000-000025350000}"/>
    <cellStyle name="60% - 强调文字颜色 1 2 2 2 4 8" xfId="13610" xr:uid="{00000000-0005-0000-0000-000026350000}"/>
    <cellStyle name="60% - 强调文字颜色 1 2 2 2 5" xfId="13611" xr:uid="{00000000-0005-0000-0000-000027350000}"/>
    <cellStyle name="60% - 强调文字颜色 1 2 2 2 5 2" xfId="13612" xr:uid="{00000000-0005-0000-0000-000028350000}"/>
    <cellStyle name="60% - 强调文字颜色 1 2 2 2 5 2 2" xfId="13613" xr:uid="{00000000-0005-0000-0000-000029350000}"/>
    <cellStyle name="60% - 强调文字颜色 1 2 2 2 5 2 3" xfId="13614" xr:uid="{00000000-0005-0000-0000-00002A350000}"/>
    <cellStyle name="60% - 强调文字颜色 1 2 2 2 5 3" xfId="13615" xr:uid="{00000000-0005-0000-0000-00002B350000}"/>
    <cellStyle name="60% - 强调文字颜色 1 2 2 2 5 4" xfId="13616" xr:uid="{00000000-0005-0000-0000-00002C350000}"/>
    <cellStyle name="60% - 强调文字颜色 1 2 2 2 5 5" xfId="13617" xr:uid="{00000000-0005-0000-0000-00002D350000}"/>
    <cellStyle name="60% - 强调文字颜色 1 2 2 2 5 6" xfId="13618" xr:uid="{00000000-0005-0000-0000-00002E350000}"/>
    <cellStyle name="60% - 强调文字颜色 1 2 2 2 5 6 2" xfId="13619" xr:uid="{00000000-0005-0000-0000-00002F350000}"/>
    <cellStyle name="60% - 强调文字颜色 1 2 2 2 5 7" xfId="13620" xr:uid="{00000000-0005-0000-0000-000030350000}"/>
    <cellStyle name="60% - 强调文字颜色 1 2 2 2 5 8" xfId="13621" xr:uid="{00000000-0005-0000-0000-000031350000}"/>
    <cellStyle name="60% - 强调文字颜色 1 2 2 2 6" xfId="13622" xr:uid="{00000000-0005-0000-0000-000032350000}"/>
    <cellStyle name="60% - 强调文字颜色 1 2 2 2 7" xfId="13623" xr:uid="{00000000-0005-0000-0000-000033350000}"/>
    <cellStyle name="60% - 强调文字颜色 1 2 2 2 8" xfId="13624" xr:uid="{00000000-0005-0000-0000-000034350000}"/>
    <cellStyle name="60% - 强调文字颜色 1 2 2 2 9" xfId="13625" xr:uid="{00000000-0005-0000-0000-000035350000}"/>
    <cellStyle name="60% - 强调文字颜色 1 2 2 2 9 2" xfId="13626" xr:uid="{00000000-0005-0000-0000-000036350000}"/>
    <cellStyle name="60% - 强调文字颜色 1 2 2 3" xfId="13627" xr:uid="{00000000-0005-0000-0000-000037350000}"/>
    <cellStyle name="60% - 强调文字颜色 1 2 2 3 2" xfId="13628" xr:uid="{00000000-0005-0000-0000-000038350000}"/>
    <cellStyle name="60% - 强调文字颜色 1 2 2 3 2 2" xfId="13629" xr:uid="{00000000-0005-0000-0000-000039350000}"/>
    <cellStyle name="60% - 强调文字颜色 1 2 2 3 2 2 2" xfId="13630" xr:uid="{00000000-0005-0000-0000-00003A350000}"/>
    <cellStyle name="60% - 强调文字颜色 1 2 2 3 2 2 3" xfId="13631" xr:uid="{00000000-0005-0000-0000-00003B350000}"/>
    <cellStyle name="60% - 强调文字颜色 1 2 2 3 2 3" xfId="13632" xr:uid="{00000000-0005-0000-0000-00003C350000}"/>
    <cellStyle name="60% - 强调文字颜色 1 2 2 3 2 4" xfId="13633" xr:uid="{00000000-0005-0000-0000-00003D350000}"/>
    <cellStyle name="60% - 强调文字颜色 1 2 2 3 2 5" xfId="13634" xr:uid="{00000000-0005-0000-0000-00003E350000}"/>
    <cellStyle name="60% - 强调文字颜色 1 2 2 3 2 6" xfId="13635" xr:uid="{00000000-0005-0000-0000-00003F350000}"/>
    <cellStyle name="60% - 强调文字颜色 1 2 2 3 2 6 2" xfId="13636" xr:uid="{00000000-0005-0000-0000-000040350000}"/>
    <cellStyle name="60% - 强调文字颜色 1 2 2 3 2 7" xfId="13637" xr:uid="{00000000-0005-0000-0000-000041350000}"/>
    <cellStyle name="60% - 强调文字颜色 1 2 2 3 2 8" xfId="13638" xr:uid="{00000000-0005-0000-0000-000042350000}"/>
    <cellStyle name="60% - 强调文字颜色 1 2 2 3 3" xfId="13639" xr:uid="{00000000-0005-0000-0000-000043350000}"/>
    <cellStyle name="60% - 强调文字颜色 1 2 2 3 3 2" xfId="13640" xr:uid="{00000000-0005-0000-0000-000044350000}"/>
    <cellStyle name="60% - 强调文字颜色 1 2 2 3 3 3" xfId="13641" xr:uid="{00000000-0005-0000-0000-000045350000}"/>
    <cellStyle name="60% - 强调文字颜色 1 2 2 3 4" xfId="13642" xr:uid="{00000000-0005-0000-0000-000046350000}"/>
    <cellStyle name="60% - 强调文字颜色 1 2 2 3 5" xfId="13643" xr:uid="{00000000-0005-0000-0000-000047350000}"/>
    <cellStyle name="60% - 强调文字颜色 1 2 2 3 6" xfId="13644" xr:uid="{00000000-0005-0000-0000-000048350000}"/>
    <cellStyle name="60% - 强调文字颜色 1 2 2 3 7" xfId="13645" xr:uid="{00000000-0005-0000-0000-000049350000}"/>
    <cellStyle name="60% - 强调文字颜色 1 2 2 3 7 2" xfId="13646" xr:uid="{00000000-0005-0000-0000-00004A350000}"/>
    <cellStyle name="60% - 强调文字颜色 1 2 2 3 8" xfId="13647" xr:uid="{00000000-0005-0000-0000-00004B350000}"/>
    <cellStyle name="60% - 强调文字颜色 1 2 2 3 9" xfId="13648" xr:uid="{00000000-0005-0000-0000-00004C350000}"/>
    <cellStyle name="60% - 强调文字颜色 1 2 2 4" xfId="13649" xr:uid="{00000000-0005-0000-0000-00004D350000}"/>
    <cellStyle name="60% - 强调文字颜色 1 2 2 4 2" xfId="13650" xr:uid="{00000000-0005-0000-0000-00004E350000}"/>
    <cellStyle name="60% - 强调文字颜色 1 2 2 4 2 2" xfId="13651" xr:uid="{00000000-0005-0000-0000-00004F350000}"/>
    <cellStyle name="60% - 强调文字颜色 1 2 2 4 2 3" xfId="13652" xr:uid="{00000000-0005-0000-0000-000050350000}"/>
    <cellStyle name="60% - 强调文字颜色 1 2 2 4 3" xfId="13653" xr:uid="{00000000-0005-0000-0000-000051350000}"/>
    <cellStyle name="60% - 强调文字颜色 1 2 2 4 4" xfId="13654" xr:uid="{00000000-0005-0000-0000-000052350000}"/>
    <cellStyle name="60% - 强调文字颜色 1 2 2 4 5" xfId="13655" xr:uid="{00000000-0005-0000-0000-000053350000}"/>
    <cellStyle name="60% - 强调文字颜色 1 2 2 4 6" xfId="13656" xr:uid="{00000000-0005-0000-0000-000054350000}"/>
    <cellStyle name="60% - 强调文字颜色 1 2 2 4 6 2" xfId="13657" xr:uid="{00000000-0005-0000-0000-000055350000}"/>
    <cellStyle name="60% - 强调文字颜色 1 2 2 4 7" xfId="13658" xr:uid="{00000000-0005-0000-0000-000056350000}"/>
    <cellStyle name="60% - 强调文字颜色 1 2 2 4 8" xfId="13659" xr:uid="{00000000-0005-0000-0000-000057350000}"/>
    <cellStyle name="60% - 强调文字颜色 1 2 2 5" xfId="13660" xr:uid="{00000000-0005-0000-0000-000058350000}"/>
    <cellStyle name="60% - 强调文字颜色 1 2 2 5 2" xfId="13661" xr:uid="{00000000-0005-0000-0000-000059350000}"/>
    <cellStyle name="60% - 强调文字颜色 1 2 2 5 2 2" xfId="13662" xr:uid="{00000000-0005-0000-0000-00005A350000}"/>
    <cellStyle name="60% - 强调文字颜色 1 2 2 5 2 3" xfId="13663" xr:uid="{00000000-0005-0000-0000-00005B350000}"/>
    <cellStyle name="60% - 强调文字颜色 1 2 2 5 3" xfId="13664" xr:uid="{00000000-0005-0000-0000-00005C350000}"/>
    <cellStyle name="60% - 强调文字颜色 1 2 2 5 4" xfId="13665" xr:uid="{00000000-0005-0000-0000-00005D350000}"/>
    <cellStyle name="60% - 强调文字颜色 1 2 2 5 5" xfId="13666" xr:uid="{00000000-0005-0000-0000-00005E350000}"/>
    <cellStyle name="60% - 强调文字颜色 1 2 2 5 6" xfId="13667" xr:uid="{00000000-0005-0000-0000-00005F350000}"/>
    <cellStyle name="60% - 强调文字颜色 1 2 2 5 6 2" xfId="13668" xr:uid="{00000000-0005-0000-0000-000060350000}"/>
    <cellStyle name="60% - 强调文字颜色 1 2 2 5 7" xfId="13669" xr:uid="{00000000-0005-0000-0000-000061350000}"/>
    <cellStyle name="60% - 强调文字颜色 1 2 2 5 8" xfId="13670" xr:uid="{00000000-0005-0000-0000-000062350000}"/>
    <cellStyle name="60% - 强调文字颜色 1 2 2 6" xfId="13671" xr:uid="{00000000-0005-0000-0000-000063350000}"/>
    <cellStyle name="60% - 强调文字颜色 1 2 2 6 2" xfId="13672" xr:uid="{00000000-0005-0000-0000-000064350000}"/>
    <cellStyle name="60% - 强调文字颜色 1 2 2 6 2 2" xfId="13673" xr:uid="{00000000-0005-0000-0000-000065350000}"/>
    <cellStyle name="60% - 强调文字颜色 1 2 2 6 2 3" xfId="13674" xr:uid="{00000000-0005-0000-0000-000066350000}"/>
    <cellStyle name="60% - 强调文字颜色 1 2 2 6 3" xfId="13675" xr:uid="{00000000-0005-0000-0000-000067350000}"/>
    <cellStyle name="60% - 强调文字颜色 1 2 2 6 4" xfId="13676" xr:uid="{00000000-0005-0000-0000-000068350000}"/>
    <cellStyle name="60% - 强调文字颜色 1 2 2 6 5" xfId="13677" xr:uid="{00000000-0005-0000-0000-000069350000}"/>
    <cellStyle name="60% - 强调文字颜色 1 2 2 6 6" xfId="13678" xr:uid="{00000000-0005-0000-0000-00006A350000}"/>
    <cellStyle name="60% - 强调文字颜色 1 2 2 6 6 2" xfId="13679" xr:uid="{00000000-0005-0000-0000-00006B350000}"/>
    <cellStyle name="60% - 强调文字颜色 1 2 2 6 7" xfId="13680" xr:uid="{00000000-0005-0000-0000-00006C350000}"/>
    <cellStyle name="60% - 强调文字颜色 1 2 2 6 8" xfId="13681" xr:uid="{00000000-0005-0000-0000-00006D350000}"/>
    <cellStyle name="60% - 强调文字颜色 1 2 2 7" xfId="13682" xr:uid="{00000000-0005-0000-0000-00006E350000}"/>
    <cellStyle name="60% - 强调文字颜色 1 2 2 8" xfId="13683" xr:uid="{00000000-0005-0000-0000-00006F350000}"/>
    <cellStyle name="60% - 强调文字颜色 1 2 2 9" xfId="13684" xr:uid="{00000000-0005-0000-0000-000070350000}"/>
    <cellStyle name="60% - 强调文字颜色 1 2 2_AVL &amp; Mech BOM - Reno V1.6" xfId="13685" xr:uid="{00000000-0005-0000-0000-000071350000}"/>
    <cellStyle name="60% - 强调文字颜色 1 2 3" xfId="13686" xr:uid="{00000000-0005-0000-0000-000072350000}"/>
    <cellStyle name="60% - 强调文字颜色 1 2 3 10" xfId="13687" xr:uid="{00000000-0005-0000-0000-000073350000}"/>
    <cellStyle name="60% - 强调文字颜色 1 2 3 2" xfId="13688" xr:uid="{00000000-0005-0000-0000-000074350000}"/>
    <cellStyle name="60% - 强调文字颜色 1 2 3 2 2" xfId="13689" xr:uid="{00000000-0005-0000-0000-000075350000}"/>
    <cellStyle name="60% - 强调文字颜色 1 2 3 2 2 2" xfId="13690" xr:uid="{00000000-0005-0000-0000-000076350000}"/>
    <cellStyle name="60% - 强调文字颜色 1 2 3 2 2 2 2" xfId="13691" xr:uid="{00000000-0005-0000-0000-000077350000}"/>
    <cellStyle name="60% - 强调文字颜色 1 2 3 2 2 2 3" xfId="13692" xr:uid="{00000000-0005-0000-0000-000078350000}"/>
    <cellStyle name="60% - 强调文字颜色 1 2 3 2 2 3" xfId="13693" xr:uid="{00000000-0005-0000-0000-000079350000}"/>
    <cellStyle name="60% - 强调文字颜色 1 2 3 2 2 4" xfId="13694" xr:uid="{00000000-0005-0000-0000-00007A350000}"/>
    <cellStyle name="60% - 强调文字颜色 1 2 3 2 2 5" xfId="13695" xr:uid="{00000000-0005-0000-0000-00007B350000}"/>
    <cellStyle name="60% - 强调文字颜色 1 2 3 2 2 6" xfId="13696" xr:uid="{00000000-0005-0000-0000-00007C350000}"/>
    <cellStyle name="60% - 强调文字颜色 1 2 3 2 2 6 2" xfId="13697" xr:uid="{00000000-0005-0000-0000-00007D350000}"/>
    <cellStyle name="60% - 强调文字颜色 1 2 3 2 2 7" xfId="13698" xr:uid="{00000000-0005-0000-0000-00007E350000}"/>
    <cellStyle name="60% - 强调文字颜色 1 2 3 2 2 8" xfId="13699" xr:uid="{00000000-0005-0000-0000-00007F350000}"/>
    <cellStyle name="60% - 强调文字颜色 1 2 3 2 3" xfId="13700" xr:uid="{00000000-0005-0000-0000-000080350000}"/>
    <cellStyle name="60% - 强调文字颜色 1 2 3 2 3 2" xfId="13701" xr:uid="{00000000-0005-0000-0000-000081350000}"/>
    <cellStyle name="60% - 强调文字颜色 1 2 3 2 3 3" xfId="13702" xr:uid="{00000000-0005-0000-0000-000082350000}"/>
    <cellStyle name="60% - 强调文字颜色 1 2 3 2 4" xfId="13703" xr:uid="{00000000-0005-0000-0000-000083350000}"/>
    <cellStyle name="60% - 强调文字颜色 1 2 3 2 5" xfId="13704" xr:uid="{00000000-0005-0000-0000-000084350000}"/>
    <cellStyle name="60% - 强调文字颜色 1 2 3 2 6" xfId="13705" xr:uid="{00000000-0005-0000-0000-000085350000}"/>
    <cellStyle name="60% - 强调文字颜色 1 2 3 2 7" xfId="13706" xr:uid="{00000000-0005-0000-0000-000086350000}"/>
    <cellStyle name="60% - 强调文字颜色 1 2 3 2 7 2" xfId="13707" xr:uid="{00000000-0005-0000-0000-000087350000}"/>
    <cellStyle name="60% - 强调文字颜色 1 2 3 2 8" xfId="13708" xr:uid="{00000000-0005-0000-0000-000088350000}"/>
    <cellStyle name="60% - 强调文字颜色 1 2 3 2 9" xfId="13709" xr:uid="{00000000-0005-0000-0000-000089350000}"/>
    <cellStyle name="60% - 强调文字颜色 1 2 3 3" xfId="13710" xr:uid="{00000000-0005-0000-0000-00008A350000}"/>
    <cellStyle name="60% - 强调文字颜色 1 2 3 3 2" xfId="13711" xr:uid="{00000000-0005-0000-0000-00008B350000}"/>
    <cellStyle name="60% - 强调文字颜色 1 2 3 3 2 2" xfId="13712" xr:uid="{00000000-0005-0000-0000-00008C350000}"/>
    <cellStyle name="60% - 强调文字颜色 1 2 3 3 2 3" xfId="13713" xr:uid="{00000000-0005-0000-0000-00008D350000}"/>
    <cellStyle name="60% - 强调文字颜色 1 2 3 3 3" xfId="13714" xr:uid="{00000000-0005-0000-0000-00008E350000}"/>
    <cellStyle name="60% - 强调文字颜色 1 2 3 3 4" xfId="13715" xr:uid="{00000000-0005-0000-0000-00008F350000}"/>
    <cellStyle name="60% - 强调文字颜色 1 2 3 3 5" xfId="13716" xr:uid="{00000000-0005-0000-0000-000090350000}"/>
    <cellStyle name="60% - 强调文字颜色 1 2 3 3 6" xfId="13717" xr:uid="{00000000-0005-0000-0000-000091350000}"/>
    <cellStyle name="60% - 强调文字颜色 1 2 3 3 6 2" xfId="13718" xr:uid="{00000000-0005-0000-0000-000092350000}"/>
    <cellStyle name="60% - 强调文字颜色 1 2 3 3 7" xfId="13719" xr:uid="{00000000-0005-0000-0000-000093350000}"/>
    <cellStyle name="60% - 强调文字颜色 1 2 3 3 8" xfId="13720" xr:uid="{00000000-0005-0000-0000-000094350000}"/>
    <cellStyle name="60% - 强调文字颜色 1 2 3 4" xfId="13721" xr:uid="{00000000-0005-0000-0000-000095350000}"/>
    <cellStyle name="60% - 强调文字颜色 1 2 3 4 2" xfId="13722" xr:uid="{00000000-0005-0000-0000-000096350000}"/>
    <cellStyle name="60% - 强调文字颜色 1 2 3 4 2 2" xfId="13723" xr:uid="{00000000-0005-0000-0000-000097350000}"/>
    <cellStyle name="60% - 强调文字颜色 1 2 3 4 2 3" xfId="13724" xr:uid="{00000000-0005-0000-0000-000098350000}"/>
    <cellStyle name="60% - 强调文字颜色 1 2 3 4 3" xfId="13725" xr:uid="{00000000-0005-0000-0000-000099350000}"/>
    <cellStyle name="60% - 强调文字颜色 1 2 3 4 4" xfId="13726" xr:uid="{00000000-0005-0000-0000-00009A350000}"/>
    <cellStyle name="60% - 强调文字颜色 1 2 3 4 5" xfId="13727" xr:uid="{00000000-0005-0000-0000-00009B350000}"/>
    <cellStyle name="60% - 强调文字颜色 1 2 3 4 6" xfId="13728" xr:uid="{00000000-0005-0000-0000-00009C350000}"/>
    <cellStyle name="60% - 强调文字颜色 1 2 3 4 6 2" xfId="13729" xr:uid="{00000000-0005-0000-0000-00009D350000}"/>
    <cellStyle name="60% - 强调文字颜色 1 2 3 4 7" xfId="13730" xr:uid="{00000000-0005-0000-0000-00009E350000}"/>
    <cellStyle name="60% - 强调文字颜色 1 2 3 4 8" xfId="13731" xr:uid="{00000000-0005-0000-0000-00009F350000}"/>
    <cellStyle name="60% - 强调文字颜色 1 2 3 5" xfId="13732" xr:uid="{00000000-0005-0000-0000-0000A0350000}"/>
    <cellStyle name="60% - 强调文字颜色 1 2 3 5 2" xfId="13733" xr:uid="{00000000-0005-0000-0000-0000A1350000}"/>
    <cellStyle name="60% - 强调文字颜色 1 2 3 5 2 2" xfId="13734" xr:uid="{00000000-0005-0000-0000-0000A2350000}"/>
    <cellStyle name="60% - 强调文字颜色 1 2 3 5 2 3" xfId="13735" xr:uid="{00000000-0005-0000-0000-0000A3350000}"/>
    <cellStyle name="60% - 强调文字颜色 1 2 3 5 3" xfId="13736" xr:uid="{00000000-0005-0000-0000-0000A4350000}"/>
    <cellStyle name="60% - 强调文字颜色 1 2 3 5 4" xfId="13737" xr:uid="{00000000-0005-0000-0000-0000A5350000}"/>
    <cellStyle name="60% - 强调文字颜色 1 2 3 5 5" xfId="13738" xr:uid="{00000000-0005-0000-0000-0000A6350000}"/>
    <cellStyle name="60% - 强调文字颜色 1 2 3 5 6" xfId="13739" xr:uid="{00000000-0005-0000-0000-0000A7350000}"/>
    <cellStyle name="60% - 强调文字颜色 1 2 3 5 6 2" xfId="13740" xr:uid="{00000000-0005-0000-0000-0000A8350000}"/>
    <cellStyle name="60% - 强调文字颜色 1 2 3 5 7" xfId="13741" xr:uid="{00000000-0005-0000-0000-0000A9350000}"/>
    <cellStyle name="60% - 强调文字颜色 1 2 3 5 8" xfId="13742" xr:uid="{00000000-0005-0000-0000-0000AA350000}"/>
    <cellStyle name="60% - 强调文字颜色 1 2 3 6" xfId="13743" xr:uid="{00000000-0005-0000-0000-0000AB350000}"/>
    <cellStyle name="60% - 强调文字颜色 1 2 3 7" xfId="13744" xr:uid="{00000000-0005-0000-0000-0000AC350000}"/>
    <cellStyle name="60% - 强调文字颜色 1 2 3 8" xfId="13745" xr:uid="{00000000-0005-0000-0000-0000AD350000}"/>
    <cellStyle name="60% - 强调文字颜色 1 2 3 9" xfId="13746" xr:uid="{00000000-0005-0000-0000-0000AE350000}"/>
    <cellStyle name="60% - 强调文字颜色 1 2 3 9 2" xfId="13747" xr:uid="{00000000-0005-0000-0000-0000AF350000}"/>
    <cellStyle name="60% - 强调文字颜色 1 2 4" xfId="13748" xr:uid="{00000000-0005-0000-0000-0000B0350000}"/>
    <cellStyle name="60% - 强调文字颜色 1 2 4 2" xfId="13749" xr:uid="{00000000-0005-0000-0000-0000B1350000}"/>
    <cellStyle name="60% - 强调文字颜色 1 2 4 2 2" xfId="13750" xr:uid="{00000000-0005-0000-0000-0000B2350000}"/>
    <cellStyle name="60% - 强调文字颜色 1 2 4 2 2 2" xfId="13751" xr:uid="{00000000-0005-0000-0000-0000B3350000}"/>
    <cellStyle name="60% - 强调文字颜色 1 2 4 2 2 3" xfId="13752" xr:uid="{00000000-0005-0000-0000-0000B4350000}"/>
    <cellStyle name="60% - 强调文字颜色 1 2 4 2 3" xfId="13753" xr:uid="{00000000-0005-0000-0000-0000B5350000}"/>
    <cellStyle name="60% - 强调文字颜色 1 2 4 2 4" xfId="13754" xr:uid="{00000000-0005-0000-0000-0000B6350000}"/>
    <cellStyle name="60% - 强调文字颜色 1 2 4 2 5" xfId="13755" xr:uid="{00000000-0005-0000-0000-0000B7350000}"/>
    <cellStyle name="60% - 强调文字颜色 1 2 4 2 6" xfId="13756" xr:uid="{00000000-0005-0000-0000-0000B8350000}"/>
    <cellStyle name="60% - 强调文字颜色 1 2 4 2 6 2" xfId="13757" xr:uid="{00000000-0005-0000-0000-0000B9350000}"/>
    <cellStyle name="60% - 强调文字颜色 1 2 4 2 7" xfId="13758" xr:uid="{00000000-0005-0000-0000-0000BA350000}"/>
    <cellStyle name="60% - 强调文字颜色 1 2 4 2 8" xfId="13759" xr:uid="{00000000-0005-0000-0000-0000BB350000}"/>
    <cellStyle name="60% - 强调文字颜色 1 2 4 3" xfId="13760" xr:uid="{00000000-0005-0000-0000-0000BC350000}"/>
    <cellStyle name="60% - 强调文字颜色 1 2 4 3 2" xfId="13761" xr:uid="{00000000-0005-0000-0000-0000BD350000}"/>
    <cellStyle name="60% - 强调文字颜色 1 2 4 3 3" xfId="13762" xr:uid="{00000000-0005-0000-0000-0000BE350000}"/>
    <cellStyle name="60% - 强调文字颜色 1 2 4 4" xfId="13763" xr:uid="{00000000-0005-0000-0000-0000BF350000}"/>
    <cellStyle name="60% - 强调文字颜色 1 2 4 5" xfId="13764" xr:uid="{00000000-0005-0000-0000-0000C0350000}"/>
    <cellStyle name="60% - 强调文字颜色 1 2 4 6" xfId="13765" xr:uid="{00000000-0005-0000-0000-0000C1350000}"/>
    <cellStyle name="60% - 强调文字颜色 1 2 4 7" xfId="13766" xr:uid="{00000000-0005-0000-0000-0000C2350000}"/>
    <cellStyle name="60% - 强调文字颜色 1 2 4 7 2" xfId="13767" xr:uid="{00000000-0005-0000-0000-0000C3350000}"/>
    <cellStyle name="60% - 强调文字颜色 1 2 4 8" xfId="13768" xr:uid="{00000000-0005-0000-0000-0000C4350000}"/>
    <cellStyle name="60% - 强调文字颜色 1 2 4 9" xfId="13769" xr:uid="{00000000-0005-0000-0000-0000C5350000}"/>
    <cellStyle name="60% - 强调文字颜色 1 2 5" xfId="13770" xr:uid="{00000000-0005-0000-0000-0000C6350000}"/>
    <cellStyle name="60% - 强调文字颜色 1 2 5 2" xfId="13771" xr:uid="{00000000-0005-0000-0000-0000C7350000}"/>
    <cellStyle name="60% - 强调文字颜色 1 2 5 2 2" xfId="13772" xr:uid="{00000000-0005-0000-0000-0000C8350000}"/>
    <cellStyle name="60% - 强调文字颜色 1 2 5 2 3" xfId="13773" xr:uid="{00000000-0005-0000-0000-0000C9350000}"/>
    <cellStyle name="60% - 强调文字颜色 1 2 5 3" xfId="13774" xr:uid="{00000000-0005-0000-0000-0000CA350000}"/>
    <cellStyle name="60% - 强调文字颜色 1 2 5 4" xfId="13775" xr:uid="{00000000-0005-0000-0000-0000CB350000}"/>
    <cellStyle name="60% - 强调文字颜色 1 2 5 5" xfId="13776" xr:uid="{00000000-0005-0000-0000-0000CC350000}"/>
    <cellStyle name="60% - 强调文字颜色 1 2 5 6" xfId="13777" xr:uid="{00000000-0005-0000-0000-0000CD350000}"/>
    <cellStyle name="60% - 强调文字颜色 1 2 5 6 2" xfId="13778" xr:uid="{00000000-0005-0000-0000-0000CE350000}"/>
    <cellStyle name="60% - 强调文字颜色 1 2 5 7" xfId="13779" xr:uid="{00000000-0005-0000-0000-0000CF350000}"/>
    <cellStyle name="60% - 强调文字颜色 1 2 5 8" xfId="13780" xr:uid="{00000000-0005-0000-0000-0000D0350000}"/>
    <cellStyle name="60% - 强调文字颜色 1 2 6" xfId="13781" xr:uid="{00000000-0005-0000-0000-0000D1350000}"/>
    <cellStyle name="60% - 强调文字颜色 1 2 6 2" xfId="13782" xr:uid="{00000000-0005-0000-0000-0000D2350000}"/>
    <cellStyle name="60% - 强调文字颜色 1 2 6 2 2" xfId="13783" xr:uid="{00000000-0005-0000-0000-0000D3350000}"/>
    <cellStyle name="60% - 强调文字颜色 1 2 6 2 3" xfId="13784" xr:uid="{00000000-0005-0000-0000-0000D4350000}"/>
    <cellStyle name="60% - 强调文字颜色 1 2 6 3" xfId="13785" xr:uid="{00000000-0005-0000-0000-0000D5350000}"/>
    <cellStyle name="60% - 强调文字颜色 1 2 6 4" xfId="13786" xr:uid="{00000000-0005-0000-0000-0000D6350000}"/>
    <cellStyle name="60% - 强调文字颜色 1 2 6 5" xfId="13787" xr:uid="{00000000-0005-0000-0000-0000D7350000}"/>
    <cellStyle name="60% - 强调文字颜色 1 2 6 6" xfId="13788" xr:uid="{00000000-0005-0000-0000-0000D8350000}"/>
    <cellStyle name="60% - 强调文字颜色 1 2 6 6 2" xfId="13789" xr:uid="{00000000-0005-0000-0000-0000D9350000}"/>
    <cellStyle name="60% - 强调文字颜色 1 2 6 7" xfId="13790" xr:uid="{00000000-0005-0000-0000-0000DA350000}"/>
    <cellStyle name="60% - 强调文字颜色 1 2 6 8" xfId="13791" xr:uid="{00000000-0005-0000-0000-0000DB350000}"/>
    <cellStyle name="60% - 强调文字颜色 1 2 7" xfId="13792" xr:uid="{00000000-0005-0000-0000-0000DC350000}"/>
    <cellStyle name="60% - 强调文字颜色 1 2 7 2" xfId="13793" xr:uid="{00000000-0005-0000-0000-0000DD350000}"/>
    <cellStyle name="60% - 强调文字颜色 1 2 7 2 2" xfId="13794" xr:uid="{00000000-0005-0000-0000-0000DE350000}"/>
    <cellStyle name="60% - 强调文字颜色 1 2 7 2 3" xfId="13795" xr:uid="{00000000-0005-0000-0000-0000DF350000}"/>
    <cellStyle name="60% - 强调文字颜色 1 2 7 3" xfId="13796" xr:uid="{00000000-0005-0000-0000-0000E0350000}"/>
    <cellStyle name="60% - 强调文字颜色 1 2 7 4" xfId="13797" xr:uid="{00000000-0005-0000-0000-0000E1350000}"/>
    <cellStyle name="60% - 强调文字颜色 1 2 7 5" xfId="13798" xr:uid="{00000000-0005-0000-0000-0000E2350000}"/>
    <cellStyle name="60% - 强调文字颜色 1 2 7 6" xfId="13799" xr:uid="{00000000-0005-0000-0000-0000E3350000}"/>
    <cellStyle name="60% - 强调文字颜色 1 2 7 6 2" xfId="13800" xr:uid="{00000000-0005-0000-0000-0000E4350000}"/>
    <cellStyle name="60% - 强调文字颜色 1 2 7 7" xfId="13801" xr:uid="{00000000-0005-0000-0000-0000E5350000}"/>
    <cellStyle name="60% - 强调文字颜色 1 2 7 8" xfId="13802" xr:uid="{00000000-0005-0000-0000-0000E6350000}"/>
    <cellStyle name="60% - 强调文字颜色 1 2 8" xfId="13803" xr:uid="{00000000-0005-0000-0000-0000E7350000}"/>
    <cellStyle name="60% - 强调文字颜色 1 2 9" xfId="13804" xr:uid="{00000000-0005-0000-0000-0000E8350000}"/>
    <cellStyle name="60% - 强调文字颜色 1 2_AVL &amp; Mech BOM - Raleigh V1.6 pre" xfId="13805" xr:uid="{00000000-0005-0000-0000-0000E9350000}"/>
    <cellStyle name="60% - 强调文字颜色 1 3" xfId="13806" xr:uid="{00000000-0005-0000-0000-0000EA350000}"/>
    <cellStyle name="60% - 强调文字颜色 1 3 10" xfId="13807" xr:uid="{00000000-0005-0000-0000-0000EB350000}"/>
    <cellStyle name="60% - 强调文字颜色 1 3 10 2" xfId="13808" xr:uid="{00000000-0005-0000-0000-0000EC350000}"/>
    <cellStyle name="60% - 强调文字颜色 1 3 11" xfId="13809" xr:uid="{00000000-0005-0000-0000-0000ED350000}"/>
    <cellStyle name="60% - 强调文字颜色 1 3 2" xfId="13810" xr:uid="{00000000-0005-0000-0000-0000EE350000}"/>
    <cellStyle name="60% - 强调文字颜色 1 3 2 10" xfId="13811" xr:uid="{00000000-0005-0000-0000-0000EF350000}"/>
    <cellStyle name="60% - 强调文字颜色 1 3 2 2" xfId="13812" xr:uid="{00000000-0005-0000-0000-0000F0350000}"/>
    <cellStyle name="60% - 强调文字颜色 1 3 2 2 2" xfId="13813" xr:uid="{00000000-0005-0000-0000-0000F1350000}"/>
    <cellStyle name="60% - 强调文字颜色 1 3 2 2 2 2" xfId="13814" xr:uid="{00000000-0005-0000-0000-0000F2350000}"/>
    <cellStyle name="60% - 强调文字颜色 1 3 2 2 2 2 2" xfId="13815" xr:uid="{00000000-0005-0000-0000-0000F3350000}"/>
    <cellStyle name="60% - 强调文字颜色 1 3 2 2 2 2 3" xfId="13816" xr:uid="{00000000-0005-0000-0000-0000F4350000}"/>
    <cellStyle name="60% - 强调文字颜色 1 3 2 2 2 3" xfId="13817" xr:uid="{00000000-0005-0000-0000-0000F5350000}"/>
    <cellStyle name="60% - 强调文字颜色 1 3 2 2 2 4" xfId="13818" xr:uid="{00000000-0005-0000-0000-0000F6350000}"/>
    <cellStyle name="60% - 强调文字颜色 1 3 2 2 2 5" xfId="13819" xr:uid="{00000000-0005-0000-0000-0000F7350000}"/>
    <cellStyle name="60% - 强调文字颜色 1 3 2 2 2 6" xfId="13820" xr:uid="{00000000-0005-0000-0000-0000F8350000}"/>
    <cellStyle name="60% - 强调文字颜色 1 3 2 2 2 6 2" xfId="13821" xr:uid="{00000000-0005-0000-0000-0000F9350000}"/>
    <cellStyle name="60% - 强调文字颜色 1 3 2 2 2 7" xfId="13822" xr:uid="{00000000-0005-0000-0000-0000FA350000}"/>
    <cellStyle name="60% - 强调文字颜色 1 3 2 2 2 8" xfId="13823" xr:uid="{00000000-0005-0000-0000-0000FB350000}"/>
    <cellStyle name="60% - 强调文字颜色 1 3 2 2 3" xfId="13824" xr:uid="{00000000-0005-0000-0000-0000FC350000}"/>
    <cellStyle name="60% - 强调文字颜色 1 3 2 2 3 2" xfId="13825" xr:uid="{00000000-0005-0000-0000-0000FD350000}"/>
    <cellStyle name="60% - 强调文字颜色 1 3 2 2 3 3" xfId="13826" xr:uid="{00000000-0005-0000-0000-0000FE350000}"/>
    <cellStyle name="60% - 强调文字颜色 1 3 2 2 4" xfId="13827" xr:uid="{00000000-0005-0000-0000-0000FF350000}"/>
    <cellStyle name="60% - 强调文字颜色 1 3 2 2 5" xfId="13828" xr:uid="{00000000-0005-0000-0000-000000360000}"/>
    <cellStyle name="60% - 强调文字颜色 1 3 2 2 6" xfId="13829" xr:uid="{00000000-0005-0000-0000-000001360000}"/>
    <cellStyle name="60% - 强调文字颜色 1 3 2 2 7" xfId="13830" xr:uid="{00000000-0005-0000-0000-000002360000}"/>
    <cellStyle name="60% - 强调文字颜色 1 3 2 2 7 2" xfId="13831" xr:uid="{00000000-0005-0000-0000-000003360000}"/>
    <cellStyle name="60% - 强调文字颜色 1 3 2 2 8" xfId="13832" xr:uid="{00000000-0005-0000-0000-000004360000}"/>
    <cellStyle name="60% - 强调文字颜色 1 3 2 2 9" xfId="13833" xr:uid="{00000000-0005-0000-0000-000005360000}"/>
    <cellStyle name="60% - 强调文字颜色 1 3 2 3" xfId="13834" xr:uid="{00000000-0005-0000-0000-000006360000}"/>
    <cellStyle name="60% - 强调文字颜色 1 3 2 3 2" xfId="13835" xr:uid="{00000000-0005-0000-0000-000007360000}"/>
    <cellStyle name="60% - 强调文字颜色 1 3 2 3 2 2" xfId="13836" xr:uid="{00000000-0005-0000-0000-000008360000}"/>
    <cellStyle name="60% - 强调文字颜色 1 3 2 3 2 3" xfId="13837" xr:uid="{00000000-0005-0000-0000-000009360000}"/>
    <cellStyle name="60% - 强调文字颜色 1 3 2 3 3" xfId="13838" xr:uid="{00000000-0005-0000-0000-00000A360000}"/>
    <cellStyle name="60% - 强调文字颜色 1 3 2 3 4" xfId="13839" xr:uid="{00000000-0005-0000-0000-00000B360000}"/>
    <cellStyle name="60% - 强调文字颜色 1 3 2 3 5" xfId="13840" xr:uid="{00000000-0005-0000-0000-00000C360000}"/>
    <cellStyle name="60% - 强调文字颜色 1 3 2 3 6" xfId="13841" xr:uid="{00000000-0005-0000-0000-00000D360000}"/>
    <cellStyle name="60% - 强调文字颜色 1 3 2 3 6 2" xfId="13842" xr:uid="{00000000-0005-0000-0000-00000E360000}"/>
    <cellStyle name="60% - 强调文字颜色 1 3 2 3 7" xfId="13843" xr:uid="{00000000-0005-0000-0000-00000F360000}"/>
    <cellStyle name="60% - 强调文字颜色 1 3 2 3 8" xfId="13844" xr:uid="{00000000-0005-0000-0000-000010360000}"/>
    <cellStyle name="60% - 强调文字颜色 1 3 2 4" xfId="13845" xr:uid="{00000000-0005-0000-0000-000011360000}"/>
    <cellStyle name="60% - 强调文字颜色 1 3 2 4 2" xfId="13846" xr:uid="{00000000-0005-0000-0000-000012360000}"/>
    <cellStyle name="60% - 强调文字颜色 1 3 2 4 2 2" xfId="13847" xr:uid="{00000000-0005-0000-0000-000013360000}"/>
    <cellStyle name="60% - 强调文字颜色 1 3 2 4 2 3" xfId="13848" xr:uid="{00000000-0005-0000-0000-000014360000}"/>
    <cellStyle name="60% - 强调文字颜色 1 3 2 4 3" xfId="13849" xr:uid="{00000000-0005-0000-0000-000015360000}"/>
    <cellStyle name="60% - 强调文字颜色 1 3 2 4 4" xfId="13850" xr:uid="{00000000-0005-0000-0000-000016360000}"/>
    <cellStyle name="60% - 强调文字颜色 1 3 2 4 5" xfId="13851" xr:uid="{00000000-0005-0000-0000-000017360000}"/>
    <cellStyle name="60% - 强调文字颜色 1 3 2 4 6" xfId="13852" xr:uid="{00000000-0005-0000-0000-000018360000}"/>
    <cellStyle name="60% - 强调文字颜色 1 3 2 4 6 2" xfId="13853" xr:uid="{00000000-0005-0000-0000-000019360000}"/>
    <cellStyle name="60% - 强调文字颜色 1 3 2 4 7" xfId="13854" xr:uid="{00000000-0005-0000-0000-00001A360000}"/>
    <cellStyle name="60% - 强调文字颜色 1 3 2 4 8" xfId="13855" xr:uid="{00000000-0005-0000-0000-00001B360000}"/>
    <cellStyle name="60% - 强调文字颜色 1 3 2 5" xfId="13856" xr:uid="{00000000-0005-0000-0000-00001C360000}"/>
    <cellStyle name="60% - 强调文字颜色 1 3 2 5 2" xfId="13857" xr:uid="{00000000-0005-0000-0000-00001D360000}"/>
    <cellStyle name="60% - 强调文字颜色 1 3 2 5 2 2" xfId="13858" xr:uid="{00000000-0005-0000-0000-00001E360000}"/>
    <cellStyle name="60% - 强调文字颜色 1 3 2 5 2 3" xfId="13859" xr:uid="{00000000-0005-0000-0000-00001F360000}"/>
    <cellStyle name="60% - 强调文字颜色 1 3 2 5 3" xfId="13860" xr:uid="{00000000-0005-0000-0000-000020360000}"/>
    <cellStyle name="60% - 强调文字颜色 1 3 2 5 4" xfId="13861" xr:uid="{00000000-0005-0000-0000-000021360000}"/>
    <cellStyle name="60% - 强调文字颜色 1 3 2 5 5" xfId="13862" xr:uid="{00000000-0005-0000-0000-000022360000}"/>
    <cellStyle name="60% - 强调文字颜色 1 3 2 5 6" xfId="13863" xr:uid="{00000000-0005-0000-0000-000023360000}"/>
    <cellStyle name="60% - 强调文字颜色 1 3 2 5 6 2" xfId="13864" xr:uid="{00000000-0005-0000-0000-000024360000}"/>
    <cellStyle name="60% - 强调文字颜色 1 3 2 5 7" xfId="13865" xr:uid="{00000000-0005-0000-0000-000025360000}"/>
    <cellStyle name="60% - 强调文字颜色 1 3 2 5 8" xfId="13866" xr:uid="{00000000-0005-0000-0000-000026360000}"/>
    <cellStyle name="60% - 强调文字颜色 1 3 2 6" xfId="13867" xr:uid="{00000000-0005-0000-0000-000027360000}"/>
    <cellStyle name="60% - 强调文字颜色 1 3 2 7" xfId="13868" xr:uid="{00000000-0005-0000-0000-000028360000}"/>
    <cellStyle name="60% - 强调文字颜色 1 3 2 8" xfId="13869" xr:uid="{00000000-0005-0000-0000-000029360000}"/>
    <cellStyle name="60% - 强调文字颜色 1 3 2 9" xfId="13870" xr:uid="{00000000-0005-0000-0000-00002A360000}"/>
    <cellStyle name="60% - 强调文字颜色 1 3 2 9 2" xfId="13871" xr:uid="{00000000-0005-0000-0000-00002B360000}"/>
    <cellStyle name="60% - 强调文字颜色 1 3 3" xfId="13872" xr:uid="{00000000-0005-0000-0000-00002C360000}"/>
    <cellStyle name="60% - 强调文字颜色 1 3 3 2" xfId="13873" xr:uid="{00000000-0005-0000-0000-00002D360000}"/>
    <cellStyle name="60% - 强调文字颜色 1 3 3 2 2" xfId="13874" xr:uid="{00000000-0005-0000-0000-00002E360000}"/>
    <cellStyle name="60% - 强调文字颜色 1 3 3 2 2 2" xfId="13875" xr:uid="{00000000-0005-0000-0000-00002F360000}"/>
    <cellStyle name="60% - 强调文字颜色 1 3 3 2 2 3" xfId="13876" xr:uid="{00000000-0005-0000-0000-000030360000}"/>
    <cellStyle name="60% - 强调文字颜色 1 3 3 2 3" xfId="13877" xr:uid="{00000000-0005-0000-0000-000031360000}"/>
    <cellStyle name="60% - 强调文字颜色 1 3 3 2 4" xfId="13878" xr:uid="{00000000-0005-0000-0000-000032360000}"/>
    <cellStyle name="60% - 强调文字颜色 1 3 3 2 5" xfId="13879" xr:uid="{00000000-0005-0000-0000-000033360000}"/>
    <cellStyle name="60% - 强调文字颜色 1 3 3 2 6" xfId="13880" xr:uid="{00000000-0005-0000-0000-000034360000}"/>
    <cellStyle name="60% - 强调文字颜色 1 3 3 2 6 2" xfId="13881" xr:uid="{00000000-0005-0000-0000-000035360000}"/>
    <cellStyle name="60% - 强调文字颜色 1 3 3 2 7" xfId="13882" xr:uid="{00000000-0005-0000-0000-000036360000}"/>
    <cellStyle name="60% - 强调文字颜色 1 3 3 2 8" xfId="13883" xr:uid="{00000000-0005-0000-0000-000037360000}"/>
    <cellStyle name="60% - 强调文字颜色 1 3 3 3" xfId="13884" xr:uid="{00000000-0005-0000-0000-000038360000}"/>
    <cellStyle name="60% - 强调文字颜色 1 3 3 3 2" xfId="13885" xr:uid="{00000000-0005-0000-0000-000039360000}"/>
    <cellStyle name="60% - 强调文字颜色 1 3 3 3 3" xfId="13886" xr:uid="{00000000-0005-0000-0000-00003A360000}"/>
    <cellStyle name="60% - 强调文字颜色 1 3 3 4" xfId="13887" xr:uid="{00000000-0005-0000-0000-00003B360000}"/>
    <cellStyle name="60% - 强调文字颜色 1 3 3 5" xfId="13888" xr:uid="{00000000-0005-0000-0000-00003C360000}"/>
    <cellStyle name="60% - 强调文字颜色 1 3 3 6" xfId="13889" xr:uid="{00000000-0005-0000-0000-00003D360000}"/>
    <cellStyle name="60% - 强调文字颜色 1 3 3 7" xfId="13890" xr:uid="{00000000-0005-0000-0000-00003E360000}"/>
    <cellStyle name="60% - 强调文字颜色 1 3 3 7 2" xfId="13891" xr:uid="{00000000-0005-0000-0000-00003F360000}"/>
    <cellStyle name="60% - 强调文字颜色 1 3 3 8" xfId="13892" xr:uid="{00000000-0005-0000-0000-000040360000}"/>
    <cellStyle name="60% - 强调文字颜色 1 3 3 9" xfId="13893" xr:uid="{00000000-0005-0000-0000-000041360000}"/>
    <cellStyle name="60% - 强调文字颜色 1 3 4" xfId="13894" xr:uid="{00000000-0005-0000-0000-000042360000}"/>
    <cellStyle name="60% - 强调文字颜色 1 3 4 2" xfId="13895" xr:uid="{00000000-0005-0000-0000-000043360000}"/>
    <cellStyle name="60% - 强调文字颜色 1 3 4 2 2" xfId="13896" xr:uid="{00000000-0005-0000-0000-000044360000}"/>
    <cellStyle name="60% - 强调文字颜色 1 3 4 2 3" xfId="13897" xr:uid="{00000000-0005-0000-0000-000045360000}"/>
    <cellStyle name="60% - 强调文字颜色 1 3 4 3" xfId="13898" xr:uid="{00000000-0005-0000-0000-000046360000}"/>
    <cellStyle name="60% - 强调文字颜色 1 3 4 4" xfId="13899" xr:uid="{00000000-0005-0000-0000-000047360000}"/>
    <cellStyle name="60% - 强调文字颜色 1 3 4 5" xfId="13900" xr:uid="{00000000-0005-0000-0000-000048360000}"/>
    <cellStyle name="60% - 强调文字颜色 1 3 4 6" xfId="13901" xr:uid="{00000000-0005-0000-0000-000049360000}"/>
    <cellStyle name="60% - 强调文字颜色 1 3 4 6 2" xfId="13902" xr:uid="{00000000-0005-0000-0000-00004A360000}"/>
    <cellStyle name="60% - 强调文字颜色 1 3 4 7" xfId="13903" xr:uid="{00000000-0005-0000-0000-00004B360000}"/>
    <cellStyle name="60% - 强调文字颜色 1 3 4 8" xfId="13904" xr:uid="{00000000-0005-0000-0000-00004C360000}"/>
    <cellStyle name="60% - 强调文字颜色 1 3 5" xfId="13905" xr:uid="{00000000-0005-0000-0000-00004D360000}"/>
    <cellStyle name="60% - 强调文字颜色 1 3 5 2" xfId="13906" xr:uid="{00000000-0005-0000-0000-00004E360000}"/>
    <cellStyle name="60% - 强调文字颜色 1 3 5 2 2" xfId="13907" xr:uid="{00000000-0005-0000-0000-00004F360000}"/>
    <cellStyle name="60% - 强调文字颜色 1 3 5 2 3" xfId="13908" xr:uid="{00000000-0005-0000-0000-000050360000}"/>
    <cellStyle name="60% - 强调文字颜色 1 3 5 3" xfId="13909" xr:uid="{00000000-0005-0000-0000-000051360000}"/>
    <cellStyle name="60% - 强调文字颜色 1 3 5 4" xfId="13910" xr:uid="{00000000-0005-0000-0000-000052360000}"/>
    <cellStyle name="60% - 强调文字颜色 1 3 5 5" xfId="13911" xr:uid="{00000000-0005-0000-0000-000053360000}"/>
    <cellStyle name="60% - 强调文字颜色 1 3 5 6" xfId="13912" xr:uid="{00000000-0005-0000-0000-000054360000}"/>
    <cellStyle name="60% - 强调文字颜色 1 3 5 6 2" xfId="13913" xr:uid="{00000000-0005-0000-0000-000055360000}"/>
    <cellStyle name="60% - 强调文字颜色 1 3 5 7" xfId="13914" xr:uid="{00000000-0005-0000-0000-000056360000}"/>
    <cellStyle name="60% - 强调文字颜色 1 3 5 8" xfId="13915" xr:uid="{00000000-0005-0000-0000-000057360000}"/>
    <cellStyle name="60% - 强调文字颜色 1 3 6" xfId="13916" xr:uid="{00000000-0005-0000-0000-000058360000}"/>
    <cellStyle name="60% - 强调文字颜色 1 3 6 2" xfId="13917" xr:uid="{00000000-0005-0000-0000-000059360000}"/>
    <cellStyle name="60% - 强调文字颜色 1 3 6 2 2" xfId="13918" xr:uid="{00000000-0005-0000-0000-00005A360000}"/>
    <cellStyle name="60% - 强调文字颜色 1 3 6 2 3" xfId="13919" xr:uid="{00000000-0005-0000-0000-00005B360000}"/>
    <cellStyle name="60% - 强调文字颜色 1 3 6 3" xfId="13920" xr:uid="{00000000-0005-0000-0000-00005C360000}"/>
    <cellStyle name="60% - 强调文字颜色 1 3 6 4" xfId="13921" xr:uid="{00000000-0005-0000-0000-00005D360000}"/>
    <cellStyle name="60% - 强调文字颜色 1 3 6 5" xfId="13922" xr:uid="{00000000-0005-0000-0000-00005E360000}"/>
    <cellStyle name="60% - 强调文字颜色 1 3 6 6" xfId="13923" xr:uid="{00000000-0005-0000-0000-00005F360000}"/>
    <cellStyle name="60% - 强调文字颜色 1 3 6 6 2" xfId="13924" xr:uid="{00000000-0005-0000-0000-000060360000}"/>
    <cellStyle name="60% - 强调文字颜色 1 3 6 7" xfId="13925" xr:uid="{00000000-0005-0000-0000-000061360000}"/>
    <cellStyle name="60% - 强调文字颜色 1 3 6 8" xfId="13926" xr:uid="{00000000-0005-0000-0000-000062360000}"/>
    <cellStyle name="60% - 强调文字颜色 1 3 7" xfId="13927" xr:uid="{00000000-0005-0000-0000-000063360000}"/>
    <cellStyle name="60% - 强调文字颜色 1 3 8" xfId="13928" xr:uid="{00000000-0005-0000-0000-000064360000}"/>
    <cellStyle name="60% - 强调文字颜色 1 3 9" xfId="13929" xr:uid="{00000000-0005-0000-0000-000065360000}"/>
    <cellStyle name="60% - 强调文字颜色 1 3_AVL &amp; Mech BOM - Reno V1.6" xfId="13930" xr:uid="{00000000-0005-0000-0000-000066360000}"/>
    <cellStyle name="60% - 强调文字颜色 1 4" xfId="13931" xr:uid="{00000000-0005-0000-0000-000067360000}"/>
    <cellStyle name="60% - 强调文字颜色 1 4 10" xfId="13932" xr:uid="{00000000-0005-0000-0000-000068360000}"/>
    <cellStyle name="60% - 强调文字颜色 1 4 2" xfId="13933" xr:uid="{00000000-0005-0000-0000-000069360000}"/>
    <cellStyle name="60% - 强调文字颜色 1 4 2 2" xfId="13934" xr:uid="{00000000-0005-0000-0000-00006A360000}"/>
    <cellStyle name="60% - 强调文字颜色 1 4 2 2 2" xfId="13935" xr:uid="{00000000-0005-0000-0000-00006B360000}"/>
    <cellStyle name="60% - 强调文字颜色 1 4 2 2 2 2" xfId="13936" xr:uid="{00000000-0005-0000-0000-00006C360000}"/>
    <cellStyle name="60% - 强调文字颜色 1 4 2 2 2 3" xfId="13937" xr:uid="{00000000-0005-0000-0000-00006D360000}"/>
    <cellStyle name="60% - 强调文字颜色 1 4 2 2 3" xfId="13938" xr:uid="{00000000-0005-0000-0000-00006E360000}"/>
    <cellStyle name="60% - 强调文字颜色 1 4 2 2 4" xfId="13939" xr:uid="{00000000-0005-0000-0000-00006F360000}"/>
    <cellStyle name="60% - 强调文字颜色 1 4 2 2 5" xfId="13940" xr:uid="{00000000-0005-0000-0000-000070360000}"/>
    <cellStyle name="60% - 强调文字颜色 1 4 2 2 6" xfId="13941" xr:uid="{00000000-0005-0000-0000-000071360000}"/>
    <cellStyle name="60% - 强调文字颜色 1 4 2 2 6 2" xfId="13942" xr:uid="{00000000-0005-0000-0000-000072360000}"/>
    <cellStyle name="60% - 强调文字颜色 1 4 2 2 7" xfId="13943" xr:uid="{00000000-0005-0000-0000-000073360000}"/>
    <cellStyle name="60% - 强调文字颜色 1 4 2 2 8" xfId="13944" xr:uid="{00000000-0005-0000-0000-000074360000}"/>
    <cellStyle name="60% - 强调文字颜色 1 4 2 3" xfId="13945" xr:uid="{00000000-0005-0000-0000-000075360000}"/>
    <cellStyle name="60% - 强调文字颜色 1 4 2 3 2" xfId="13946" xr:uid="{00000000-0005-0000-0000-000076360000}"/>
    <cellStyle name="60% - 强调文字颜色 1 4 2 3 3" xfId="13947" xr:uid="{00000000-0005-0000-0000-000077360000}"/>
    <cellStyle name="60% - 强调文字颜色 1 4 2 4" xfId="13948" xr:uid="{00000000-0005-0000-0000-000078360000}"/>
    <cellStyle name="60% - 强调文字颜色 1 4 2 5" xfId="13949" xr:uid="{00000000-0005-0000-0000-000079360000}"/>
    <cellStyle name="60% - 强调文字颜色 1 4 2 6" xfId="13950" xr:uid="{00000000-0005-0000-0000-00007A360000}"/>
    <cellStyle name="60% - 强调文字颜色 1 4 2 7" xfId="13951" xr:uid="{00000000-0005-0000-0000-00007B360000}"/>
    <cellStyle name="60% - 强调文字颜色 1 4 2 7 2" xfId="13952" xr:uid="{00000000-0005-0000-0000-00007C360000}"/>
    <cellStyle name="60% - 强调文字颜色 1 4 2 8" xfId="13953" xr:uid="{00000000-0005-0000-0000-00007D360000}"/>
    <cellStyle name="60% - 强调文字颜色 1 4 2 9" xfId="13954" xr:uid="{00000000-0005-0000-0000-00007E360000}"/>
    <cellStyle name="60% - 强调文字颜色 1 4 3" xfId="13955" xr:uid="{00000000-0005-0000-0000-00007F360000}"/>
    <cellStyle name="60% - 强调文字颜色 1 4 3 2" xfId="13956" xr:uid="{00000000-0005-0000-0000-000080360000}"/>
    <cellStyle name="60% - 强调文字颜色 1 4 3 2 2" xfId="13957" xr:uid="{00000000-0005-0000-0000-000081360000}"/>
    <cellStyle name="60% - 强调文字颜色 1 4 3 2 3" xfId="13958" xr:uid="{00000000-0005-0000-0000-000082360000}"/>
    <cellStyle name="60% - 强调文字颜色 1 4 3 3" xfId="13959" xr:uid="{00000000-0005-0000-0000-000083360000}"/>
    <cellStyle name="60% - 强调文字颜色 1 4 3 4" xfId="13960" xr:uid="{00000000-0005-0000-0000-000084360000}"/>
    <cellStyle name="60% - 强调文字颜色 1 4 3 5" xfId="13961" xr:uid="{00000000-0005-0000-0000-000085360000}"/>
    <cellStyle name="60% - 强调文字颜色 1 4 3 6" xfId="13962" xr:uid="{00000000-0005-0000-0000-000086360000}"/>
    <cellStyle name="60% - 强调文字颜色 1 4 3 6 2" xfId="13963" xr:uid="{00000000-0005-0000-0000-000087360000}"/>
    <cellStyle name="60% - 强调文字颜色 1 4 3 7" xfId="13964" xr:uid="{00000000-0005-0000-0000-000088360000}"/>
    <cellStyle name="60% - 强调文字颜色 1 4 3 8" xfId="13965" xr:uid="{00000000-0005-0000-0000-000089360000}"/>
    <cellStyle name="60% - 强调文字颜色 1 4 4" xfId="13966" xr:uid="{00000000-0005-0000-0000-00008A360000}"/>
    <cellStyle name="60% - 强调文字颜色 1 4 4 2" xfId="13967" xr:uid="{00000000-0005-0000-0000-00008B360000}"/>
    <cellStyle name="60% - 强调文字颜色 1 4 4 2 2" xfId="13968" xr:uid="{00000000-0005-0000-0000-00008C360000}"/>
    <cellStyle name="60% - 强调文字颜色 1 4 4 2 3" xfId="13969" xr:uid="{00000000-0005-0000-0000-00008D360000}"/>
    <cellStyle name="60% - 强调文字颜色 1 4 4 3" xfId="13970" xr:uid="{00000000-0005-0000-0000-00008E360000}"/>
    <cellStyle name="60% - 强调文字颜色 1 4 4 4" xfId="13971" xr:uid="{00000000-0005-0000-0000-00008F360000}"/>
    <cellStyle name="60% - 强调文字颜色 1 4 4 5" xfId="13972" xr:uid="{00000000-0005-0000-0000-000090360000}"/>
    <cellStyle name="60% - 强调文字颜色 1 4 4 6" xfId="13973" xr:uid="{00000000-0005-0000-0000-000091360000}"/>
    <cellStyle name="60% - 强调文字颜色 1 4 4 6 2" xfId="13974" xr:uid="{00000000-0005-0000-0000-000092360000}"/>
    <cellStyle name="60% - 强调文字颜色 1 4 4 7" xfId="13975" xr:uid="{00000000-0005-0000-0000-000093360000}"/>
    <cellStyle name="60% - 强调文字颜色 1 4 4 8" xfId="13976" xr:uid="{00000000-0005-0000-0000-000094360000}"/>
    <cellStyle name="60% - 强调文字颜色 1 4 5" xfId="13977" xr:uid="{00000000-0005-0000-0000-000095360000}"/>
    <cellStyle name="60% - 强调文字颜色 1 4 5 2" xfId="13978" xr:uid="{00000000-0005-0000-0000-000096360000}"/>
    <cellStyle name="60% - 强调文字颜色 1 4 5 2 2" xfId="13979" xr:uid="{00000000-0005-0000-0000-000097360000}"/>
    <cellStyle name="60% - 强调文字颜色 1 4 5 2 3" xfId="13980" xr:uid="{00000000-0005-0000-0000-000098360000}"/>
    <cellStyle name="60% - 强调文字颜色 1 4 5 3" xfId="13981" xr:uid="{00000000-0005-0000-0000-000099360000}"/>
    <cellStyle name="60% - 强调文字颜色 1 4 5 4" xfId="13982" xr:uid="{00000000-0005-0000-0000-00009A360000}"/>
    <cellStyle name="60% - 强调文字颜色 1 4 5 5" xfId="13983" xr:uid="{00000000-0005-0000-0000-00009B360000}"/>
    <cellStyle name="60% - 强调文字颜色 1 4 5 6" xfId="13984" xr:uid="{00000000-0005-0000-0000-00009C360000}"/>
    <cellStyle name="60% - 强调文字颜色 1 4 5 6 2" xfId="13985" xr:uid="{00000000-0005-0000-0000-00009D360000}"/>
    <cellStyle name="60% - 强调文字颜色 1 4 5 7" xfId="13986" xr:uid="{00000000-0005-0000-0000-00009E360000}"/>
    <cellStyle name="60% - 强调文字颜色 1 4 5 8" xfId="13987" xr:uid="{00000000-0005-0000-0000-00009F360000}"/>
    <cellStyle name="60% - 强调文字颜色 1 4 6" xfId="13988" xr:uid="{00000000-0005-0000-0000-0000A0360000}"/>
    <cellStyle name="60% - 强调文字颜色 1 4 7" xfId="13989" xr:uid="{00000000-0005-0000-0000-0000A1360000}"/>
    <cellStyle name="60% - 强调文字颜色 1 4 8" xfId="13990" xr:uid="{00000000-0005-0000-0000-0000A2360000}"/>
    <cellStyle name="60% - 强调文字颜色 1 4 9" xfId="13991" xr:uid="{00000000-0005-0000-0000-0000A3360000}"/>
    <cellStyle name="60% - 强调文字颜色 1 4 9 2" xfId="13992" xr:uid="{00000000-0005-0000-0000-0000A4360000}"/>
    <cellStyle name="60% - 强调文字颜色 1 5" xfId="13993" xr:uid="{00000000-0005-0000-0000-0000A5360000}"/>
    <cellStyle name="60% - 强调文字颜色 1 5 2" xfId="13994" xr:uid="{00000000-0005-0000-0000-0000A6360000}"/>
    <cellStyle name="60% - 强调文字颜色 1 5 2 2" xfId="13995" xr:uid="{00000000-0005-0000-0000-0000A7360000}"/>
    <cellStyle name="60% - 强调文字颜色 1 5 2 2 2" xfId="13996" xr:uid="{00000000-0005-0000-0000-0000A8360000}"/>
    <cellStyle name="60% - 强调文字颜色 1 5 2 2 3" xfId="13997" xr:uid="{00000000-0005-0000-0000-0000A9360000}"/>
    <cellStyle name="60% - 强调文字颜色 1 5 2 3" xfId="13998" xr:uid="{00000000-0005-0000-0000-0000AA360000}"/>
    <cellStyle name="60% - 强调文字颜色 1 5 2 4" xfId="13999" xr:uid="{00000000-0005-0000-0000-0000AB360000}"/>
    <cellStyle name="60% - 强调文字颜色 1 5 2 5" xfId="14000" xr:uid="{00000000-0005-0000-0000-0000AC360000}"/>
    <cellStyle name="60% - 强调文字颜色 1 5 2 6" xfId="14001" xr:uid="{00000000-0005-0000-0000-0000AD360000}"/>
    <cellStyle name="60% - 强调文字颜色 1 5 2 6 2" xfId="14002" xr:uid="{00000000-0005-0000-0000-0000AE360000}"/>
    <cellStyle name="60% - 强调文字颜色 1 5 2 7" xfId="14003" xr:uid="{00000000-0005-0000-0000-0000AF360000}"/>
    <cellStyle name="60% - 强调文字颜色 1 5 2 8" xfId="14004" xr:uid="{00000000-0005-0000-0000-0000B0360000}"/>
    <cellStyle name="60% - 强调文字颜色 1 5 3" xfId="14005" xr:uid="{00000000-0005-0000-0000-0000B1360000}"/>
    <cellStyle name="60% - 强调文字颜色 1 5 4" xfId="14006" xr:uid="{00000000-0005-0000-0000-0000B2360000}"/>
    <cellStyle name="60% - 强调文字颜色 1 5 5" xfId="14007" xr:uid="{00000000-0005-0000-0000-0000B3360000}"/>
    <cellStyle name="60% - 强调文字颜色 1 5 6" xfId="14008" xr:uid="{00000000-0005-0000-0000-0000B4360000}"/>
    <cellStyle name="60% - 强调文字颜色 1 5 6 2" xfId="14009" xr:uid="{00000000-0005-0000-0000-0000B5360000}"/>
    <cellStyle name="60% - 强调文字颜色 1 5 7" xfId="14010" xr:uid="{00000000-0005-0000-0000-0000B6360000}"/>
    <cellStyle name="60% - 强调文字颜色 1 6" xfId="14011" xr:uid="{00000000-0005-0000-0000-0000B7360000}"/>
    <cellStyle name="60% - 强调文字颜色 1 6 2" xfId="14012" xr:uid="{00000000-0005-0000-0000-0000B8360000}"/>
    <cellStyle name="60% - 强调文字颜色 1 6 2 2" xfId="14013" xr:uid="{00000000-0005-0000-0000-0000B9360000}"/>
    <cellStyle name="60% - 强调文字颜色 1 6 2 2 2" xfId="14014" xr:uid="{00000000-0005-0000-0000-0000BA360000}"/>
    <cellStyle name="60% - 强调文字颜色 1 6 2 2 3" xfId="14015" xr:uid="{00000000-0005-0000-0000-0000BB360000}"/>
    <cellStyle name="60% - 强调文字颜色 1 6 2 3" xfId="14016" xr:uid="{00000000-0005-0000-0000-0000BC360000}"/>
    <cellStyle name="60% - 强调文字颜色 1 6 2 4" xfId="14017" xr:uid="{00000000-0005-0000-0000-0000BD360000}"/>
    <cellStyle name="60% - 强调文字颜色 1 6 2 5" xfId="14018" xr:uid="{00000000-0005-0000-0000-0000BE360000}"/>
    <cellStyle name="60% - 强调文字颜色 1 6 2 6" xfId="14019" xr:uid="{00000000-0005-0000-0000-0000BF360000}"/>
    <cellStyle name="60% - 强调文字颜色 1 6 2 6 2" xfId="14020" xr:uid="{00000000-0005-0000-0000-0000C0360000}"/>
    <cellStyle name="60% - 强调文字颜色 1 6 2 7" xfId="14021" xr:uid="{00000000-0005-0000-0000-0000C1360000}"/>
    <cellStyle name="60% - 强调文字颜色 1 6 2 8" xfId="14022" xr:uid="{00000000-0005-0000-0000-0000C2360000}"/>
    <cellStyle name="60% - 强调文字颜色 1 6 3" xfId="14023" xr:uid="{00000000-0005-0000-0000-0000C3360000}"/>
    <cellStyle name="60% - 强调文字颜色 1 6 3 2" xfId="14024" xr:uid="{00000000-0005-0000-0000-0000C4360000}"/>
    <cellStyle name="60% - 强调文字颜色 1 6 3 3" xfId="14025" xr:uid="{00000000-0005-0000-0000-0000C5360000}"/>
    <cellStyle name="60% - 强调文字颜色 1 6 4" xfId="14026" xr:uid="{00000000-0005-0000-0000-0000C6360000}"/>
    <cellStyle name="60% - 强调文字颜色 1 6 5" xfId="14027" xr:uid="{00000000-0005-0000-0000-0000C7360000}"/>
    <cellStyle name="60% - 强调文字颜色 1 6 6" xfId="14028" xr:uid="{00000000-0005-0000-0000-0000C8360000}"/>
    <cellStyle name="60% - 强调文字颜色 1 6 7" xfId="14029" xr:uid="{00000000-0005-0000-0000-0000C9360000}"/>
    <cellStyle name="60% - 强调文字颜色 1 6 7 2" xfId="14030" xr:uid="{00000000-0005-0000-0000-0000CA360000}"/>
    <cellStyle name="60% - 强调文字颜色 1 6 8" xfId="14031" xr:uid="{00000000-0005-0000-0000-0000CB360000}"/>
    <cellStyle name="60% - 强调文字颜色 1 6 9" xfId="14032" xr:uid="{00000000-0005-0000-0000-0000CC360000}"/>
    <cellStyle name="60% - 强调文字颜色 1 7" xfId="14033" xr:uid="{00000000-0005-0000-0000-0000CD360000}"/>
    <cellStyle name="60% - 强调文字颜色 1 7 2" xfId="14034" xr:uid="{00000000-0005-0000-0000-0000CE360000}"/>
    <cellStyle name="60% - 强调文字颜色 1 7 2 2" xfId="14035" xr:uid="{00000000-0005-0000-0000-0000CF360000}"/>
    <cellStyle name="60% - 强调文字颜色 1 7 2 3" xfId="14036" xr:uid="{00000000-0005-0000-0000-0000D0360000}"/>
    <cellStyle name="60% - 强调文字颜色 1 7 3" xfId="14037" xr:uid="{00000000-0005-0000-0000-0000D1360000}"/>
    <cellStyle name="60% - 强调文字颜色 1 7 4" xfId="14038" xr:uid="{00000000-0005-0000-0000-0000D2360000}"/>
    <cellStyle name="60% - 强调文字颜色 1 7 5" xfId="14039" xr:uid="{00000000-0005-0000-0000-0000D3360000}"/>
    <cellStyle name="60% - 强调文字颜色 1 7 6" xfId="14040" xr:uid="{00000000-0005-0000-0000-0000D4360000}"/>
    <cellStyle name="60% - 强调文字颜色 1 7 6 2" xfId="14041" xr:uid="{00000000-0005-0000-0000-0000D5360000}"/>
    <cellStyle name="60% - 强调文字颜色 1 7 7" xfId="14042" xr:uid="{00000000-0005-0000-0000-0000D6360000}"/>
    <cellStyle name="60% - 强调文字颜色 1 7 8" xfId="14043" xr:uid="{00000000-0005-0000-0000-0000D7360000}"/>
    <cellStyle name="60% - 强调文字颜色 1 8" xfId="14044" xr:uid="{00000000-0005-0000-0000-0000D8360000}"/>
    <cellStyle name="60% - 强调文字颜色 1 8 2" xfId="14045" xr:uid="{00000000-0005-0000-0000-0000D9360000}"/>
    <cellStyle name="60% - 强调文字颜色 1 8 2 2" xfId="14046" xr:uid="{00000000-0005-0000-0000-0000DA360000}"/>
    <cellStyle name="60% - 强调文字颜色 1 8 2 3" xfId="14047" xr:uid="{00000000-0005-0000-0000-0000DB360000}"/>
    <cellStyle name="60% - 强调文字颜色 1 8 3" xfId="14048" xr:uid="{00000000-0005-0000-0000-0000DC360000}"/>
    <cellStyle name="60% - 强调文字颜色 1 8 4" xfId="14049" xr:uid="{00000000-0005-0000-0000-0000DD360000}"/>
    <cellStyle name="60% - 强调文字颜色 1 8 5" xfId="14050" xr:uid="{00000000-0005-0000-0000-0000DE360000}"/>
    <cellStyle name="60% - 强调文字颜色 1 8 6" xfId="14051" xr:uid="{00000000-0005-0000-0000-0000DF360000}"/>
    <cellStyle name="60% - 强调文字颜色 1 8 6 2" xfId="14052" xr:uid="{00000000-0005-0000-0000-0000E0360000}"/>
    <cellStyle name="60% - 强调文字颜色 1 8 7" xfId="14053" xr:uid="{00000000-0005-0000-0000-0000E1360000}"/>
    <cellStyle name="60% - 强调文字颜色 1 8 8" xfId="14054" xr:uid="{00000000-0005-0000-0000-0000E2360000}"/>
    <cellStyle name="60% - 强调文字颜色 1 9" xfId="14055" xr:uid="{00000000-0005-0000-0000-0000E3360000}"/>
    <cellStyle name="60% - 强调文字颜色 1 9 2" xfId="14056" xr:uid="{00000000-0005-0000-0000-0000E4360000}"/>
    <cellStyle name="60% - 强调文字颜色 1 9 3" xfId="14057" xr:uid="{00000000-0005-0000-0000-0000E5360000}"/>
    <cellStyle name="60% - 强调文字颜色 1 9 4" xfId="14058" xr:uid="{00000000-0005-0000-0000-0000E6360000}"/>
    <cellStyle name="60% - 强调文字颜色 1 9 5" xfId="14059" xr:uid="{00000000-0005-0000-0000-0000E7360000}"/>
    <cellStyle name="60% - 强调文字颜色 1 9 5 2" xfId="14060" xr:uid="{00000000-0005-0000-0000-0000E8360000}"/>
    <cellStyle name="60% - 强调文字颜色 1 9 6" xfId="14061" xr:uid="{00000000-0005-0000-0000-0000E9360000}"/>
    <cellStyle name="60% - 强调文字颜色 2" xfId="14062" xr:uid="{00000000-0005-0000-0000-0000EA360000}"/>
    <cellStyle name="60% - 强调文字颜色 2 10" xfId="14063" xr:uid="{00000000-0005-0000-0000-0000EB360000}"/>
    <cellStyle name="60% - 强调文字颜色 2 10 2" xfId="14064" xr:uid="{00000000-0005-0000-0000-0000EC360000}"/>
    <cellStyle name="60% - 强调文字颜色 2 10 3" xfId="14065" xr:uid="{00000000-0005-0000-0000-0000ED360000}"/>
    <cellStyle name="60% - 强调文字颜色 2 10 4" xfId="14066" xr:uid="{00000000-0005-0000-0000-0000EE360000}"/>
    <cellStyle name="60% - 强调文字颜色 2 10 5" xfId="14067" xr:uid="{00000000-0005-0000-0000-0000EF360000}"/>
    <cellStyle name="60% - 强调文字颜色 2 10 5 2" xfId="14068" xr:uid="{00000000-0005-0000-0000-0000F0360000}"/>
    <cellStyle name="60% - 强调文字颜色 2 10 6" xfId="14069" xr:uid="{00000000-0005-0000-0000-0000F1360000}"/>
    <cellStyle name="60% - 强调文字颜色 2 11" xfId="14070" xr:uid="{00000000-0005-0000-0000-0000F2360000}"/>
    <cellStyle name="60% - 强调文字颜色 2 11 2" xfId="14071" xr:uid="{00000000-0005-0000-0000-0000F3360000}"/>
    <cellStyle name="60% - 强调文字颜色 2 11 3" xfId="14072" xr:uid="{00000000-0005-0000-0000-0000F4360000}"/>
    <cellStyle name="60% - 强调文字颜色 2 12" xfId="14073" xr:uid="{00000000-0005-0000-0000-0000F5360000}"/>
    <cellStyle name="60% - 强调文字颜色 2 13" xfId="14074" xr:uid="{00000000-0005-0000-0000-0000F6360000}"/>
    <cellStyle name="60% - 强调文字颜色 2 14" xfId="14075" xr:uid="{00000000-0005-0000-0000-0000F7360000}"/>
    <cellStyle name="60% - 强调文字颜色 2 2" xfId="14076" xr:uid="{00000000-0005-0000-0000-0000F8360000}"/>
    <cellStyle name="60% - 强调文字颜色 2 2 10" xfId="14077" xr:uid="{00000000-0005-0000-0000-0000F9360000}"/>
    <cellStyle name="60% - 强调文字颜色 2 2 11" xfId="14078" xr:uid="{00000000-0005-0000-0000-0000FA360000}"/>
    <cellStyle name="60% - 强调文字颜色 2 2 11 2" xfId="14079" xr:uid="{00000000-0005-0000-0000-0000FB360000}"/>
    <cellStyle name="60% - 强调文字颜色 2 2 12" xfId="14080" xr:uid="{00000000-0005-0000-0000-0000FC360000}"/>
    <cellStyle name="60% - 强调文字颜色 2 2 2" xfId="14081" xr:uid="{00000000-0005-0000-0000-0000FD360000}"/>
    <cellStyle name="60% - 强调文字颜色 2 2 2 10" xfId="14082" xr:uid="{00000000-0005-0000-0000-0000FE360000}"/>
    <cellStyle name="60% - 强调文字颜色 2 2 2 10 2" xfId="14083" xr:uid="{00000000-0005-0000-0000-0000FF360000}"/>
    <cellStyle name="60% - 强调文字颜色 2 2 2 11" xfId="14084" xr:uid="{00000000-0005-0000-0000-000000370000}"/>
    <cellStyle name="60% - 强调文字颜色 2 2 2 2" xfId="14085" xr:uid="{00000000-0005-0000-0000-000001370000}"/>
    <cellStyle name="60% - 强调文字颜色 2 2 2 2 10" xfId="14086" xr:uid="{00000000-0005-0000-0000-000002370000}"/>
    <cellStyle name="60% - 强调文字颜色 2 2 2 2 2" xfId="14087" xr:uid="{00000000-0005-0000-0000-000003370000}"/>
    <cellStyle name="60% - 强调文字颜色 2 2 2 2 2 2" xfId="14088" xr:uid="{00000000-0005-0000-0000-000004370000}"/>
    <cellStyle name="60% - 强调文字颜色 2 2 2 2 2 2 2" xfId="14089" xr:uid="{00000000-0005-0000-0000-000005370000}"/>
    <cellStyle name="60% - 强调文字颜色 2 2 2 2 2 2 2 2" xfId="14090" xr:uid="{00000000-0005-0000-0000-000006370000}"/>
    <cellStyle name="60% - 强调文字颜色 2 2 2 2 2 2 2 3" xfId="14091" xr:uid="{00000000-0005-0000-0000-000007370000}"/>
    <cellStyle name="60% - 强调文字颜色 2 2 2 2 2 2 3" xfId="14092" xr:uid="{00000000-0005-0000-0000-000008370000}"/>
    <cellStyle name="60% - 强调文字颜色 2 2 2 2 2 2 4" xfId="14093" xr:uid="{00000000-0005-0000-0000-000009370000}"/>
    <cellStyle name="60% - 强调文字颜色 2 2 2 2 2 2 5" xfId="14094" xr:uid="{00000000-0005-0000-0000-00000A370000}"/>
    <cellStyle name="60% - 强调文字颜色 2 2 2 2 2 2 6" xfId="14095" xr:uid="{00000000-0005-0000-0000-00000B370000}"/>
    <cellStyle name="60% - 强调文字颜色 2 2 2 2 2 2 6 2" xfId="14096" xr:uid="{00000000-0005-0000-0000-00000C370000}"/>
    <cellStyle name="60% - 强调文字颜色 2 2 2 2 2 2 7" xfId="14097" xr:uid="{00000000-0005-0000-0000-00000D370000}"/>
    <cellStyle name="60% - 强调文字颜色 2 2 2 2 2 2 8" xfId="14098" xr:uid="{00000000-0005-0000-0000-00000E370000}"/>
    <cellStyle name="60% - 强调文字颜色 2 2 2 2 2 3" xfId="14099" xr:uid="{00000000-0005-0000-0000-00000F370000}"/>
    <cellStyle name="60% - 强调文字颜色 2 2 2 2 2 3 2" xfId="14100" xr:uid="{00000000-0005-0000-0000-000010370000}"/>
    <cellStyle name="60% - 强调文字颜色 2 2 2 2 2 3 3" xfId="14101" xr:uid="{00000000-0005-0000-0000-000011370000}"/>
    <cellStyle name="60% - 强调文字颜色 2 2 2 2 2 4" xfId="14102" xr:uid="{00000000-0005-0000-0000-000012370000}"/>
    <cellStyle name="60% - 强调文字颜色 2 2 2 2 2 5" xfId="14103" xr:uid="{00000000-0005-0000-0000-000013370000}"/>
    <cellStyle name="60% - 强调文字颜色 2 2 2 2 2 6" xfId="14104" xr:uid="{00000000-0005-0000-0000-000014370000}"/>
    <cellStyle name="60% - 强调文字颜色 2 2 2 2 2 7" xfId="14105" xr:uid="{00000000-0005-0000-0000-000015370000}"/>
    <cellStyle name="60% - 强调文字颜色 2 2 2 2 2 7 2" xfId="14106" xr:uid="{00000000-0005-0000-0000-000016370000}"/>
    <cellStyle name="60% - 强调文字颜色 2 2 2 2 2 8" xfId="14107" xr:uid="{00000000-0005-0000-0000-000017370000}"/>
    <cellStyle name="60% - 强调文字颜色 2 2 2 2 2 9" xfId="14108" xr:uid="{00000000-0005-0000-0000-000018370000}"/>
    <cellStyle name="60% - 强调文字颜色 2 2 2 2 3" xfId="14109" xr:uid="{00000000-0005-0000-0000-000019370000}"/>
    <cellStyle name="60% - 强调文字颜色 2 2 2 2 3 2" xfId="14110" xr:uid="{00000000-0005-0000-0000-00001A370000}"/>
    <cellStyle name="60% - 强调文字颜色 2 2 2 2 3 2 2" xfId="14111" xr:uid="{00000000-0005-0000-0000-00001B370000}"/>
    <cellStyle name="60% - 强调文字颜色 2 2 2 2 3 2 3" xfId="14112" xr:uid="{00000000-0005-0000-0000-00001C370000}"/>
    <cellStyle name="60% - 强调文字颜色 2 2 2 2 3 3" xfId="14113" xr:uid="{00000000-0005-0000-0000-00001D370000}"/>
    <cellStyle name="60% - 强调文字颜色 2 2 2 2 3 4" xfId="14114" xr:uid="{00000000-0005-0000-0000-00001E370000}"/>
    <cellStyle name="60% - 强调文字颜色 2 2 2 2 3 5" xfId="14115" xr:uid="{00000000-0005-0000-0000-00001F370000}"/>
    <cellStyle name="60% - 强调文字颜色 2 2 2 2 3 6" xfId="14116" xr:uid="{00000000-0005-0000-0000-000020370000}"/>
    <cellStyle name="60% - 强调文字颜色 2 2 2 2 3 6 2" xfId="14117" xr:uid="{00000000-0005-0000-0000-000021370000}"/>
    <cellStyle name="60% - 强调文字颜色 2 2 2 2 3 7" xfId="14118" xr:uid="{00000000-0005-0000-0000-000022370000}"/>
    <cellStyle name="60% - 强调文字颜色 2 2 2 2 3 8" xfId="14119" xr:uid="{00000000-0005-0000-0000-000023370000}"/>
    <cellStyle name="60% - 强调文字颜色 2 2 2 2 4" xfId="14120" xr:uid="{00000000-0005-0000-0000-000024370000}"/>
    <cellStyle name="60% - 强调文字颜色 2 2 2 2 4 2" xfId="14121" xr:uid="{00000000-0005-0000-0000-000025370000}"/>
    <cellStyle name="60% - 强调文字颜色 2 2 2 2 4 2 2" xfId="14122" xr:uid="{00000000-0005-0000-0000-000026370000}"/>
    <cellStyle name="60% - 强调文字颜色 2 2 2 2 4 2 3" xfId="14123" xr:uid="{00000000-0005-0000-0000-000027370000}"/>
    <cellStyle name="60% - 强调文字颜色 2 2 2 2 4 3" xfId="14124" xr:uid="{00000000-0005-0000-0000-000028370000}"/>
    <cellStyle name="60% - 强调文字颜色 2 2 2 2 4 4" xfId="14125" xr:uid="{00000000-0005-0000-0000-000029370000}"/>
    <cellStyle name="60% - 强调文字颜色 2 2 2 2 4 5" xfId="14126" xr:uid="{00000000-0005-0000-0000-00002A370000}"/>
    <cellStyle name="60% - 强调文字颜色 2 2 2 2 4 6" xfId="14127" xr:uid="{00000000-0005-0000-0000-00002B370000}"/>
    <cellStyle name="60% - 强调文字颜色 2 2 2 2 4 6 2" xfId="14128" xr:uid="{00000000-0005-0000-0000-00002C370000}"/>
    <cellStyle name="60% - 强调文字颜色 2 2 2 2 4 7" xfId="14129" xr:uid="{00000000-0005-0000-0000-00002D370000}"/>
    <cellStyle name="60% - 强调文字颜色 2 2 2 2 4 8" xfId="14130" xr:uid="{00000000-0005-0000-0000-00002E370000}"/>
    <cellStyle name="60% - 强调文字颜色 2 2 2 2 5" xfId="14131" xr:uid="{00000000-0005-0000-0000-00002F370000}"/>
    <cellStyle name="60% - 强调文字颜色 2 2 2 2 5 2" xfId="14132" xr:uid="{00000000-0005-0000-0000-000030370000}"/>
    <cellStyle name="60% - 强调文字颜色 2 2 2 2 5 2 2" xfId="14133" xr:uid="{00000000-0005-0000-0000-000031370000}"/>
    <cellStyle name="60% - 强调文字颜色 2 2 2 2 5 2 3" xfId="14134" xr:uid="{00000000-0005-0000-0000-000032370000}"/>
    <cellStyle name="60% - 强调文字颜色 2 2 2 2 5 3" xfId="14135" xr:uid="{00000000-0005-0000-0000-000033370000}"/>
    <cellStyle name="60% - 强调文字颜色 2 2 2 2 5 4" xfId="14136" xr:uid="{00000000-0005-0000-0000-000034370000}"/>
    <cellStyle name="60% - 强调文字颜色 2 2 2 2 5 5" xfId="14137" xr:uid="{00000000-0005-0000-0000-000035370000}"/>
    <cellStyle name="60% - 强调文字颜色 2 2 2 2 5 6" xfId="14138" xr:uid="{00000000-0005-0000-0000-000036370000}"/>
    <cellStyle name="60% - 强调文字颜色 2 2 2 2 5 6 2" xfId="14139" xr:uid="{00000000-0005-0000-0000-000037370000}"/>
    <cellStyle name="60% - 强调文字颜色 2 2 2 2 5 7" xfId="14140" xr:uid="{00000000-0005-0000-0000-000038370000}"/>
    <cellStyle name="60% - 强调文字颜色 2 2 2 2 5 8" xfId="14141" xr:uid="{00000000-0005-0000-0000-000039370000}"/>
    <cellStyle name="60% - 强调文字颜色 2 2 2 2 6" xfId="14142" xr:uid="{00000000-0005-0000-0000-00003A370000}"/>
    <cellStyle name="60% - 强调文字颜色 2 2 2 2 7" xfId="14143" xr:uid="{00000000-0005-0000-0000-00003B370000}"/>
    <cellStyle name="60% - 强调文字颜色 2 2 2 2 8" xfId="14144" xr:uid="{00000000-0005-0000-0000-00003C370000}"/>
    <cellStyle name="60% - 强调文字颜色 2 2 2 2 9" xfId="14145" xr:uid="{00000000-0005-0000-0000-00003D370000}"/>
    <cellStyle name="60% - 强调文字颜色 2 2 2 2 9 2" xfId="14146" xr:uid="{00000000-0005-0000-0000-00003E370000}"/>
    <cellStyle name="60% - 强调文字颜色 2 2 2 3" xfId="14147" xr:uid="{00000000-0005-0000-0000-00003F370000}"/>
    <cellStyle name="60% - 强调文字颜色 2 2 2 3 2" xfId="14148" xr:uid="{00000000-0005-0000-0000-000040370000}"/>
    <cellStyle name="60% - 强调文字颜色 2 2 2 3 2 2" xfId="14149" xr:uid="{00000000-0005-0000-0000-000041370000}"/>
    <cellStyle name="60% - 强调文字颜色 2 2 2 3 2 2 2" xfId="14150" xr:uid="{00000000-0005-0000-0000-000042370000}"/>
    <cellStyle name="60% - 强调文字颜色 2 2 2 3 2 2 3" xfId="14151" xr:uid="{00000000-0005-0000-0000-000043370000}"/>
    <cellStyle name="60% - 强调文字颜色 2 2 2 3 2 3" xfId="14152" xr:uid="{00000000-0005-0000-0000-000044370000}"/>
    <cellStyle name="60% - 强调文字颜色 2 2 2 3 2 4" xfId="14153" xr:uid="{00000000-0005-0000-0000-000045370000}"/>
    <cellStyle name="60% - 强调文字颜色 2 2 2 3 2 5" xfId="14154" xr:uid="{00000000-0005-0000-0000-000046370000}"/>
    <cellStyle name="60% - 强调文字颜色 2 2 2 3 2 6" xfId="14155" xr:uid="{00000000-0005-0000-0000-000047370000}"/>
    <cellStyle name="60% - 强调文字颜色 2 2 2 3 2 6 2" xfId="14156" xr:uid="{00000000-0005-0000-0000-000048370000}"/>
    <cellStyle name="60% - 强调文字颜色 2 2 2 3 2 7" xfId="14157" xr:uid="{00000000-0005-0000-0000-000049370000}"/>
    <cellStyle name="60% - 强调文字颜色 2 2 2 3 2 8" xfId="14158" xr:uid="{00000000-0005-0000-0000-00004A370000}"/>
    <cellStyle name="60% - 强调文字颜色 2 2 2 3 3" xfId="14159" xr:uid="{00000000-0005-0000-0000-00004B370000}"/>
    <cellStyle name="60% - 强调文字颜色 2 2 2 3 3 2" xfId="14160" xr:uid="{00000000-0005-0000-0000-00004C370000}"/>
    <cellStyle name="60% - 强调文字颜色 2 2 2 3 3 3" xfId="14161" xr:uid="{00000000-0005-0000-0000-00004D370000}"/>
    <cellStyle name="60% - 强调文字颜色 2 2 2 3 4" xfId="14162" xr:uid="{00000000-0005-0000-0000-00004E370000}"/>
    <cellStyle name="60% - 强调文字颜色 2 2 2 3 5" xfId="14163" xr:uid="{00000000-0005-0000-0000-00004F370000}"/>
    <cellStyle name="60% - 强调文字颜色 2 2 2 3 6" xfId="14164" xr:uid="{00000000-0005-0000-0000-000050370000}"/>
    <cellStyle name="60% - 强调文字颜色 2 2 2 3 7" xfId="14165" xr:uid="{00000000-0005-0000-0000-000051370000}"/>
    <cellStyle name="60% - 强调文字颜色 2 2 2 3 7 2" xfId="14166" xr:uid="{00000000-0005-0000-0000-000052370000}"/>
    <cellStyle name="60% - 强调文字颜色 2 2 2 3 8" xfId="14167" xr:uid="{00000000-0005-0000-0000-000053370000}"/>
    <cellStyle name="60% - 强调文字颜色 2 2 2 3 9" xfId="14168" xr:uid="{00000000-0005-0000-0000-000054370000}"/>
    <cellStyle name="60% - 强调文字颜色 2 2 2 4" xfId="14169" xr:uid="{00000000-0005-0000-0000-000055370000}"/>
    <cellStyle name="60% - 强调文字颜色 2 2 2 4 2" xfId="14170" xr:uid="{00000000-0005-0000-0000-000056370000}"/>
    <cellStyle name="60% - 强调文字颜色 2 2 2 4 2 2" xfId="14171" xr:uid="{00000000-0005-0000-0000-000057370000}"/>
    <cellStyle name="60% - 强调文字颜色 2 2 2 4 2 3" xfId="14172" xr:uid="{00000000-0005-0000-0000-000058370000}"/>
    <cellStyle name="60% - 强调文字颜色 2 2 2 4 3" xfId="14173" xr:uid="{00000000-0005-0000-0000-000059370000}"/>
    <cellStyle name="60% - 强调文字颜色 2 2 2 4 4" xfId="14174" xr:uid="{00000000-0005-0000-0000-00005A370000}"/>
    <cellStyle name="60% - 强调文字颜色 2 2 2 4 5" xfId="14175" xr:uid="{00000000-0005-0000-0000-00005B370000}"/>
    <cellStyle name="60% - 强调文字颜色 2 2 2 4 6" xfId="14176" xr:uid="{00000000-0005-0000-0000-00005C370000}"/>
    <cellStyle name="60% - 强调文字颜色 2 2 2 4 6 2" xfId="14177" xr:uid="{00000000-0005-0000-0000-00005D370000}"/>
    <cellStyle name="60% - 强调文字颜色 2 2 2 4 7" xfId="14178" xr:uid="{00000000-0005-0000-0000-00005E370000}"/>
    <cellStyle name="60% - 强调文字颜色 2 2 2 4 8" xfId="14179" xr:uid="{00000000-0005-0000-0000-00005F370000}"/>
    <cellStyle name="60% - 强调文字颜色 2 2 2 5" xfId="14180" xr:uid="{00000000-0005-0000-0000-000060370000}"/>
    <cellStyle name="60% - 强调文字颜色 2 2 2 5 2" xfId="14181" xr:uid="{00000000-0005-0000-0000-000061370000}"/>
    <cellStyle name="60% - 强调文字颜色 2 2 2 5 2 2" xfId="14182" xr:uid="{00000000-0005-0000-0000-000062370000}"/>
    <cellStyle name="60% - 强调文字颜色 2 2 2 5 2 3" xfId="14183" xr:uid="{00000000-0005-0000-0000-000063370000}"/>
    <cellStyle name="60% - 强调文字颜色 2 2 2 5 3" xfId="14184" xr:uid="{00000000-0005-0000-0000-000064370000}"/>
    <cellStyle name="60% - 强调文字颜色 2 2 2 5 4" xfId="14185" xr:uid="{00000000-0005-0000-0000-000065370000}"/>
    <cellStyle name="60% - 强调文字颜色 2 2 2 5 5" xfId="14186" xr:uid="{00000000-0005-0000-0000-000066370000}"/>
    <cellStyle name="60% - 强调文字颜色 2 2 2 5 6" xfId="14187" xr:uid="{00000000-0005-0000-0000-000067370000}"/>
    <cellStyle name="60% - 强调文字颜色 2 2 2 5 6 2" xfId="14188" xr:uid="{00000000-0005-0000-0000-000068370000}"/>
    <cellStyle name="60% - 强调文字颜色 2 2 2 5 7" xfId="14189" xr:uid="{00000000-0005-0000-0000-000069370000}"/>
    <cellStyle name="60% - 强调文字颜色 2 2 2 5 8" xfId="14190" xr:uid="{00000000-0005-0000-0000-00006A370000}"/>
    <cellStyle name="60% - 强调文字颜色 2 2 2 6" xfId="14191" xr:uid="{00000000-0005-0000-0000-00006B370000}"/>
    <cellStyle name="60% - 强调文字颜色 2 2 2 6 2" xfId="14192" xr:uid="{00000000-0005-0000-0000-00006C370000}"/>
    <cellStyle name="60% - 强调文字颜色 2 2 2 6 2 2" xfId="14193" xr:uid="{00000000-0005-0000-0000-00006D370000}"/>
    <cellStyle name="60% - 强调文字颜色 2 2 2 6 2 3" xfId="14194" xr:uid="{00000000-0005-0000-0000-00006E370000}"/>
    <cellStyle name="60% - 强调文字颜色 2 2 2 6 3" xfId="14195" xr:uid="{00000000-0005-0000-0000-00006F370000}"/>
    <cellStyle name="60% - 强调文字颜色 2 2 2 6 4" xfId="14196" xr:uid="{00000000-0005-0000-0000-000070370000}"/>
    <cellStyle name="60% - 强调文字颜色 2 2 2 6 5" xfId="14197" xr:uid="{00000000-0005-0000-0000-000071370000}"/>
    <cellStyle name="60% - 强调文字颜色 2 2 2 6 6" xfId="14198" xr:uid="{00000000-0005-0000-0000-000072370000}"/>
    <cellStyle name="60% - 强调文字颜色 2 2 2 6 6 2" xfId="14199" xr:uid="{00000000-0005-0000-0000-000073370000}"/>
    <cellStyle name="60% - 强调文字颜色 2 2 2 6 7" xfId="14200" xr:uid="{00000000-0005-0000-0000-000074370000}"/>
    <cellStyle name="60% - 强调文字颜色 2 2 2 6 8" xfId="14201" xr:uid="{00000000-0005-0000-0000-000075370000}"/>
    <cellStyle name="60% - 强调文字颜色 2 2 2 7" xfId="14202" xr:uid="{00000000-0005-0000-0000-000076370000}"/>
    <cellStyle name="60% - 强调文字颜色 2 2 2 8" xfId="14203" xr:uid="{00000000-0005-0000-0000-000077370000}"/>
    <cellStyle name="60% - 强调文字颜色 2 2 2 9" xfId="14204" xr:uid="{00000000-0005-0000-0000-000078370000}"/>
    <cellStyle name="60% - 强调文字颜色 2 2 2_AVL &amp; Mech BOM - Reno V1.6" xfId="14205" xr:uid="{00000000-0005-0000-0000-000079370000}"/>
    <cellStyle name="60% - 强调文字颜色 2 2 3" xfId="14206" xr:uid="{00000000-0005-0000-0000-00007A370000}"/>
    <cellStyle name="60% - 强调文字颜色 2 2 3 10" xfId="14207" xr:uid="{00000000-0005-0000-0000-00007B370000}"/>
    <cellStyle name="60% - 强调文字颜色 2 2 3 2" xfId="14208" xr:uid="{00000000-0005-0000-0000-00007C370000}"/>
    <cellStyle name="60% - 强调文字颜色 2 2 3 2 2" xfId="14209" xr:uid="{00000000-0005-0000-0000-00007D370000}"/>
    <cellStyle name="60% - 强调文字颜色 2 2 3 2 2 2" xfId="14210" xr:uid="{00000000-0005-0000-0000-00007E370000}"/>
    <cellStyle name="60% - 强调文字颜色 2 2 3 2 2 2 2" xfId="14211" xr:uid="{00000000-0005-0000-0000-00007F370000}"/>
    <cellStyle name="60% - 强调文字颜色 2 2 3 2 2 2 3" xfId="14212" xr:uid="{00000000-0005-0000-0000-000080370000}"/>
    <cellStyle name="60% - 强调文字颜色 2 2 3 2 2 3" xfId="14213" xr:uid="{00000000-0005-0000-0000-000081370000}"/>
    <cellStyle name="60% - 强调文字颜色 2 2 3 2 2 4" xfId="14214" xr:uid="{00000000-0005-0000-0000-000082370000}"/>
    <cellStyle name="60% - 强调文字颜色 2 2 3 2 2 5" xfId="14215" xr:uid="{00000000-0005-0000-0000-000083370000}"/>
    <cellStyle name="60% - 强调文字颜色 2 2 3 2 2 6" xfId="14216" xr:uid="{00000000-0005-0000-0000-000084370000}"/>
    <cellStyle name="60% - 强调文字颜色 2 2 3 2 2 6 2" xfId="14217" xr:uid="{00000000-0005-0000-0000-000085370000}"/>
    <cellStyle name="60% - 强调文字颜色 2 2 3 2 2 7" xfId="14218" xr:uid="{00000000-0005-0000-0000-000086370000}"/>
    <cellStyle name="60% - 强调文字颜色 2 2 3 2 2 8" xfId="14219" xr:uid="{00000000-0005-0000-0000-000087370000}"/>
    <cellStyle name="60% - 强调文字颜色 2 2 3 2 3" xfId="14220" xr:uid="{00000000-0005-0000-0000-000088370000}"/>
    <cellStyle name="60% - 强调文字颜色 2 2 3 2 3 2" xfId="14221" xr:uid="{00000000-0005-0000-0000-000089370000}"/>
    <cellStyle name="60% - 强调文字颜色 2 2 3 2 3 3" xfId="14222" xr:uid="{00000000-0005-0000-0000-00008A370000}"/>
    <cellStyle name="60% - 强调文字颜色 2 2 3 2 4" xfId="14223" xr:uid="{00000000-0005-0000-0000-00008B370000}"/>
    <cellStyle name="60% - 强调文字颜色 2 2 3 2 5" xfId="14224" xr:uid="{00000000-0005-0000-0000-00008C370000}"/>
    <cellStyle name="60% - 强调文字颜色 2 2 3 2 6" xfId="14225" xr:uid="{00000000-0005-0000-0000-00008D370000}"/>
    <cellStyle name="60% - 强调文字颜色 2 2 3 2 7" xfId="14226" xr:uid="{00000000-0005-0000-0000-00008E370000}"/>
    <cellStyle name="60% - 强调文字颜色 2 2 3 2 7 2" xfId="14227" xr:uid="{00000000-0005-0000-0000-00008F370000}"/>
    <cellStyle name="60% - 强调文字颜色 2 2 3 2 8" xfId="14228" xr:uid="{00000000-0005-0000-0000-000090370000}"/>
    <cellStyle name="60% - 强调文字颜色 2 2 3 2 9" xfId="14229" xr:uid="{00000000-0005-0000-0000-000091370000}"/>
    <cellStyle name="60% - 强调文字颜色 2 2 3 3" xfId="14230" xr:uid="{00000000-0005-0000-0000-000092370000}"/>
    <cellStyle name="60% - 强调文字颜色 2 2 3 3 2" xfId="14231" xr:uid="{00000000-0005-0000-0000-000093370000}"/>
    <cellStyle name="60% - 强调文字颜色 2 2 3 3 2 2" xfId="14232" xr:uid="{00000000-0005-0000-0000-000094370000}"/>
    <cellStyle name="60% - 强调文字颜色 2 2 3 3 2 3" xfId="14233" xr:uid="{00000000-0005-0000-0000-000095370000}"/>
    <cellStyle name="60% - 强调文字颜色 2 2 3 3 3" xfId="14234" xr:uid="{00000000-0005-0000-0000-000096370000}"/>
    <cellStyle name="60% - 强调文字颜色 2 2 3 3 4" xfId="14235" xr:uid="{00000000-0005-0000-0000-000097370000}"/>
    <cellStyle name="60% - 强调文字颜色 2 2 3 3 5" xfId="14236" xr:uid="{00000000-0005-0000-0000-000098370000}"/>
    <cellStyle name="60% - 强调文字颜色 2 2 3 3 6" xfId="14237" xr:uid="{00000000-0005-0000-0000-000099370000}"/>
    <cellStyle name="60% - 强调文字颜色 2 2 3 3 6 2" xfId="14238" xr:uid="{00000000-0005-0000-0000-00009A370000}"/>
    <cellStyle name="60% - 强调文字颜色 2 2 3 3 7" xfId="14239" xr:uid="{00000000-0005-0000-0000-00009B370000}"/>
    <cellStyle name="60% - 强调文字颜色 2 2 3 3 8" xfId="14240" xr:uid="{00000000-0005-0000-0000-00009C370000}"/>
    <cellStyle name="60% - 强调文字颜色 2 2 3 4" xfId="14241" xr:uid="{00000000-0005-0000-0000-00009D370000}"/>
    <cellStyle name="60% - 强调文字颜色 2 2 3 4 2" xfId="14242" xr:uid="{00000000-0005-0000-0000-00009E370000}"/>
    <cellStyle name="60% - 强调文字颜色 2 2 3 4 2 2" xfId="14243" xr:uid="{00000000-0005-0000-0000-00009F370000}"/>
    <cellStyle name="60% - 强调文字颜色 2 2 3 4 2 3" xfId="14244" xr:uid="{00000000-0005-0000-0000-0000A0370000}"/>
    <cellStyle name="60% - 强调文字颜色 2 2 3 4 3" xfId="14245" xr:uid="{00000000-0005-0000-0000-0000A1370000}"/>
    <cellStyle name="60% - 强调文字颜色 2 2 3 4 4" xfId="14246" xr:uid="{00000000-0005-0000-0000-0000A2370000}"/>
    <cellStyle name="60% - 强调文字颜色 2 2 3 4 5" xfId="14247" xr:uid="{00000000-0005-0000-0000-0000A3370000}"/>
    <cellStyle name="60% - 强调文字颜色 2 2 3 4 6" xfId="14248" xr:uid="{00000000-0005-0000-0000-0000A4370000}"/>
    <cellStyle name="60% - 强调文字颜色 2 2 3 4 6 2" xfId="14249" xr:uid="{00000000-0005-0000-0000-0000A5370000}"/>
    <cellStyle name="60% - 强调文字颜色 2 2 3 4 7" xfId="14250" xr:uid="{00000000-0005-0000-0000-0000A6370000}"/>
    <cellStyle name="60% - 强调文字颜色 2 2 3 4 8" xfId="14251" xr:uid="{00000000-0005-0000-0000-0000A7370000}"/>
    <cellStyle name="60% - 强调文字颜色 2 2 3 5" xfId="14252" xr:uid="{00000000-0005-0000-0000-0000A8370000}"/>
    <cellStyle name="60% - 强调文字颜色 2 2 3 5 2" xfId="14253" xr:uid="{00000000-0005-0000-0000-0000A9370000}"/>
    <cellStyle name="60% - 强调文字颜色 2 2 3 5 2 2" xfId="14254" xr:uid="{00000000-0005-0000-0000-0000AA370000}"/>
    <cellStyle name="60% - 强调文字颜色 2 2 3 5 2 3" xfId="14255" xr:uid="{00000000-0005-0000-0000-0000AB370000}"/>
    <cellStyle name="60% - 强调文字颜色 2 2 3 5 3" xfId="14256" xr:uid="{00000000-0005-0000-0000-0000AC370000}"/>
    <cellStyle name="60% - 强调文字颜色 2 2 3 5 4" xfId="14257" xr:uid="{00000000-0005-0000-0000-0000AD370000}"/>
    <cellStyle name="60% - 强调文字颜色 2 2 3 5 5" xfId="14258" xr:uid="{00000000-0005-0000-0000-0000AE370000}"/>
    <cellStyle name="60% - 强调文字颜色 2 2 3 5 6" xfId="14259" xr:uid="{00000000-0005-0000-0000-0000AF370000}"/>
    <cellStyle name="60% - 强调文字颜色 2 2 3 5 6 2" xfId="14260" xr:uid="{00000000-0005-0000-0000-0000B0370000}"/>
    <cellStyle name="60% - 强调文字颜色 2 2 3 5 7" xfId="14261" xr:uid="{00000000-0005-0000-0000-0000B1370000}"/>
    <cellStyle name="60% - 强调文字颜色 2 2 3 5 8" xfId="14262" xr:uid="{00000000-0005-0000-0000-0000B2370000}"/>
    <cellStyle name="60% - 强调文字颜色 2 2 3 6" xfId="14263" xr:uid="{00000000-0005-0000-0000-0000B3370000}"/>
    <cellStyle name="60% - 强调文字颜色 2 2 3 7" xfId="14264" xr:uid="{00000000-0005-0000-0000-0000B4370000}"/>
    <cellStyle name="60% - 强调文字颜色 2 2 3 8" xfId="14265" xr:uid="{00000000-0005-0000-0000-0000B5370000}"/>
    <cellStyle name="60% - 强调文字颜色 2 2 3 9" xfId="14266" xr:uid="{00000000-0005-0000-0000-0000B6370000}"/>
    <cellStyle name="60% - 强调文字颜色 2 2 3 9 2" xfId="14267" xr:uid="{00000000-0005-0000-0000-0000B7370000}"/>
    <cellStyle name="60% - 强调文字颜色 2 2 4" xfId="14268" xr:uid="{00000000-0005-0000-0000-0000B8370000}"/>
    <cellStyle name="60% - 强调文字颜色 2 2 4 2" xfId="14269" xr:uid="{00000000-0005-0000-0000-0000B9370000}"/>
    <cellStyle name="60% - 强调文字颜色 2 2 4 2 2" xfId="14270" xr:uid="{00000000-0005-0000-0000-0000BA370000}"/>
    <cellStyle name="60% - 强调文字颜色 2 2 4 2 2 2" xfId="14271" xr:uid="{00000000-0005-0000-0000-0000BB370000}"/>
    <cellStyle name="60% - 强调文字颜色 2 2 4 2 2 3" xfId="14272" xr:uid="{00000000-0005-0000-0000-0000BC370000}"/>
    <cellStyle name="60% - 强调文字颜色 2 2 4 2 3" xfId="14273" xr:uid="{00000000-0005-0000-0000-0000BD370000}"/>
    <cellStyle name="60% - 强调文字颜色 2 2 4 2 4" xfId="14274" xr:uid="{00000000-0005-0000-0000-0000BE370000}"/>
    <cellStyle name="60% - 强调文字颜色 2 2 4 2 5" xfId="14275" xr:uid="{00000000-0005-0000-0000-0000BF370000}"/>
    <cellStyle name="60% - 强调文字颜色 2 2 4 2 6" xfId="14276" xr:uid="{00000000-0005-0000-0000-0000C0370000}"/>
    <cellStyle name="60% - 强调文字颜色 2 2 4 2 6 2" xfId="14277" xr:uid="{00000000-0005-0000-0000-0000C1370000}"/>
    <cellStyle name="60% - 强调文字颜色 2 2 4 2 7" xfId="14278" xr:uid="{00000000-0005-0000-0000-0000C2370000}"/>
    <cellStyle name="60% - 强调文字颜色 2 2 4 2 8" xfId="14279" xr:uid="{00000000-0005-0000-0000-0000C3370000}"/>
    <cellStyle name="60% - 强调文字颜色 2 2 4 3" xfId="14280" xr:uid="{00000000-0005-0000-0000-0000C4370000}"/>
    <cellStyle name="60% - 强调文字颜色 2 2 4 3 2" xfId="14281" xr:uid="{00000000-0005-0000-0000-0000C5370000}"/>
    <cellStyle name="60% - 强调文字颜色 2 2 4 3 3" xfId="14282" xr:uid="{00000000-0005-0000-0000-0000C6370000}"/>
    <cellStyle name="60% - 强调文字颜色 2 2 4 4" xfId="14283" xr:uid="{00000000-0005-0000-0000-0000C7370000}"/>
    <cellStyle name="60% - 强调文字颜色 2 2 4 5" xfId="14284" xr:uid="{00000000-0005-0000-0000-0000C8370000}"/>
    <cellStyle name="60% - 强调文字颜色 2 2 4 6" xfId="14285" xr:uid="{00000000-0005-0000-0000-0000C9370000}"/>
    <cellStyle name="60% - 强调文字颜色 2 2 4 7" xfId="14286" xr:uid="{00000000-0005-0000-0000-0000CA370000}"/>
    <cellStyle name="60% - 强调文字颜色 2 2 4 7 2" xfId="14287" xr:uid="{00000000-0005-0000-0000-0000CB370000}"/>
    <cellStyle name="60% - 强调文字颜色 2 2 4 8" xfId="14288" xr:uid="{00000000-0005-0000-0000-0000CC370000}"/>
    <cellStyle name="60% - 强调文字颜色 2 2 4 9" xfId="14289" xr:uid="{00000000-0005-0000-0000-0000CD370000}"/>
    <cellStyle name="60% - 强调文字颜色 2 2 5" xfId="14290" xr:uid="{00000000-0005-0000-0000-0000CE370000}"/>
    <cellStyle name="60% - 强调文字颜色 2 2 5 2" xfId="14291" xr:uid="{00000000-0005-0000-0000-0000CF370000}"/>
    <cellStyle name="60% - 强调文字颜色 2 2 5 2 2" xfId="14292" xr:uid="{00000000-0005-0000-0000-0000D0370000}"/>
    <cellStyle name="60% - 强调文字颜色 2 2 5 2 3" xfId="14293" xr:uid="{00000000-0005-0000-0000-0000D1370000}"/>
    <cellStyle name="60% - 强调文字颜色 2 2 5 3" xfId="14294" xr:uid="{00000000-0005-0000-0000-0000D2370000}"/>
    <cellStyle name="60% - 强调文字颜色 2 2 5 4" xfId="14295" xr:uid="{00000000-0005-0000-0000-0000D3370000}"/>
    <cellStyle name="60% - 强调文字颜色 2 2 5 5" xfId="14296" xr:uid="{00000000-0005-0000-0000-0000D4370000}"/>
    <cellStyle name="60% - 强调文字颜色 2 2 5 6" xfId="14297" xr:uid="{00000000-0005-0000-0000-0000D5370000}"/>
    <cellStyle name="60% - 强调文字颜色 2 2 5 6 2" xfId="14298" xr:uid="{00000000-0005-0000-0000-0000D6370000}"/>
    <cellStyle name="60% - 强调文字颜色 2 2 5 7" xfId="14299" xr:uid="{00000000-0005-0000-0000-0000D7370000}"/>
    <cellStyle name="60% - 强调文字颜色 2 2 5 8" xfId="14300" xr:uid="{00000000-0005-0000-0000-0000D8370000}"/>
    <cellStyle name="60% - 强调文字颜色 2 2 6" xfId="14301" xr:uid="{00000000-0005-0000-0000-0000D9370000}"/>
    <cellStyle name="60% - 强调文字颜色 2 2 6 2" xfId="14302" xr:uid="{00000000-0005-0000-0000-0000DA370000}"/>
    <cellStyle name="60% - 强调文字颜色 2 2 6 2 2" xfId="14303" xr:uid="{00000000-0005-0000-0000-0000DB370000}"/>
    <cellStyle name="60% - 强调文字颜色 2 2 6 2 3" xfId="14304" xr:uid="{00000000-0005-0000-0000-0000DC370000}"/>
    <cellStyle name="60% - 强调文字颜色 2 2 6 3" xfId="14305" xr:uid="{00000000-0005-0000-0000-0000DD370000}"/>
    <cellStyle name="60% - 强调文字颜色 2 2 6 4" xfId="14306" xr:uid="{00000000-0005-0000-0000-0000DE370000}"/>
    <cellStyle name="60% - 强调文字颜色 2 2 6 5" xfId="14307" xr:uid="{00000000-0005-0000-0000-0000DF370000}"/>
    <cellStyle name="60% - 强调文字颜色 2 2 6 6" xfId="14308" xr:uid="{00000000-0005-0000-0000-0000E0370000}"/>
    <cellStyle name="60% - 强调文字颜色 2 2 6 6 2" xfId="14309" xr:uid="{00000000-0005-0000-0000-0000E1370000}"/>
    <cellStyle name="60% - 强调文字颜色 2 2 6 7" xfId="14310" xr:uid="{00000000-0005-0000-0000-0000E2370000}"/>
    <cellStyle name="60% - 强调文字颜色 2 2 6 8" xfId="14311" xr:uid="{00000000-0005-0000-0000-0000E3370000}"/>
    <cellStyle name="60% - 强调文字颜色 2 2 7" xfId="14312" xr:uid="{00000000-0005-0000-0000-0000E4370000}"/>
    <cellStyle name="60% - 强调文字颜色 2 2 7 2" xfId="14313" xr:uid="{00000000-0005-0000-0000-0000E5370000}"/>
    <cellStyle name="60% - 强调文字颜色 2 2 7 2 2" xfId="14314" xr:uid="{00000000-0005-0000-0000-0000E6370000}"/>
    <cellStyle name="60% - 强调文字颜色 2 2 7 2 3" xfId="14315" xr:uid="{00000000-0005-0000-0000-0000E7370000}"/>
    <cellStyle name="60% - 强调文字颜色 2 2 7 3" xfId="14316" xr:uid="{00000000-0005-0000-0000-0000E8370000}"/>
    <cellStyle name="60% - 强调文字颜色 2 2 7 4" xfId="14317" xr:uid="{00000000-0005-0000-0000-0000E9370000}"/>
    <cellStyle name="60% - 强调文字颜色 2 2 7 5" xfId="14318" xr:uid="{00000000-0005-0000-0000-0000EA370000}"/>
    <cellStyle name="60% - 强调文字颜色 2 2 7 6" xfId="14319" xr:uid="{00000000-0005-0000-0000-0000EB370000}"/>
    <cellStyle name="60% - 强调文字颜色 2 2 7 6 2" xfId="14320" xr:uid="{00000000-0005-0000-0000-0000EC370000}"/>
    <cellStyle name="60% - 强调文字颜色 2 2 7 7" xfId="14321" xr:uid="{00000000-0005-0000-0000-0000ED370000}"/>
    <cellStyle name="60% - 强调文字颜色 2 2 7 8" xfId="14322" xr:uid="{00000000-0005-0000-0000-0000EE370000}"/>
    <cellStyle name="60% - 强调文字颜色 2 2 8" xfId="14323" xr:uid="{00000000-0005-0000-0000-0000EF370000}"/>
    <cellStyle name="60% - 强调文字颜色 2 2 9" xfId="14324" xr:uid="{00000000-0005-0000-0000-0000F0370000}"/>
    <cellStyle name="60% - 强调文字颜色 2 2_AVL &amp; Mech BOM - Raleigh V1.6 pre" xfId="14325" xr:uid="{00000000-0005-0000-0000-0000F1370000}"/>
    <cellStyle name="60% - 强调文字颜色 2 3" xfId="14326" xr:uid="{00000000-0005-0000-0000-0000F2370000}"/>
    <cellStyle name="60% - 强调文字颜色 2 3 10" xfId="14327" xr:uid="{00000000-0005-0000-0000-0000F3370000}"/>
    <cellStyle name="60% - 强调文字颜色 2 3 10 2" xfId="14328" xr:uid="{00000000-0005-0000-0000-0000F4370000}"/>
    <cellStyle name="60% - 强调文字颜色 2 3 11" xfId="14329" xr:uid="{00000000-0005-0000-0000-0000F5370000}"/>
    <cellStyle name="60% - 强调文字颜色 2 3 2" xfId="14330" xr:uid="{00000000-0005-0000-0000-0000F6370000}"/>
    <cellStyle name="60% - 强调文字颜色 2 3 2 10" xfId="14331" xr:uid="{00000000-0005-0000-0000-0000F7370000}"/>
    <cellStyle name="60% - 强调文字颜色 2 3 2 2" xfId="14332" xr:uid="{00000000-0005-0000-0000-0000F8370000}"/>
    <cellStyle name="60% - 强调文字颜色 2 3 2 2 2" xfId="14333" xr:uid="{00000000-0005-0000-0000-0000F9370000}"/>
    <cellStyle name="60% - 强调文字颜色 2 3 2 2 2 2" xfId="14334" xr:uid="{00000000-0005-0000-0000-0000FA370000}"/>
    <cellStyle name="60% - 强调文字颜色 2 3 2 2 2 2 2" xfId="14335" xr:uid="{00000000-0005-0000-0000-0000FB370000}"/>
    <cellStyle name="60% - 强调文字颜色 2 3 2 2 2 2 3" xfId="14336" xr:uid="{00000000-0005-0000-0000-0000FC370000}"/>
    <cellStyle name="60% - 强调文字颜色 2 3 2 2 2 3" xfId="14337" xr:uid="{00000000-0005-0000-0000-0000FD370000}"/>
    <cellStyle name="60% - 强调文字颜色 2 3 2 2 2 4" xfId="14338" xr:uid="{00000000-0005-0000-0000-0000FE370000}"/>
    <cellStyle name="60% - 强调文字颜色 2 3 2 2 2 5" xfId="14339" xr:uid="{00000000-0005-0000-0000-0000FF370000}"/>
    <cellStyle name="60% - 强调文字颜色 2 3 2 2 2 6" xfId="14340" xr:uid="{00000000-0005-0000-0000-000000380000}"/>
    <cellStyle name="60% - 强调文字颜色 2 3 2 2 2 6 2" xfId="14341" xr:uid="{00000000-0005-0000-0000-000001380000}"/>
    <cellStyle name="60% - 强调文字颜色 2 3 2 2 2 7" xfId="14342" xr:uid="{00000000-0005-0000-0000-000002380000}"/>
    <cellStyle name="60% - 强调文字颜色 2 3 2 2 2 8" xfId="14343" xr:uid="{00000000-0005-0000-0000-000003380000}"/>
    <cellStyle name="60% - 强调文字颜色 2 3 2 2 3" xfId="14344" xr:uid="{00000000-0005-0000-0000-000004380000}"/>
    <cellStyle name="60% - 强调文字颜色 2 3 2 2 3 2" xfId="14345" xr:uid="{00000000-0005-0000-0000-000005380000}"/>
    <cellStyle name="60% - 强调文字颜色 2 3 2 2 3 3" xfId="14346" xr:uid="{00000000-0005-0000-0000-000006380000}"/>
    <cellStyle name="60% - 强调文字颜色 2 3 2 2 4" xfId="14347" xr:uid="{00000000-0005-0000-0000-000007380000}"/>
    <cellStyle name="60% - 强调文字颜色 2 3 2 2 5" xfId="14348" xr:uid="{00000000-0005-0000-0000-000008380000}"/>
    <cellStyle name="60% - 强调文字颜色 2 3 2 2 6" xfId="14349" xr:uid="{00000000-0005-0000-0000-000009380000}"/>
    <cellStyle name="60% - 强调文字颜色 2 3 2 2 7" xfId="14350" xr:uid="{00000000-0005-0000-0000-00000A380000}"/>
    <cellStyle name="60% - 强调文字颜色 2 3 2 2 7 2" xfId="14351" xr:uid="{00000000-0005-0000-0000-00000B380000}"/>
    <cellStyle name="60% - 强调文字颜色 2 3 2 2 8" xfId="14352" xr:uid="{00000000-0005-0000-0000-00000C380000}"/>
    <cellStyle name="60% - 强调文字颜色 2 3 2 2 9" xfId="14353" xr:uid="{00000000-0005-0000-0000-00000D380000}"/>
    <cellStyle name="60% - 强调文字颜色 2 3 2 3" xfId="14354" xr:uid="{00000000-0005-0000-0000-00000E380000}"/>
    <cellStyle name="60% - 强调文字颜色 2 3 2 3 2" xfId="14355" xr:uid="{00000000-0005-0000-0000-00000F380000}"/>
    <cellStyle name="60% - 强调文字颜色 2 3 2 3 2 2" xfId="14356" xr:uid="{00000000-0005-0000-0000-000010380000}"/>
    <cellStyle name="60% - 强调文字颜色 2 3 2 3 2 3" xfId="14357" xr:uid="{00000000-0005-0000-0000-000011380000}"/>
    <cellStyle name="60% - 强调文字颜色 2 3 2 3 3" xfId="14358" xr:uid="{00000000-0005-0000-0000-000012380000}"/>
    <cellStyle name="60% - 强调文字颜色 2 3 2 3 4" xfId="14359" xr:uid="{00000000-0005-0000-0000-000013380000}"/>
    <cellStyle name="60% - 强调文字颜色 2 3 2 3 5" xfId="14360" xr:uid="{00000000-0005-0000-0000-000014380000}"/>
    <cellStyle name="60% - 强调文字颜色 2 3 2 3 6" xfId="14361" xr:uid="{00000000-0005-0000-0000-000015380000}"/>
    <cellStyle name="60% - 强调文字颜色 2 3 2 3 6 2" xfId="14362" xr:uid="{00000000-0005-0000-0000-000016380000}"/>
    <cellStyle name="60% - 强调文字颜色 2 3 2 3 7" xfId="14363" xr:uid="{00000000-0005-0000-0000-000017380000}"/>
    <cellStyle name="60% - 强调文字颜色 2 3 2 3 8" xfId="14364" xr:uid="{00000000-0005-0000-0000-000018380000}"/>
    <cellStyle name="60% - 强调文字颜色 2 3 2 4" xfId="14365" xr:uid="{00000000-0005-0000-0000-000019380000}"/>
    <cellStyle name="60% - 强调文字颜色 2 3 2 4 2" xfId="14366" xr:uid="{00000000-0005-0000-0000-00001A380000}"/>
    <cellStyle name="60% - 强调文字颜色 2 3 2 4 2 2" xfId="14367" xr:uid="{00000000-0005-0000-0000-00001B380000}"/>
    <cellStyle name="60% - 强调文字颜色 2 3 2 4 2 3" xfId="14368" xr:uid="{00000000-0005-0000-0000-00001C380000}"/>
    <cellStyle name="60% - 强调文字颜色 2 3 2 4 3" xfId="14369" xr:uid="{00000000-0005-0000-0000-00001D380000}"/>
    <cellStyle name="60% - 强调文字颜色 2 3 2 4 4" xfId="14370" xr:uid="{00000000-0005-0000-0000-00001E380000}"/>
    <cellStyle name="60% - 强调文字颜色 2 3 2 4 5" xfId="14371" xr:uid="{00000000-0005-0000-0000-00001F380000}"/>
    <cellStyle name="60% - 强调文字颜色 2 3 2 4 6" xfId="14372" xr:uid="{00000000-0005-0000-0000-000020380000}"/>
    <cellStyle name="60% - 强调文字颜色 2 3 2 4 6 2" xfId="14373" xr:uid="{00000000-0005-0000-0000-000021380000}"/>
    <cellStyle name="60% - 强调文字颜色 2 3 2 4 7" xfId="14374" xr:uid="{00000000-0005-0000-0000-000022380000}"/>
    <cellStyle name="60% - 强调文字颜色 2 3 2 4 8" xfId="14375" xr:uid="{00000000-0005-0000-0000-000023380000}"/>
    <cellStyle name="60% - 强调文字颜色 2 3 2 5" xfId="14376" xr:uid="{00000000-0005-0000-0000-000024380000}"/>
    <cellStyle name="60% - 强调文字颜色 2 3 2 5 2" xfId="14377" xr:uid="{00000000-0005-0000-0000-000025380000}"/>
    <cellStyle name="60% - 强调文字颜色 2 3 2 5 2 2" xfId="14378" xr:uid="{00000000-0005-0000-0000-000026380000}"/>
    <cellStyle name="60% - 强调文字颜色 2 3 2 5 2 3" xfId="14379" xr:uid="{00000000-0005-0000-0000-000027380000}"/>
    <cellStyle name="60% - 强调文字颜色 2 3 2 5 3" xfId="14380" xr:uid="{00000000-0005-0000-0000-000028380000}"/>
    <cellStyle name="60% - 强调文字颜色 2 3 2 5 4" xfId="14381" xr:uid="{00000000-0005-0000-0000-000029380000}"/>
    <cellStyle name="60% - 强调文字颜色 2 3 2 5 5" xfId="14382" xr:uid="{00000000-0005-0000-0000-00002A380000}"/>
    <cellStyle name="60% - 强调文字颜色 2 3 2 5 6" xfId="14383" xr:uid="{00000000-0005-0000-0000-00002B380000}"/>
    <cellStyle name="60% - 强调文字颜色 2 3 2 5 6 2" xfId="14384" xr:uid="{00000000-0005-0000-0000-00002C380000}"/>
    <cellStyle name="60% - 强调文字颜色 2 3 2 5 7" xfId="14385" xr:uid="{00000000-0005-0000-0000-00002D380000}"/>
    <cellStyle name="60% - 强调文字颜色 2 3 2 5 8" xfId="14386" xr:uid="{00000000-0005-0000-0000-00002E380000}"/>
    <cellStyle name="60% - 强调文字颜色 2 3 2 6" xfId="14387" xr:uid="{00000000-0005-0000-0000-00002F380000}"/>
    <cellStyle name="60% - 强调文字颜色 2 3 2 7" xfId="14388" xr:uid="{00000000-0005-0000-0000-000030380000}"/>
    <cellStyle name="60% - 强调文字颜色 2 3 2 8" xfId="14389" xr:uid="{00000000-0005-0000-0000-000031380000}"/>
    <cellStyle name="60% - 强调文字颜色 2 3 2 9" xfId="14390" xr:uid="{00000000-0005-0000-0000-000032380000}"/>
    <cellStyle name="60% - 强调文字颜色 2 3 2 9 2" xfId="14391" xr:uid="{00000000-0005-0000-0000-000033380000}"/>
    <cellStyle name="60% - 强调文字颜色 2 3 3" xfId="14392" xr:uid="{00000000-0005-0000-0000-000034380000}"/>
    <cellStyle name="60% - 强调文字颜色 2 3 3 2" xfId="14393" xr:uid="{00000000-0005-0000-0000-000035380000}"/>
    <cellStyle name="60% - 强调文字颜色 2 3 3 2 2" xfId="14394" xr:uid="{00000000-0005-0000-0000-000036380000}"/>
    <cellStyle name="60% - 强调文字颜色 2 3 3 2 2 2" xfId="14395" xr:uid="{00000000-0005-0000-0000-000037380000}"/>
    <cellStyle name="60% - 强调文字颜色 2 3 3 2 2 3" xfId="14396" xr:uid="{00000000-0005-0000-0000-000038380000}"/>
    <cellStyle name="60% - 强调文字颜色 2 3 3 2 3" xfId="14397" xr:uid="{00000000-0005-0000-0000-000039380000}"/>
    <cellStyle name="60% - 强调文字颜色 2 3 3 2 4" xfId="14398" xr:uid="{00000000-0005-0000-0000-00003A380000}"/>
    <cellStyle name="60% - 强调文字颜色 2 3 3 2 5" xfId="14399" xr:uid="{00000000-0005-0000-0000-00003B380000}"/>
    <cellStyle name="60% - 强调文字颜色 2 3 3 2 6" xfId="14400" xr:uid="{00000000-0005-0000-0000-00003C380000}"/>
    <cellStyle name="60% - 强调文字颜色 2 3 3 2 6 2" xfId="14401" xr:uid="{00000000-0005-0000-0000-00003D380000}"/>
    <cellStyle name="60% - 强调文字颜色 2 3 3 2 7" xfId="14402" xr:uid="{00000000-0005-0000-0000-00003E380000}"/>
    <cellStyle name="60% - 强调文字颜色 2 3 3 2 8" xfId="14403" xr:uid="{00000000-0005-0000-0000-00003F380000}"/>
    <cellStyle name="60% - 强调文字颜色 2 3 3 3" xfId="14404" xr:uid="{00000000-0005-0000-0000-000040380000}"/>
    <cellStyle name="60% - 强调文字颜色 2 3 3 3 2" xfId="14405" xr:uid="{00000000-0005-0000-0000-000041380000}"/>
    <cellStyle name="60% - 强调文字颜色 2 3 3 3 3" xfId="14406" xr:uid="{00000000-0005-0000-0000-000042380000}"/>
    <cellStyle name="60% - 强调文字颜色 2 3 3 4" xfId="14407" xr:uid="{00000000-0005-0000-0000-000043380000}"/>
    <cellStyle name="60% - 强调文字颜色 2 3 3 5" xfId="14408" xr:uid="{00000000-0005-0000-0000-000044380000}"/>
    <cellStyle name="60% - 强调文字颜色 2 3 3 6" xfId="14409" xr:uid="{00000000-0005-0000-0000-000045380000}"/>
    <cellStyle name="60% - 强调文字颜色 2 3 3 7" xfId="14410" xr:uid="{00000000-0005-0000-0000-000046380000}"/>
    <cellStyle name="60% - 强调文字颜色 2 3 3 7 2" xfId="14411" xr:uid="{00000000-0005-0000-0000-000047380000}"/>
    <cellStyle name="60% - 强调文字颜色 2 3 3 8" xfId="14412" xr:uid="{00000000-0005-0000-0000-000048380000}"/>
    <cellStyle name="60% - 强调文字颜色 2 3 3 9" xfId="14413" xr:uid="{00000000-0005-0000-0000-000049380000}"/>
    <cellStyle name="60% - 强调文字颜色 2 3 4" xfId="14414" xr:uid="{00000000-0005-0000-0000-00004A380000}"/>
    <cellStyle name="60% - 强调文字颜色 2 3 4 2" xfId="14415" xr:uid="{00000000-0005-0000-0000-00004B380000}"/>
    <cellStyle name="60% - 强调文字颜色 2 3 4 2 2" xfId="14416" xr:uid="{00000000-0005-0000-0000-00004C380000}"/>
    <cellStyle name="60% - 强调文字颜色 2 3 4 2 3" xfId="14417" xr:uid="{00000000-0005-0000-0000-00004D380000}"/>
    <cellStyle name="60% - 强调文字颜色 2 3 4 3" xfId="14418" xr:uid="{00000000-0005-0000-0000-00004E380000}"/>
    <cellStyle name="60% - 强调文字颜色 2 3 4 4" xfId="14419" xr:uid="{00000000-0005-0000-0000-00004F380000}"/>
    <cellStyle name="60% - 强调文字颜色 2 3 4 5" xfId="14420" xr:uid="{00000000-0005-0000-0000-000050380000}"/>
    <cellStyle name="60% - 强调文字颜色 2 3 4 6" xfId="14421" xr:uid="{00000000-0005-0000-0000-000051380000}"/>
    <cellStyle name="60% - 强调文字颜色 2 3 4 6 2" xfId="14422" xr:uid="{00000000-0005-0000-0000-000052380000}"/>
    <cellStyle name="60% - 强调文字颜色 2 3 4 7" xfId="14423" xr:uid="{00000000-0005-0000-0000-000053380000}"/>
    <cellStyle name="60% - 强调文字颜色 2 3 4 8" xfId="14424" xr:uid="{00000000-0005-0000-0000-000054380000}"/>
    <cellStyle name="60% - 强调文字颜色 2 3 5" xfId="14425" xr:uid="{00000000-0005-0000-0000-000055380000}"/>
    <cellStyle name="60% - 强调文字颜色 2 3 5 2" xfId="14426" xr:uid="{00000000-0005-0000-0000-000056380000}"/>
    <cellStyle name="60% - 强调文字颜色 2 3 5 2 2" xfId="14427" xr:uid="{00000000-0005-0000-0000-000057380000}"/>
    <cellStyle name="60% - 强调文字颜色 2 3 5 2 3" xfId="14428" xr:uid="{00000000-0005-0000-0000-000058380000}"/>
    <cellStyle name="60% - 强调文字颜色 2 3 5 3" xfId="14429" xr:uid="{00000000-0005-0000-0000-000059380000}"/>
    <cellStyle name="60% - 强调文字颜色 2 3 5 4" xfId="14430" xr:uid="{00000000-0005-0000-0000-00005A380000}"/>
    <cellStyle name="60% - 强调文字颜色 2 3 5 5" xfId="14431" xr:uid="{00000000-0005-0000-0000-00005B380000}"/>
    <cellStyle name="60% - 强调文字颜色 2 3 5 6" xfId="14432" xr:uid="{00000000-0005-0000-0000-00005C380000}"/>
    <cellStyle name="60% - 强调文字颜色 2 3 5 6 2" xfId="14433" xr:uid="{00000000-0005-0000-0000-00005D380000}"/>
    <cellStyle name="60% - 强调文字颜色 2 3 5 7" xfId="14434" xr:uid="{00000000-0005-0000-0000-00005E380000}"/>
    <cellStyle name="60% - 强调文字颜色 2 3 5 8" xfId="14435" xr:uid="{00000000-0005-0000-0000-00005F380000}"/>
    <cellStyle name="60% - 强调文字颜色 2 3 6" xfId="14436" xr:uid="{00000000-0005-0000-0000-000060380000}"/>
    <cellStyle name="60% - 强调文字颜色 2 3 6 2" xfId="14437" xr:uid="{00000000-0005-0000-0000-000061380000}"/>
    <cellStyle name="60% - 强调文字颜色 2 3 6 2 2" xfId="14438" xr:uid="{00000000-0005-0000-0000-000062380000}"/>
    <cellStyle name="60% - 强调文字颜色 2 3 6 2 3" xfId="14439" xr:uid="{00000000-0005-0000-0000-000063380000}"/>
    <cellStyle name="60% - 强调文字颜色 2 3 6 3" xfId="14440" xr:uid="{00000000-0005-0000-0000-000064380000}"/>
    <cellStyle name="60% - 强调文字颜色 2 3 6 4" xfId="14441" xr:uid="{00000000-0005-0000-0000-000065380000}"/>
    <cellStyle name="60% - 强调文字颜色 2 3 6 5" xfId="14442" xr:uid="{00000000-0005-0000-0000-000066380000}"/>
    <cellStyle name="60% - 强调文字颜色 2 3 6 6" xfId="14443" xr:uid="{00000000-0005-0000-0000-000067380000}"/>
    <cellStyle name="60% - 强调文字颜色 2 3 6 6 2" xfId="14444" xr:uid="{00000000-0005-0000-0000-000068380000}"/>
    <cellStyle name="60% - 强调文字颜色 2 3 6 7" xfId="14445" xr:uid="{00000000-0005-0000-0000-000069380000}"/>
    <cellStyle name="60% - 强调文字颜色 2 3 6 8" xfId="14446" xr:uid="{00000000-0005-0000-0000-00006A380000}"/>
    <cellStyle name="60% - 强调文字颜色 2 3 7" xfId="14447" xr:uid="{00000000-0005-0000-0000-00006B380000}"/>
    <cellStyle name="60% - 强调文字颜色 2 3 8" xfId="14448" xr:uid="{00000000-0005-0000-0000-00006C380000}"/>
    <cellStyle name="60% - 强调文字颜色 2 3 9" xfId="14449" xr:uid="{00000000-0005-0000-0000-00006D380000}"/>
    <cellStyle name="60% - 强调文字颜色 2 3_AVL &amp; Mech BOM - Reno V1.6" xfId="14450" xr:uid="{00000000-0005-0000-0000-00006E380000}"/>
    <cellStyle name="60% - 强调文字颜色 2 4" xfId="14451" xr:uid="{00000000-0005-0000-0000-00006F380000}"/>
    <cellStyle name="60% - 强调文字颜色 2 4 10" xfId="14452" xr:uid="{00000000-0005-0000-0000-000070380000}"/>
    <cellStyle name="60% - 强调文字颜色 2 4 2" xfId="14453" xr:uid="{00000000-0005-0000-0000-000071380000}"/>
    <cellStyle name="60% - 强调文字颜色 2 4 2 2" xfId="14454" xr:uid="{00000000-0005-0000-0000-000072380000}"/>
    <cellStyle name="60% - 强调文字颜色 2 4 2 2 2" xfId="14455" xr:uid="{00000000-0005-0000-0000-000073380000}"/>
    <cellStyle name="60% - 强调文字颜色 2 4 2 2 2 2" xfId="14456" xr:uid="{00000000-0005-0000-0000-000074380000}"/>
    <cellStyle name="60% - 强调文字颜色 2 4 2 2 2 3" xfId="14457" xr:uid="{00000000-0005-0000-0000-000075380000}"/>
    <cellStyle name="60% - 强调文字颜色 2 4 2 2 3" xfId="14458" xr:uid="{00000000-0005-0000-0000-000076380000}"/>
    <cellStyle name="60% - 强调文字颜色 2 4 2 2 4" xfId="14459" xr:uid="{00000000-0005-0000-0000-000077380000}"/>
    <cellStyle name="60% - 强调文字颜色 2 4 2 2 5" xfId="14460" xr:uid="{00000000-0005-0000-0000-000078380000}"/>
    <cellStyle name="60% - 强调文字颜色 2 4 2 2 6" xfId="14461" xr:uid="{00000000-0005-0000-0000-000079380000}"/>
    <cellStyle name="60% - 强调文字颜色 2 4 2 2 6 2" xfId="14462" xr:uid="{00000000-0005-0000-0000-00007A380000}"/>
    <cellStyle name="60% - 强调文字颜色 2 4 2 2 7" xfId="14463" xr:uid="{00000000-0005-0000-0000-00007B380000}"/>
    <cellStyle name="60% - 强调文字颜色 2 4 2 2 8" xfId="14464" xr:uid="{00000000-0005-0000-0000-00007C380000}"/>
    <cellStyle name="60% - 强调文字颜色 2 4 2 3" xfId="14465" xr:uid="{00000000-0005-0000-0000-00007D380000}"/>
    <cellStyle name="60% - 强调文字颜色 2 4 2 3 2" xfId="14466" xr:uid="{00000000-0005-0000-0000-00007E380000}"/>
    <cellStyle name="60% - 强调文字颜色 2 4 2 3 3" xfId="14467" xr:uid="{00000000-0005-0000-0000-00007F380000}"/>
    <cellStyle name="60% - 强调文字颜色 2 4 2 4" xfId="14468" xr:uid="{00000000-0005-0000-0000-000080380000}"/>
    <cellStyle name="60% - 强调文字颜色 2 4 2 5" xfId="14469" xr:uid="{00000000-0005-0000-0000-000081380000}"/>
    <cellStyle name="60% - 强调文字颜色 2 4 2 6" xfId="14470" xr:uid="{00000000-0005-0000-0000-000082380000}"/>
    <cellStyle name="60% - 强调文字颜色 2 4 2 7" xfId="14471" xr:uid="{00000000-0005-0000-0000-000083380000}"/>
    <cellStyle name="60% - 强调文字颜色 2 4 2 7 2" xfId="14472" xr:uid="{00000000-0005-0000-0000-000084380000}"/>
    <cellStyle name="60% - 强调文字颜色 2 4 2 8" xfId="14473" xr:uid="{00000000-0005-0000-0000-000085380000}"/>
    <cellStyle name="60% - 强调文字颜色 2 4 2 9" xfId="14474" xr:uid="{00000000-0005-0000-0000-000086380000}"/>
    <cellStyle name="60% - 强调文字颜色 2 4 3" xfId="14475" xr:uid="{00000000-0005-0000-0000-000087380000}"/>
    <cellStyle name="60% - 强调文字颜色 2 4 3 2" xfId="14476" xr:uid="{00000000-0005-0000-0000-000088380000}"/>
    <cellStyle name="60% - 强调文字颜色 2 4 3 2 2" xfId="14477" xr:uid="{00000000-0005-0000-0000-000089380000}"/>
    <cellStyle name="60% - 强调文字颜色 2 4 3 2 3" xfId="14478" xr:uid="{00000000-0005-0000-0000-00008A380000}"/>
    <cellStyle name="60% - 强调文字颜色 2 4 3 3" xfId="14479" xr:uid="{00000000-0005-0000-0000-00008B380000}"/>
    <cellStyle name="60% - 强调文字颜色 2 4 3 4" xfId="14480" xr:uid="{00000000-0005-0000-0000-00008C380000}"/>
    <cellStyle name="60% - 强调文字颜色 2 4 3 5" xfId="14481" xr:uid="{00000000-0005-0000-0000-00008D380000}"/>
    <cellStyle name="60% - 强调文字颜色 2 4 3 6" xfId="14482" xr:uid="{00000000-0005-0000-0000-00008E380000}"/>
    <cellStyle name="60% - 强调文字颜色 2 4 3 6 2" xfId="14483" xr:uid="{00000000-0005-0000-0000-00008F380000}"/>
    <cellStyle name="60% - 强调文字颜色 2 4 3 7" xfId="14484" xr:uid="{00000000-0005-0000-0000-000090380000}"/>
    <cellStyle name="60% - 强调文字颜色 2 4 3 8" xfId="14485" xr:uid="{00000000-0005-0000-0000-000091380000}"/>
    <cellStyle name="60% - 强调文字颜色 2 4 4" xfId="14486" xr:uid="{00000000-0005-0000-0000-000092380000}"/>
    <cellStyle name="60% - 强调文字颜色 2 4 4 2" xfId="14487" xr:uid="{00000000-0005-0000-0000-000093380000}"/>
    <cellStyle name="60% - 强调文字颜色 2 4 4 2 2" xfId="14488" xr:uid="{00000000-0005-0000-0000-000094380000}"/>
    <cellStyle name="60% - 强调文字颜色 2 4 4 2 3" xfId="14489" xr:uid="{00000000-0005-0000-0000-000095380000}"/>
    <cellStyle name="60% - 强调文字颜色 2 4 4 3" xfId="14490" xr:uid="{00000000-0005-0000-0000-000096380000}"/>
    <cellStyle name="60% - 强调文字颜色 2 4 4 4" xfId="14491" xr:uid="{00000000-0005-0000-0000-000097380000}"/>
    <cellStyle name="60% - 强调文字颜色 2 4 4 5" xfId="14492" xr:uid="{00000000-0005-0000-0000-000098380000}"/>
    <cellStyle name="60% - 强调文字颜色 2 4 4 6" xfId="14493" xr:uid="{00000000-0005-0000-0000-000099380000}"/>
    <cellStyle name="60% - 强调文字颜色 2 4 4 6 2" xfId="14494" xr:uid="{00000000-0005-0000-0000-00009A380000}"/>
    <cellStyle name="60% - 强调文字颜色 2 4 4 7" xfId="14495" xr:uid="{00000000-0005-0000-0000-00009B380000}"/>
    <cellStyle name="60% - 强调文字颜色 2 4 4 8" xfId="14496" xr:uid="{00000000-0005-0000-0000-00009C380000}"/>
    <cellStyle name="60% - 强调文字颜色 2 4 5" xfId="14497" xr:uid="{00000000-0005-0000-0000-00009D380000}"/>
    <cellStyle name="60% - 强调文字颜色 2 4 5 2" xfId="14498" xr:uid="{00000000-0005-0000-0000-00009E380000}"/>
    <cellStyle name="60% - 强调文字颜色 2 4 5 2 2" xfId="14499" xr:uid="{00000000-0005-0000-0000-00009F380000}"/>
    <cellStyle name="60% - 强调文字颜色 2 4 5 2 3" xfId="14500" xr:uid="{00000000-0005-0000-0000-0000A0380000}"/>
    <cellStyle name="60% - 强调文字颜色 2 4 5 3" xfId="14501" xr:uid="{00000000-0005-0000-0000-0000A1380000}"/>
    <cellStyle name="60% - 强调文字颜色 2 4 5 4" xfId="14502" xr:uid="{00000000-0005-0000-0000-0000A2380000}"/>
    <cellStyle name="60% - 强调文字颜色 2 4 5 5" xfId="14503" xr:uid="{00000000-0005-0000-0000-0000A3380000}"/>
    <cellStyle name="60% - 强调文字颜色 2 4 5 6" xfId="14504" xr:uid="{00000000-0005-0000-0000-0000A4380000}"/>
    <cellStyle name="60% - 强调文字颜色 2 4 5 6 2" xfId="14505" xr:uid="{00000000-0005-0000-0000-0000A5380000}"/>
    <cellStyle name="60% - 强调文字颜色 2 4 5 7" xfId="14506" xr:uid="{00000000-0005-0000-0000-0000A6380000}"/>
    <cellStyle name="60% - 强调文字颜色 2 4 5 8" xfId="14507" xr:uid="{00000000-0005-0000-0000-0000A7380000}"/>
    <cellStyle name="60% - 强调文字颜色 2 4 6" xfId="14508" xr:uid="{00000000-0005-0000-0000-0000A8380000}"/>
    <cellStyle name="60% - 强调文字颜色 2 4 7" xfId="14509" xr:uid="{00000000-0005-0000-0000-0000A9380000}"/>
    <cellStyle name="60% - 强调文字颜色 2 4 8" xfId="14510" xr:uid="{00000000-0005-0000-0000-0000AA380000}"/>
    <cellStyle name="60% - 强调文字颜色 2 4 9" xfId="14511" xr:uid="{00000000-0005-0000-0000-0000AB380000}"/>
    <cellStyle name="60% - 强调文字颜色 2 4 9 2" xfId="14512" xr:uid="{00000000-0005-0000-0000-0000AC380000}"/>
    <cellStyle name="60% - 强调文字颜色 2 5" xfId="14513" xr:uid="{00000000-0005-0000-0000-0000AD380000}"/>
    <cellStyle name="60% - 强调文字颜色 2 5 2" xfId="14514" xr:uid="{00000000-0005-0000-0000-0000AE380000}"/>
    <cellStyle name="60% - 强调文字颜色 2 5 2 2" xfId="14515" xr:uid="{00000000-0005-0000-0000-0000AF380000}"/>
    <cellStyle name="60% - 强调文字颜色 2 5 2 2 2" xfId="14516" xr:uid="{00000000-0005-0000-0000-0000B0380000}"/>
    <cellStyle name="60% - 强调文字颜色 2 5 2 2 3" xfId="14517" xr:uid="{00000000-0005-0000-0000-0000B1380000}"/>
    <cellStyle name="60% - 强调文字颜色 2 5 2 3" xfId="14518" xr:uid="{00000000-0005-0000-0000-0000B2380000}"/>
    <cellStyle name="60% - 强调文字颜色 2 5 2 4" xfId="14519" xr:uid="{00000000-0005-0000-0000-0000B3380000}"/>
    <cellStyle name="60% - 强调文字颜色 2 5 2 5" xfId="14520" xr:uid="{00000000-0005-0000-0000-0000B4380000}"/>
    <cellStyle name="60% - 强调文字颜色 2 5 2 6" xfId="14521" xr:uid="{00000000-0005-0000-0000-0000B5380000}"/>
    <cellStyle name="60% - 强调文字颜色 2 5 2 6 2" xfId="14522" xr:uid="{00000000-0005-0000-0000-0000B6380000}"/>
    <cellStyle name="60% - 强调文字颜色 2 5 2 7" xfId="14523" xr:uid="{00000000-0005-0000-0000-0000B7380000}"/>
    <cellStyle name="60% - 强调文字颜色 2 5 2 8" xfId="14524" xr:uid="{00000000-0005-0000-0000-0000B8380000}"/>
    <cellStyle name="60% - 强调文字颜色 2 5 3" xfId="14525" xr:uid="{00000000-0005-0000-0000-0000B9380000}"/>
    <cellStyle name="60% - 强调文字颜色 2 5 4" xfId="14526" xr:uid="{00000000-0005-0000-0000-0000BA380000}"/>
    <cellStyle name="60% - 强调文字颜色 2 5 5" xfId="14527" xr:uid="{00000000-0005-0000-0000-0000BB380000}"/>
    <cellStyle name="60% - 强调文字颜色 2 5 6" xfId="14528" xr:uid="{00000000-0005-0000-0000-0000BC380000}"/>
    <cellStyle name="60% - 强调文字颜色 2 5 6 2" xfId="14529" xr:uid="{00000000-0005-0000-0000-0000BD380000}"/>
    <cellStyle name="60% - 强调文字颜色 2 5 7" xfId="14530" xr:uid="{00000000-0005-0000-0000-0000BE380000}"/>
    <cellStyle name="60% - 强调文字颜色 2 6" xfId="14531" xr:uid="{00000000-0005-0000-0000-0000BF380000}"/>
    <cellStyle name="60% - 强调文字颜色 2 6 2" xfId="14532" xr:uid="{00000000-0005-0000-0000-0000C0380000}"/>
    <cellStyle name="60% - 强调文字颜色 2 6 2 2" xfId="14533" xr:uid="{00000000-0005-0000-0000-0000C1380000}"/>
    <cellStyle name="60% - 强调文字颜色 2 6 2 2 2" xfId="14534" xr:uid="{00000000-0005-0000-0000-0000C2380000}"/>
    <cellStyle name="60% - 强调文字颜色 2 6 2 2 3" xfId="14535" xr:uid="{00000000-0005-0000-0000-0000C3380000}"/>
    <cellStyle name="60% - 强调文字颜色 2 6 2 3" xfId="14536" xr:uid="{00000000-0005-0000-0000-0000C4380000}"/>
    <cellStyle name="60% - 强调文字颜色 2 6 2 4" xfId="14537" xr:uid="{00000000-0005-0000-0000-0000C5380000}"/>
    <cellStyle name="60% - 强调文字颜色 2 6 2 5" xfId="14538" xr:uid="{00000000-0005-0000-0000-0000C6380000}"/>
    <cellStyle name="60% - 强调文字颜色 2 6 2 6" xfId="14539" xr:uid="{00000000-0005-0000-0000-0000C7380000}"/>
    <cellStyle name="60% - 强调文字颜色 2 6 2 6 2" xfId="14540" xr:uid="{00000000-0005-0000-0000-0000C8380000}"/>
    <cellStyle name="60% - 强调文字颜色 2 6 2 7" xfId="14541" xr:uid="{00000000-0005-0000-0000-0000C9380000}"/>
    <cellStyle name="60% - 强调文字颜色 2 6 2 8" xfId="14542" xr:uid="{00000000-0005-0000-0000-0000CA380000}"/>
    <cellStyle name="60% - 强调文字颜色 2 6 3" xfId="14543" xr:uid="{00000000-0005-0000-0000-0000CB380000}"/>
    <cellStyle name="60% - 强调文字颜色 2 6 3 2" xfId="14544" xr:uid="{00000000-0005-0000-0000-0000CC380000}"/>
    <cellStyle name="60% - 强调文字颜色 2 6 3 3" xfId="14545" xr:uid="{00000000-0005-0000-0000-0000CD380000}"/>
    <cellStyle name="60% - 强调文字颜色 2 6 4" xfId="14546" xr:uid="{00000000-0005-0000-0000-0000CE380000}"/>
    <cellStyle name="60% - 强调文字颜色 2 6 5" xfId="14547" xr:uid="{00000000-0005-0000-0000-0000CF380000}"/>
    <cellStyle name="60% - 强调文字颜色 2 6 6" xfId="14548" xr:uid="{00000000-0005-0000-0000-0000D0380000}"/>
    <cellStyle name="60% - 强调文字颜色 2 6 7" xfId="14549" xr:uid="{00000000-0005-0000-0000-0000D1380000}"/>
    <cellStyle name="60% - 强调文字颜色 2 6 7 2" xfId="14550" xr:uid="{00000000-0005-0000-0000-0000D2380000}"/>
    <cellStyle name="60% - 强调文字颜色 2 6 8" xfId="14551" xr:uid="{00000000-0005-0000-0000-0000D3380000}"/>
    <cellStyle name="60% - 强调文字颜色 2 6 9" xfId="14552" xr:uid="{00000000-0005-0000-0000-0000D4380000}"/>
    <cellStyle name="60% - 强调文字颜色 2 7" xfId="14553" xr:uid="{00000000-0005-0000-0000-0000D5380000}"/>
    <cellStyle name="60% - 强调文字颜色 2 7 2" xfId="14554" xr:uid="{00000000-0005-0000-0000-0000D6380000}"/>
    <cellStyle name="60% - 强调文字颜色 2 7 2 2" xfId="14555" xr:uid="{00000000-0005-0000-0000-0000D7380000}"/>
    <cellStyle name="60% - 强调文字颜色 2 7 2 3" xfId="14556" xr:uid="{00000000-0005-0000-0000-0000D8380000}"/>
    <cellStyle name="60% - 强调文字颜色 2 7 3" xfId="14557" xr:uid="{00000000-0005-0000-0000-0000D9380000}"/>
    <cellStyle name="60% - 强调文字颜色 2 7 4" xfId="14558" xr:uid="{00000000-0005-0000-0000-0000DA380000}"/>
    <cellStyle name="60% - 强调文字颜色 2 7 5" xfId="14559" xr:uid="{00000000-0005-0000-0000-0000DB380000}"/>
    <cellStyle name="60% - 强调文字颜色 2 7 6" xfId="14560" xr:uid="{00000000-0005-0000-0000-0000DC380000}"/>
    <cellStyle name="60% - 强调文字颜色 2 7 6 2" xfId="14561" xr:uid="{00000000-0005-0000-0000-0000DD380000}"/>
    <cellStyle name="60% - 强调文字颜色 2 7 7" xfId="14562" xr:uid="{00000000-0005-0000-0000-0000DE380000}"/>
    <cellStyle name="60% - 强调文字颜色 2 7 8" xfId="14563" xr:uid="{00000000-0005-0000-0000-0000DF380000}"/>
    <cellStyle name="60% - 强调文字颜色 2 8" xfId="14564" xr:uid="{00000000-0005-0000-0000-0000E0380000}"/>
    <cellStyle name="60% - 强调文字颜色 2 8 2" xfId="14565" xr:uid="{00000000-0005-0000-0000-0000E1380000}"/>
    <cellStyle name="60% - 强调文字颜色 2 8 2 2" xfId="14566" xr:uid="{00000000-0005-0000-0000-0000E2380000}"/>
    <cellStyle name="60% - 强调文字颜色 2 8 2 3" xfId="14567" xr:uid="{00000000-0005-0000-0000-0000E3380000}"/>
    <cellStyle name="60% - 强调文字颜色 2 8 3" xfId="14568" xr:uid="{00000000-0005-0000-0000-0000E4380000}"/>
    <cellStyle name="60% - 强调文字颜色 2 8 4" xfId="14569" xr:uid="{00000000-0005-0000-0000-0000E5380000}"/>
    <cellStyle name="60% - 强调文字颜色 2 8 5" xfId="14570" xr:uid="{00000000-0005-0000-0000-0000E6380000}"/>
    <cellStyle name="60% - 强调文字颜色 2 8 6" xfId="14571" xr:uid="{00000000-0005-0000-0000-0000E7380000}"/>
    <cellStyle name="60% - 强调文字颜色 2 8 6 2" xfId="14572" xr:uid="{00000000-0005-0000-0000-0000E8380000}"/>
    <cellStyle name="60% - 强调文字颜色 2 8 7" xfId="14573" xr:uid="{00000000-0005-0000-0000-0000E9380000}"/>
    <cellStyle name="60% - 强调文字颜色 2 8 8" xfId="14574" xr:uid="{00000000-0005-0000-0000-0000EA380000}"/>
    <cellStyle name="60% - 强调文字颜色 2 9" xfId="14575" xr:uid="{00000000-0005-0000-0000-0000EB380000}"/>
    <cellStyle name="60% - 强调文字颜色 2 9 2" xfId="14576" xr:uid="{00000000-0005-0000-0000-0000EC380000}"/>
    <cellStyle name="60% - 强调文字颜色 2 9 3" xfId="14577" xr:uid="{00000000-0005-0000-0000-0000ED380000}"/>
    <cellStyle name="60% - 强调文字颜色 2 9 4" xfId="14578" xr:uid="{00000000-0005-0000-0000-0000EE380000}"/>
    <cellStyle name="60% - 强调文字颜色 2 9 5" xfId="14579" xr:uid="{00000000-0005-0000-0000-0000EF380000}"/>
    <cellStyle name="60% - 强调文字颜色 2 9 5 2" xfId="14580" xr:uid="{00000000-0005-0000-0000-0000F0380000}"/>
    <cellStyle name="60% - 强调文字颜色 2 9 6" xfId="14581" xr:uid="{00000000-0005-0000-0000-0000F1380000}"/>
    <cellStyle name="60% - 强调文字颜色 3" xfId="14582" xr:uid="{00000000-0005-0000-0000-0000F2380000}"/>
    <cellStyle name="60% - 强调文字颜色 3 10" xfId="14583" xr:uid="{00000000-0005-0000-0000-0000F3380000}"/>
    <cellStyle name="60% - 强调文字颜色 3 10 2" xfId="14584" xr:uid="{00000000-0005-0000-0000-0000F4380000}"/>
    <cellStyle name="60% - 强调文字颜色 3 10 3" xfId="14585" xr:uid="{00000000-0005-0000-0000-0000F5380000}"/>
    <cellStyle name="60% - 强调文字颜色 3 10 4" xfId="14586" xr:uid="{00000000-0005-0000-0000-0000F6380000}"/>
    <cellStyle name="60% - 强调文字颜色 3 10 5" xfId="14587" xr:uid="{00000000-0005-0000-0000-0000F7380000}"/>
    <cellStyle name="60% - 强调文字颜色 3 10 5 2" xfId="14588" xr:uid="{00000000-0005-0000-0000-0000F8380000}"/>
    <cellStyle name="60% - 强调文字颜色 3 10 6" xfId="14589" xr:uid="{00000000-0005-0000-0000-0000F9380000}"/>
    <cellStyle name="60% - 强调文字颜色 3 10 7" xfId="14590" xr:uid="{00000000-0005-0000-0000-0000FA380000}"/>
    <cellStyle name="60% - 强调文字颜色 3 11" xfId="14591" xr:uid="{00000000-0005-0000-0000-0000FB380000}"/>
    <cellStyle name="60% - 强调文字颜色 3 11 2" xfId="14592" xr:uid="{00000000-0005-0000-0000-0000FC380000}"/>
    <cellStyle name="60% - 强调文字颜色 3 11 3" xfId="14593" xr:uid="{00000000-0005-0000-0000-0000FD380000}"/>
    <cellStyle name="60% - 强调文字颜色 3 12" xfId="14594" xr:uid="{00000000-0005-0000-0000-0000FE380000}"/>
    <cellStyle name="60% - 强调文字颜色 3 13" xfId="14595" xr:uid="{00000000-0005-0000-0000-0000FF380000}"/>
    <cellStyle name="60% - 强调文字颜色 3 14" xfId="14596" xr:uid="{00000000-0005-0000-0000-000000390000}"/>
    <cellStyle name="60% - 强调文字颜色 3 2" xfId="14597" xr:uid="{00000000-0005-0000-0000-000001390000}"/>
    <cellStyle name="60% - 强调文字颜色 3 2 10" xfId="14598" xr:uid="{00000000-0005-0000-0000-000002390000}"/>
    <cellStyle name="60% - 强调文字颜色 3 2 11" xfId="14599" xr:uid="{00000000-0005-0000-0000-000003390000}"/>
    <cellStyle name="60% - 强调文字颜色 3 2 11 2" xfId="14600" xr:uid="{00000000-0005-0000-0000-000004390000}"/>
    <cellStyle name="60% - 强调文字颜色 3 2 12" xfId="14601" xr:uid="{00000000-0005-0000-0000-000005390000}"/>
    <cellStyle name="60% - 强调文字颜色 3 2 2" xfId="14602" xr:uid="{00000000-0005-0000-0000-000006390000}"/>
    <cellStyle name="60% - 强调文字颜色 3 2 2 10" xfId="14603" xr:uid="{00000000-0005-0000-0000-000007390000}"/>
    <cellStyle name="60% - 强调文字颜色 3 2 2 10 2" xfId="14604" xr:uid="{00000000-0005-0000-0000-000008390000}"/>
    <cellStyle name="60% - 强调文字颜色 3 2 2 11" xfId="14605" xr:uid="{00000000-0005-0000-0000-000009390000}"/>
    <cellStyle name="60% - 强调文字颜色 3 2 2 2" xfId="14606" xr:uid="{00000000-0005-0000-0000-00000A390000}"/>
    <cellStyle name="60% - 强调文字颜色 3 2 2 2 10" xfId="14607" xr:uid="{00000000-0005-0000-0000-00000B390000}"/>
    <cellStyle name="60% - 强调文字颜色 3 2 2 2 2" xfId="14608" xr:uid="{00000000-0005-0000-0000-00000C390000}"/>
    <cellStyle name="60% - 强调文字颜色 3 2 2 2 2 2" xfId="14609" xr:uid="{00000000-0005-0000-0000-00000D390000}"/>
    <cellStyle name="60% - 强调文字颜色 3 2 2 2 2 2 2" xfId="14610" xr:uid="{00000000-0005-0000-0000-00000E390000}"/>
    <cellStyle name="60% - 强调文字颜色 3 2 2 2 2 2 2 2" xfId="14611" xr:uid="{00000000-0005-0000-0000-00000F390000}"/>
    <cellStyle name="60% - 强调文字颜色 3 2 2 2 2 2 2 3" xfId="14612" xr:uid="{00000000-0005-0000-0000-000010390000}"/>
    <cellStyle name="60% - 强调文字颜色 3 2 2 2 2 2 3" xfId="14613" xr:uid="{00000000-0005-0000-0000-000011390000}"/>
    <cellStyle name="60% - 强调文字颜色 3 2 2 2 2 2 4" xfId="14614" xr:uid="{00000000-0005-0000-0000-000012390000}"/>
    <cellStyle name="60% - 强调文字颜色 3 2 2 2 2 2 5" xfId="14615" xr:uid="{00000000-0005-0000-0000-000013390000}"/>
    <cellStyle name="60% - 强调文字颜色 3 2 2 2 2 2 6" xfId="14616" xr:uid="{00000000-0005-0000-0000-000014390000}"/>
    <cellStyle name="60% - 强调文字颜色 3 2 2 2 2 2 6 2" xfId="14617" xr:uid="{00000000-0005-0000-0000-000015390000}"/>
    <cellStyle name="60% - 强调文字颜色 3 2 2 2 2 2 7" xfId="14618" xr:uid="{00000000-0005-0000-0000-000016390000}"/>
    <cellStyle name="60% - 强调文字颜色 3 2 2 2 2 2 8" xfId="14619" xr:uid="{00000000-0005-0000-0000-000017390000}"/>
    <cellStyle name="60% - 强调文字颜色 3 2 2 2 2 3" xfId="14620" xr:uid="{00000000-0005-0000-0000-000018390000}"/>
    <cellStyle name="60% - 强调文字颜色 3 2 2 2 2 3 2" xfId="14621" xr:uid="{00000000-0005-0000-0000-000019390000}"/>
    <cellStyle name="60% - 强调文字颜色 3 2 2 2 2 3 3" xfId="14622" xr:uid="{00000000-0005-0000-0000-00001A390000}"/>
    <cellStyle name="60% - 强调文字颜色 3 2 2 2 2 4" xfId="14623" xr:uid="{00000000-0005-0000-0000-00001B390000}"/>
    <cellStyle name="60% - 强调文字颜色 3 2 2 2 2 5" xfId="14624" xr:uid="{00000000-0005-0000-0000-00001C390000}"/>
    <cellStyle name="60% - 强调文字颜色 3 2 2 2 2 6" xfId="14625" xr:uid="{00000000-0005-0000-0000-00001D390000}"/>
    <cellStyle name="60% - 强调文字颜色 3 2 2 2 2 7" xfId="14626" xr:uid="{00000000-0005-0000-0000-00001E390000}"/>
    <cellStyle name="60% - 强调文字颜色 3 2 2 2 2 7 2" xfId="14627" xr:uid="{00000000-0005-0000-0000-00001F390000}"/>
    <cellStyle name="60% - 强调文字颜色 3 2 2 2 2 8" xfId="14628" xr:uid="{00000000-0005-0000-0000-000020390000}"/>
    <cellStyle name="60% - 强调文字颜色 3 2 2 2 2 9" xfId="14629" xr:uid="{00000000-0005-0000-0000-000021390000}"/>
    <cellStyle name="60% - 强调文字颜色 3 2 2 2 3" xfId="14630" xr:uid="{00000000-0005-0000-0000-000022390000}"/>
    <cellStyle name="60% - 强调文字颜色 3 2 2 2 3 2" xfId="14631" xr:uid="{00000000-0005-0000-0000-000023390000}"/>
    <cellStyle name="60% - 强调文字颜色 3 2 2 2 3 2 2" xfId="14632" xr:uid="{00000000-0005-0000-0000-000024390000}"/>
    <cellStyle name="60% - 强调文字颜色 3 2 2 2 3 2 3" xfId="14633" xr:uid="{00000000-0005-0000-0000-000025390000}"/>
    <cellStyle name="60% - 强调文字颜色 3 2 2 2 3 3" xfId="14634" xr:uid="{00000000-0005-0000-0000-000026390000}"/>
    <cellStyle name="60% - 强调文字颜色 3 2 2 2 3 4" xfId="14635" xr:uid="{00000000-0005-0000-0000-000027390000}"/>
    <cellStyle name="60% - 强调文字颜色 3 2 2 2 3 5" xfId="14636" xr:uid="{00000000-0005-0000-0000-000028390000}"/>
    <cellStyle name="60% - 强调文字颜色 3 2 2 2 3 6" xfId="14637" xr:uid="{00000000-0005-0000-0000-000029390000}"/>
    <cellStyle name="60% - 强调文字颜色 3 2 2 2 3 6 2" xfId="14638" xr:uid="{00000000-0005-0000-0000-00002A390000}"/>
    <cellStyle name="60% - 强调文字颜色 3 2 2 2 3 7" xfId="14639" xr:uid="{00000000-0005-0000-0000-00002B390000}"/>
    <cellStyle name="60% - 强调文字颜色 3 2 2 2 3 8" xfId="14640" xr:uid="{00000000-0005-0000-0000-00002C390000}"/>
    <cellStyle name="60% - 强调文字颜色 3 2 2 2 4" xfId="14641" xr:uid="{00000000-0005-0000-0000-00002D390000}"/>
    <cellStyle name="60% - 强调文字颜色 3 2 2 2 4 2" xfId="14642" xr:uid="{00000000-0005-0000-0000-00002E390000}"/>
    <cellStyle name="60% - 强调文字颜色 3 2 2 2 4 2 2" xfId="14643" xr:uid="{00000000-0005-0000-0000-00002F390000}"/>
    <cellStyle name="60% - 强调文字颜色 3 2 2 2 4 2 3" xfId="14644" xr:uid="{00000000-0005-0000-0000-000030390000}"/>
    <cellStyle name="60% - 强调文字颜色 3 2 2 2 4 3" xfId="14645" xr:uid="{00000000-0005-0000-0000-000031390000}"/>
    <cellStyle name="60% - 强调文字颜色 3 2 2 2 4 4" xfId="14646" xr:uid="{00000000-0005-0000-0000-000032390000}"/>
    <cellStyle name="60% - 强调文字颜色 3 2 2 2 4 5" xfId="14647" xr:uid="{00000000-0005-0000-0000-000033390000}"/>
    <cellStyle name="60% - 强调文字颜色 3 2 2 2 4 6" xfId="14648" xr:uid="{00000000-0005-0000-0000-000034390000}"/>
    <cellStyle name="60% - 强调文字颜色 3 2 2 2 4 6 2" xfId="14649" xr:uid="{00000000-0005-0000-0000-000035390000}"/>
    <cellStyle name="60% - 强调文字颜色 3 2 2 2 4 7" xfId="14650" xr:uid="{00000000-0005-0000-0000-000036390000}"/>
    <cellStyle name="60% - 强调文字颜色 3 2 2 2 4 8" xfId="14651" xr:uid="{00000000-0005-0000-0000-000037390000}"/>
    <cellStyle name="60% - 强调文字颜色 3 2 2 2 5" xfId="14652" xr:uid="{00000000-0005-0000-0000-000038390000}"/>
    <cellStyle name="60% - 强调文字颜色 3 2 2 2 5 2" xfId="14653" xr:uid="{00000000-0005-0000-0000-000039390000}"/>
    <cellStyle name="60% - 强调文字颜色 3 2 2 2 5 2 2" xfId="14654" xr:uid="{00000000-0005-0000-0000-00003A390000}"/>
    <cellStyle name="60% - 强调文字颜色 3 2 2 2 5 2 3" xfId="14655" xr:uid="{00000000-0005-0000-0000-00003B390000}"/>
    <cellStyle name="60% - 强调文字颜色 3 2 2 2 5 3" xfId="14656" xr:uid="{00000000-0005-0000-0000-00003C390000}"/>
    <cellStyle name="60% - 强调文字颜色 3 2 2 2 5 4" xfId="14657" xr:uid="{00000000-0005-0000-0000-00003D390000}"/>
    <cellStyle name="60% - 强调文字颜色 3 2 2 2 5 5" xfId="14658" xr:uid="{00000000-0005-0000-0000-00003E390000}"/>
    <cellStyle name="60% - 强调文字颜色 3 2 2 2 5 6" xfId="14659" xr:uid="{00000000-0005-0000-0000-00003F390000}"/>
    <cellStyle name="60% - 强调文字颜色 3 2 2 2 5 6 2" xfId="14660" xr:uid="{00000000-0005-0000-0000-000040390000}"/>
    <cellStyle name="60% - 强调文字颜色 3 2 2 2 5 7" xfId="14661" xr:uid="{00000000-0005-0000-0000-000041390000}"/>
    <cellStyle name="60% - 强调文字颜色 3 2 2 2 5 8" xfId="14662" xr:uid="{00000000-0005-0000-0000-000042390000}"/>
    <cellStyle name="60% - 强调文字颜色 3 2 2 2 6" xfId="14663" xr:uid="{00000000-0005-0000-0000-000043390000}"/>
    <cellStyle name="60% - 强调文字颜色 3 2 2 2 7" xfId="14664" xr:uid="{00000000-0005-0000-0000-000044390000}"/>
    <cellStyle name="60% - 强调文字颜色 3 2 2 2 8" xfId="14665" xr:uid="{00000000-0005-0000-0000-000045390000}"/>
    <cellStyle name="60% - 强调文字颜色 3 2 2 2 9" xfId="14666" xr:uid="{00000000-0005-0000-0000-000046390000}"/>
    <cellStyle name="60% - 强调文字颜色 3 2 2 2 9 2" xfId="14667" xr:uid="{00000000-0005-0000-0000-000047390000}"/>
    <cellStyle name="60% - 强调文字颜色 3 2 2 3" xfId="14668" xr:uid="{00000000-0005-0000-0000-000048390000}"/>
    <cellStyle name="60% - 强调文字颜色 3 2 2 3 2" xfId="14669" xr:uid="{00000000-0005-0000-0000-000049390000}"/>
    <cellStyle name="60% - 强调文字颜色 3 2 2 3 2 2" xfId="14670" xr:uid="{00000000-0005-0000-0000-00004A390000}"/>
    <cellStyle name="60% - 强调文字颜色 3 2 2 3 2 2 2" xfId="14671" xr:uid="{00000000-0005-0000-0000-00004B390000}"/>
    <cellStyle name="60% - 强调文字颜色 3 2 2 3 2 2 3" xfId="14672" xr:uid="{00000000-0005-0000-0000-00004C390000}"/>
    <cellStyle name="60% - 强调文字颜色 3 2 2 3 2 3" xfId="14673" xr:uid="{00000000-0005-0000-0000-00004D390000}"/>
    <cellStyle name="60% - 强调文字颜色 3 2 2 3 2 4" xfId="14674" xr:uid="{00000000-0005-0000-0000-00004E390000}"/>
    <cellStyle name="60% - 强调文字颜色 3 2 2 3 2 5" xfId="14675" xr:uid="{00000000-0005-0000-0000-00004F390000}"/>
    <cellStyle name="60% - 强调文字颜色 3 2 2 3 2 6" xfId="14676" xr:uid="{00000000-0005-0000-0000-000050390000}"/>
    <cellStyle name="60% - 强调文字颜色 3 2 2 3 2 6 2" xfId="14677" xr:uid="{00000000-0005-0000-0000-000051390000}"/>
    <cellStyle name="60% - 强调文字颜色 3 2 2 3 2 7" xfId="14678" xr:uid="{00000000-0005-0000-0000-000052390000}"/>
    <cellStyle name="60% - 强调文字颜色 3 2 2 3 2 8" xfId="14679" xr:uid="{00000000-0005-0000-0000-000053390000}"/>
    <cellStyle name="60% - 强调文字颜色 3 2 2 3 3" xfId="14680" xr:uid="{00000000-0005-0000-0000-000054390000}"/>
    <cellStyle name="60% - 强调文字颜色 3 2 2 3 3 2" xfId="14681" xr:uid="{00000000-0005-0000-0000-000055390000}"/>
    <cellStyle name="60% - 强调文字颜色 3 2 2 3 3 3" xfId="14682" xr:uid="{00000000-0005-0000-0000-000056390000}"/>
    <cellStyle name="60% - 强调文字颜色 3 2 2 3 4" xfId="14683" xr:uid="{00000000-0005-0000-0000-000057390000}"/>
    <cellStyle name="60% - 强调文字颜色 3 2 2 3 5" xfId="14684" xr:uid="{00000000-0005-0000-0000-000058390000}"/>
    <cellStyle name="60% - 强调文字颜色 3 2 2 3 6" xfId="14685" xr:uid="{00000000-0005-0000-0000-000059390000}"/>
    <cellStyle name="60% - 强调文字颜色 3 2 2 3 7" xfId="14686" xr:uid="{00000000-0005-0000-0000-00005A390000}"/>
    <cellStyle name="60% - 强调文字颜色 3 2 2 3 7 2" xfId="14687" xr:uid="{00000000-0005-0000-0000-00005B390000}"/>
    <cellStyle name="60% - 强调文字颜色 3 2 2 3 8" xfId="14688" xr:uid="{00000000-0005-0000-0000-00005C390000}"/>
    <cellStyle name="60% - 强调文字颜色 3 2 2 3 9" xfId="14689" xr:uid="{00000000-0005-0000-0000-00005D390000}"/>
    <cellStyle name="60% - 强调文字颜色 3 2 2 4" xfId="14690" xr:uid="{00000000-0005-0000-0000-00005E390000}"/>
    <cellStyle name="60% - 强调文字颜色 3 2 2 4 2" xfId="14691" xr:uid="{00000000-0005-0000-0000-00005F390000}"/>
    <cellStyle name="60% - 强调文字颜色 3 2 2 4 2 2" xfId="14692" xr:uid="{00000000-0005-0000-0000-000060390000}"/>
    <cellStyle name="60% - 强调文字颜色 3 2 2 4 2 3" xfId="14693" xr:uid="{00000000-0005-0000-0000-000061390000}"/>
    <cellStyle name="60% - 强调文字颜色 3 2 2 4 3" xfId="14694" xr:uid="{00000000-0005-0000-0000-000062390000}"/>
    <cellStyle name="60% - 强调文字颜色 3 2 2 4 4" xfId="14695" xr:uid="{00000000-0005-0000-0000-000063390000}"/>
    <cellStyle name="60% - 强调文字颜色 3 2 2 4 5" xfId="14696" xr:uid="{00000000-0005-0000-0000-000064390000}"/>
    <cellStyle name="60% - 强调文字颜色 3 2 2 4 6" xfId="14697" xr:uid="{00000000-0005-0000-0000-000065390000}"/>
    <cellStyle name="60% - 强调文字颜色 3 2 2 4 6 2" xfId="14698" xr:uid="{00000000-0005-0000-0000-000066390000}"/>
    <cellStyle name="60% - 强调文字颜色 3 2 2 4 7" xfId="14699" xr:uid="{00000000-0005-0000-0000-000067390000}"/>
    <cellStyle name="60% - 强调文字颜色 3 2 2 4 8" xfId="14700" xr:uid="{00000000-0005-0000-0000-000068390000}"/>
    <cellStyle name="60% - 强调文字颜色 3 2 2 5" xfId="14701" xr:uid="{00000000-0005-0000-0000-000069390000}"/>
    <cellStyle name="60% - 强调文字颜色 3 2 2 5 2" xfId="14702" xr:uid="{00000000-0005-0000-0000-00006A390000}"/>
    <cellStyle name="60% - 强调文字颜色 3 2 2 5 2 2" xfId="14703" xr:uid="{00000000-0005-0000-0000-00006B390000}"/>
    <cellStyle name="60% - 强调文字颜色 3 2 2 5 2 3" xfId="14704" xr:uid="{00000000-0005-0000-0000-00006C390000}"/>
    <cellStyle name="60% - 强调文字颜色 3 2 2 5 3" xfId="14705" xr:uid="{00000000-0005-0000-0000-00006D390000}"/>
    <cellStyle name="60% - 强调文字颜色 3 2 2 5 4" xfId="14706" xr:uid="{00000000-0005-0000-0000-00006E390000}"/>
    <cellStyle name="60% - 强调文字颜色 3 2 2 5 5" xfId="14707" xr:uid="{00000000-0005-0000-0000-00006F390000}"/>
    <cellStyle name="60% - 强调文字颜色 3 2 2 5 6" xfId="14708" xr:uid="{00000000-0005-0000-0000-000070390000}"/>
    <cellStyle name="60% - 强调文字颜色 3 2 2 5 6 2" xfId="14709" xr:uid="{00000000-0005-0000-0000-000071390000}"/>
    <cellStyle name="60% - 强调文字颜色 3 2 2 5 7" xfId="14710" xr:uid="{00000000-0005-0000-0000-000072390000}"/>
    <cellStyle name="60% - 强调文字颜色 3 2 2 5 8" xfId="14711" xr:uid="{00000000-0005-0000-0000-000073390000}"/>
    <cellStyle name="60% - 强调文字颜色 3 2 2 6" xfId="14712" xr:uid="{00000000-0005-0000-0000-000074390000}"/>
    <cellStyle name="60% - 强调文字颜色 3 2 2 6 2" xfId="14713" xr:uid="{00000000-0005-0000-0000-000075390000}"/>
    <cellStyle name="60% - 强调文字颜色 3 2 2 6 2 2" xfId="14714" xr:uid="{00000000-0005-0000-0000-000076390000}"/>
    <cellStyle name="60% - 强调文字颜色 3 2 2 6 2 3" xfId="14715" xr:uid="{00000000-0005-0000-0000-000077390000}"/>
    <cellStyle name="60% - 强调文字颜色 3 2 2 6 3" xfId="14716" xr:uid="{00000000-0005-0000-0000-000078390000}"/>
    <cellStyle name="60% - 强调文字颜色 3 2 2 6 4" xfId="14717" xr:uid="{00000000-0005-0000-0000-000079390000}"/>
    <cellStyle name="60% - 强调文字颜色 3 2 2 6 5" xfId="14718" xr:uid="{00000000-0005-0000-0000-00007A390000}"/>
    <cellStyle name="60% - 强调文字颜色 3 2 2 6 6" xfId="14719" xr:uid="{00000000-0005-0000-0000-00007B390000}"/>
    <cellStyle name="60% - 强调文字颜色 3 2 2 6 6 2" xfId="14720" xr:uid="{00000000-0005-0000-0000-00007C390000}"/>
    <cellStyle name="60% - 强调文字颜色 3 2 2 6 7" xfId="14721" xr:uid="{00000000-0005-0000-0000-00007D390000}"/>
    <cellStyle name="60% - 强调文字颜色 3 2 2 6 8" xfId="14722" xr:uid="{00000000-0005-0000-0000-00007E390000}"/>
    <cellStyle name="60% - 强调文字颜色 3 2 2 7" xfId="14723" xr:uid="{00000000-0005-0000-0000-00007F390000}"/>
    <cellStyle name="60% - 强调文字颜色 3 2 2 8" xfId="14724" xr:uid="{00000000-0005-0000-0000-000080390000}"/>
    <cellStyle name="60% - 强调文字颜色 3 2 2 9" xfId="14725" xr:uid="{00000000-0005-0000-0000-000081390000}"/>
    <cellStyle name="60% - 强调文字颜色 3 2 2_AVL &amp; Mech BOM - Reno V1.6" xfId="14726" xr:uid="{00000000-0005-0000-0000-000082390000}"/>
    <cellStyle name="60% - 强调文字颜色 3 2 3" xfId="14727" xr:uid="{00000000-0005-0000-0000-000083390000}"/>
    <cellStyle name="60% - 强调文字颜色 3 2 3 10" xfId="14728" xr:uid="{00000000-0005-0000-0000-000084390000}"/>
    <cellStyle name="60% - 强调文字颜色 3 2 3 2" xfId="14729" xr:uid="{00000000-0005-0000-0000-000085390000}"/>
    <cellStyle name="60% - 强调文字颜色 3 2 3 2 2" xfId="14730" xr:uid="{00000000-0005-0000-0000-000086390000}"/>
    <cellStyle name="60% - 强调文字颜色 3 2 3 2 2 2" xfId="14731" xr:uid="{00000000-0005-0000-0000-000087390000}"/>
    <cellStyle name="60% - 强调文字颜色 3 2 3 2 2 2 2" xfId="14732" xr:uid="{00000000-0005-0000-0000-000088390000}"/>
    <cellStyle name="60% - 强调文字颜色 3 2 3 2 2 2 3" xfId="14733" xr:uid="{00000000-0005-0000-0000-000089390000}"/>
    <cellStyle name="60% - 强调文字颜色 3 2 3 2 2 3" xfId="14734" xr:uid="{00000000-0005-0000-0000-00008A390000}"/>
    <cellStyle name="60% - 强调文字颜色 3 2 3 2 2 4" xfId="14735" xr:uid="{00000000-0005-0000-0000-00008B390000}"/>
    <cellStyle name="60% - 强调文字颜色 3 2 3 2 2 5" xfId="14736" xr:uid="{00000000-0005-0000-0000-00008C390000}"/>
    <cellStyle name="60% - 强调文字颜色 3 2 3 2 2 6" xfId="14737" xr:uid="{00000000-0005-0000-0000-00008D390000}"/>
    <cellStyle name="60% - 强调文字颜色 3 2 3 2 2 6 2" xfId="14738" xr:uid="{00000000-0005-0000-0000-00008E390000}"/>
    <cellStyle name="60% - 强调文字颜色 3 2 3 2 2 7" xfId="14739" xr:uid="{00000000-0005-0000-0000-00008F390000}"/>
    <cellStyle name="60% - 强调文字颜色 3 2 3 2 2 8" xfId="14740" xr:uid="{00000000-0005-0000-0000-000090390000}"/>
    <cellStyle name="60% - 强调文字颜色 3 2 3 2 3" xfId="14741" xr:uid="{00000000-0005-0000-0000-000091390000}"/>
    <cellStyle name="60% - 强调文字颜色 3 2 3 2 3 2" xfId="14742" xr:uid="{00000000-0005-0000-0000-000092390000}"/>
    <cellStyle name="60% - 强调文字颜色 3 2 3 2 3 3" xfId="14743" xr:uid="{00000000-0005-0000-0000-000093390000}"/>
    <cellStyle name="60% - 强调文字颜色 3 2 3 2 4" xfId="14744" xr:uid="{00000000-0005-0000-0000-000094390000}"/>
    <cellStyle name="60% - 强调文字颜色 3 2 3 2 5" xfId="14745" xr:uid="{00000000-0005-0000-0000-000095390000}"/>
    <cellStyle name="60% - 强调文字颜色 3 2 3 2 6" xfId="14746" xr:uid="{00000000-0005-0000-0000-000096390000}"/>
    <cellStyle name="60% - 强调文字颜色 3 2 3 2 7" xfId="14747" xr:uid="{00000000-0005-0000-0000-000097390000}"/>
    <cellStyle name="60% - 强调文字颜色 3 2 3 2 7 2" xfId="14748" xr:uid="{00000000-0005-0000-0000-000098390000}"/>
    <cellStyle name="60% - 强调文字颜色 3 2 3 2 8" xfId="14749" xr:uid="{00000000-0005-0000-0000-000099390000}"/>
    <cellStyle name="60% - 强调文字颜色 3 2 3 2 9" xfId="14750" xr:uid="{00000000-0005-0000-0000-00009A390000}"/>
    <cellStyle name="60% - 强调文字颜色 3 2 3 3" xfId="14751" xr:uid="{00000000-0005-0000-0000-00009B390000}"/>
    <cellStyle name="60% - 强调文字颜色 3 2 3 3 2" xfId="14752" xr:uid="{00000000-0005-0000-0000-00009C390000}"/>
    <cellStyle name="60% - 强调文字颜色 3 2 3 3 2 2" xfId="14753" xr:uid="{00000000-0005-0000-0000-00009D390000}"/>
    <cellStyle name="60% - 强调文字颜色 3 2 3 3 2 3" xfId="14754" xr:uid="{00000000-0005-0000-0000-00009E390000}"/>
    <cellStyle name="60% - 强调文字颜色 3 2 3 3 3" xfId="14755" xr:uid="{00000000-0005-0000-0000-00009F390000}"/>
    <cellStyle name="60% - 强调文字颜色 3 2 3 3 4" xfId="14756" xr:uid="{00000000-0005-0000-0000-0000A0390000}"/>
    <cellStyle name="60% - 强调文字颜色 3 2 3 3 5" xfId="14757" xr:uid="{00000000-0005-0000-0000-0000A1390000}"/>
    <cellStyle name="60% - 强调文字颜色 3 2 3 3 6" xfId="14758" xr:uid="{00000000-0005-0000-0000-0000A2390000}"/>
    <cellStyle name="60% - 强调文字颜色 3 2 3 3 6 2" xfId="14759" xr:uid="{00000000-0005-0000-0000-0000A3390000}"/>
    <cellStyle name="60% - 强调文字颜色 3 2 3 3 7" xfId="14760" xr:uid="{00000000-0005-0000-0000-0000A4390000}"/>
    <cellStyle name="60% - 强调文字颜色 3 2 3 3 8" xfId="14761" xr:uid="{00000000-0005-0000-0000-0000A5390000}"/>
    <cellStyle name="60% - 强调文字颜色 3 2 3 4" xfId="14762" xr:uid="{00000000-0005-0000-0000-0000A6390000}"/>
    <cellStyle name="60% - 强调文字颜色 3 2 3 4 2" xfId="14763" xr:uid="{00000000-0005-0000-0000-0000A7390000}"/>
    <cellStyle name="60% - 强调文字颜色 3 2 3 4 2 2" xfId="14764" xr:uid="{00000000-0005-0000-0000-0000A8390000}"/>
    <cellStyle name="60% - 强调文字颜色 3 2 3 4 2 3" xfId="14765" xr:uid="{00000000-0005-0000-0000-0000A9390000}"/>
    <cellStyle name="60% - 强调文字颜色 3 2 3 4 3" xfId="14766" xr:uid="{00000000-0005-0000-0000-0000AA390000}"/>
    <cellStyle name="60% - 强调文字颜色 3 2 3 4 4" xfId="14767" xr:uid="{00000000-0005-0000-0000-0000AB390000}"/>
    <cellStyle name="60% - 强调文字颜色 3 2 3 4 5" xfId="14768" xr:uid="{00000000-0005-0000-0000-0000AC390000}"/>
    <cellStyle name="60% - 强调文字颜色 3 2 3 4 6" xfId="14769" xr:uid="{00000000-0005-0000-0000-0000AD390000}"/>
    <cellStyle name="60% - 强调文字颜色 3 2 3 4 6 2" xfId="14770" xr:uid="{00000000-0005-0000-0000-0000AE390000}"/>
    <cellStyle name="60% - 强调文字颜色 3 2 3 4 7" xfId="14771" xr:uid="{00000000-0005-0000-0000-0000AF390000}"/>
    <cellStyle name="60% - 强调文字颜色 3 2 3 4 8" xfId="14772" xr:uid="{00000000-0005-0000-0000-0000B0390000}"/>
    <cellStyle name="60% - 强调文字颜色 3 2 3 5" xfId="14773" xr:uid="{00000000-0005-0000-0000-0000B1390000}"/>
    <cellStyle name="60% - 强调文字颜色 3 2 3 5 2" xfId="14774" xr:uid="{00000000-0005-0000-0000-0000B2390000}"/>
    <cellStyle name="60% - 强调文字颜色 3 2 3 5 2 2" xfId="14775" xr:uid="{00000000-0005-0000-0000-0000B3390000}"/>
    <cellStyle name="60% - 强调文字颜色 3 2 3 5 2 3" xfId="14776" xr:uid="{00000000-0005-0000-0000-0000B4390000}"/>
    <cellStyle name="60% - 强调文字颜色 3 2 3 5 3" xfId="14777" xr:uid="{00000000-0005-0000-0000-0000B5390000}"/>
    <cellStyle name="60% - 强调文字颜色 3 2 3 5 4" xfId="14778" xr:uid="{00000000-0005-0000-0000-0000B6390000}"/>
    <cellStyle name="60% - 强调文字颜色 3 2 3 5 5" xfId="14779" xr:uid="{00000000-0005-0000-0000-0000B7390000}"/>
    <cellStyle name="60% - 强调文字颜色 3 2 3 5 6" xfId="14780" xr:uid="{00000000-0005-0000-0000-0000B8390000}"/>
    <cellStyle name="60% - 强调文字颜色 3 2 3 5 6 2" xfId="14781" xr:uid="{00000000-0005-0000-0000-0000B9390000}"/>
    <cellStyle name="60% - 强调文字颜色 3 2 3 5 7" xfId="14782" xr:uid="{00000000-0005-0000-0000-0000BA390000}"/>
    <cellStyle name="60% - 强调文字颜色 3 2 3 5 8" xfId="14783" xr:uid="{00000000-0005-0000-0000-0000BB390000}"/>
    <cellStyle name="60% - 强调文字颜色 3 2 3 6" xfId="14784" xr:uid="{00000000-0005-0000-0000-0000BC390000}"/>
    <cellStyle name="60% - 强调文字颜色 3 2 3 7" xfId="14785" xr:uid="{00000000-0005-0000-0000-0000BD390000}"/>
    <cellStyle name="60% - 强调文字颜色 3 2 3 8" xfId="14786" xr:uid="{00000000-0005-0000-0000-0000BE390000}"/>
    <cellStyle name="60% - 强调文字颜色 3 2 3 9" xfId="14787" xr:uid="{00000000-0005-0000-0000-0000BF390000}"/>
    <cellStyle name="60% - 强调文字颜色 3 2 3 9 2" xfId="14788" xr:uid="{00000000-0005-0000-0000-0000C0390000}"/>
    <cellStyle name="60% - 强调文字颜色 3 2 4" xfId="14789" xr:uid="{00000000-0005-0000-0000-0000C1390000}"/>
    <cellStyle name="60% - 强调文字颜色 3 2 4 2" xfId="14790" xr:uid="{00000000-0005-0000-0000-0000C2390000}"/>
    <cellStyle name="60% - 强调文字颜色 3 2 4 2 2" xfId="14791" xr:uid="{00000000-0005-0000-0000-0000C3390000}"/>
    <cellStyle name="60% - 强调文字颜色 3 2 4 2 2 2" xfId="14792" xr:uid="{00000000-0005-0000-0000-0000C4390000}"/>
    <cellStyle name="60% - 强调文字颜色 3 2 4 2 2 3" xfId="14793" xr:uid="{00000000-0005-0000-0000-0000C5390000}"/>
    <cellStyle name="60% - 强调文字颜色 3 2 4 2 3" xfId="14794" xr:uid="{00000000-0005-0000-0000-0000C6390000}"/>
    <cellStyle name="60% - 强调文字颜色 3 2 4 2 4" xfId="14795" xr:uid="{00000000-0005-0000-0000-0000C7390000}"/>
    <cellStyle name="60% - 强调文字颜色 3 2 4 2 5" xfId="14796" xr:uid="{00000000-0005-0000-0000-0000C8390000}"/>
    <cellStyle name="60% - 强调文字颜色 3 2 4 2 6" xfId="14797" xr:uid="{00000000-0005-0000-0000-0000C9390000}"/>
    <cellStyle name="60% - 强调文字颜色 3 2 4 2 6 2" xfId="14798" xr:uid="{00000000-0005-0000-0000-0000CA390000}"/>
    <cellStyle name="60% - 强调文字颜色 3 2 4 2 7" xfId="14799" xr:uid="{00000000-0005-0000-0000-0000CB390000}"/>
    <cellStyle name="60% - 强调文字颜色 3 2 4 2 8" xfId="14800" xr:uid="{00000000-0005-0000-0000-0000CC390000}"/>
    <cellStyle name="60% - 强调文字颜色 3 2 4 3" xfId="14801" xr:uid="{00000000-0005-0000-0000-0000CD390000}"/>
    <cellStyle name="60% - 强调文字颜色 3 2 4 3 2" xfId="14802" xr:uid="{00000000-0005-0000-0000-0000CE390000}"/>
    <cellStyle name="60% - 强调文字颜色 3 2 4 3 3" xfId="14803" xr:uid="{00000000-0005-0000-0000-0000CF390000}"/>
    <cellStyle name="60% - 强调文字颜色 3 2 4 4" xfId="14804" xr:uid="{00000000-0005-0000-0000-0000D0390000}"/>
    <cellStyle name="60% - 强调文字颜色 3 2 4 5" xfId="14805" xr:uid="{00000000-0005-0000-0000-0000D1390000}"/>
    <cellStyle name="60% - 强调文字颜色 3 2 4 6" xfId="14806" xr:uid="{00000000-0005-0000-0000-0000D2390000}"/>
    <cellStyle name="60% - 强调文字颜色 3 2 4 7" xfId="14807" xr:uid="{00000000-0005-0000-0000-0000D3390000}"/>
    <cellStyle name="60% - 强调文字颜色 3 2 4 7 2" xfId="14808" xr:uid="{00000000-0005-0000-0000-0000D4390000}"/>
    <cellStyle name="60% - 强调文字颜色 3 2 4 8" xfId="14809" xr:uid="{00000000-0005-0000-0000-0000D5390000}"/>
    <cellStyle name="60% - 强调文字颜色 3 2 4 9" xfId="14810" xr:uid="{00000000-0005-0000-0000-0000D6390000}"/>
    <cellStyle name="60% - 强调文字颜色 3 2 5" xfId="14811" xr:uid="{00000000-0005-0000-0000-0000D7390000}"/>
    <cellStyle name="60% - 强调文字颜色 3 2 5 2" xfId="14812" xr:uid="{00000000-0005-0000-0000-0000D8390000}"/>
    <cellStyle name="60% - 强调文字颜色 3 2 5 2 2" xfId="14813" xr:uid="{00000000-0005-0000-0000-0000D9390000}"/>
    <cellStyle name="60% - 强调文字颜色 3 2 5 2 3" xfId="14814" xr:uid="{00000000-0005-0000-0000-0000DA390000}"/>
    <cellStyle name="60% - 强调文字颜色 3 2 5 3" xfId="14815" xr:uid="{00000000-0005-0000-0000-0000DB390000}"/>
    <cellStyle name="60% - 强调文字颜色 3 2 5 4" xfId="14816" xr:uid="{00000000-0005-0000-0000-0000DC390000}"/>
    <cellStyle name="60% - 强调文字颜色 3 2 5 5" xfId="14817" xr:uid="{00000000-0005-0000-0000-0000DD390000}"/>
    <cellStyle name="60% - 强调文字颜色 3 2 5 6" xfId="14818" xr:uid="{00000000-0005-0000-0000-0000DE390000}"/>
    <cellStyle name="60% - 强调文字颜色 3 2 5 6 2" xfId="14819" xr:uid="{00000000-0005-0000-0000-0000DF390000}"/>
    <cellStyle name="60% - 强调文字颜色 3 2 5 7" xfId="14820" xr:uid="{00000000-0005-0000-0000-0000E0390000}"/>
    <cellStyle name="60% - 强调文字颜色 3 2 5 8" xfId="14821" xr:uid="{00000000-0005-0000-0000-0000E1390000}"/>
    <cellStyle name="60% - 强调文字颜色 3 2 6" xfId="14822" xr:uid="{00000000-0005-0000-0000-0000E2390000}"/>
    <cellStyle name="60% - 强调文字颜色 3 2 6 2" xfId="14823" xr:uid="{00000000-0005-0000-0000-0000E3390000}"/>
    <cellStyle name="60% - 强调文字颜色 3 2 6 2 2" xfId="14824" xr:uid="{00000000-0005-0000-0000-0000E4390000}"/>
    <cellStyle name="60% - 强调文字颜色 3 2 6 2 3" xfId="14825" xr:uid="{00000000-0005-0000-0000-0000E5390000}"/>
    <cellStyle name="60% - 强调文字颜色 3 2 6 3" xfId="14826" xr:uid="{00000000-0005-0000-0000-0000E6390000}"/>
    <cellStyle name="60% - 强调文字颜色 3 2 6 4" xfId="14827" xr:uid="{00000000-0005-0000-0000-0000E7390000}"/>
    <cellStyle name="60% - 强调文字颜色 3 2 6 5" xfId="14828" xr:uid="{00000000-0005-0000-0000-0000E8390000}"/>
    <cellStyle name="60% - 强调文字颜色 3 2 6 6" xfId="14829" xr:uid="{00000000-0005-0000-0000-0000E9390000}"/>
    <cellStyle name="60% - 强调文字颜色 3 2 6 6 2" xfId="14830" xr:uid="{00000000-0005-0000-0000-0000EA390000}"/>
    <cellStyle name="60% - 强调文字颜色 3 2 6 7" xfId="14831" xr:uid="{00000000-0005-0000-0000-0000EB390000}"/>
    <cellStyle name="60% - 强调文字颜色 3 2 6 8" xfId="14832" xr:uid="{00000000-0005-0000-0000-0000EC390000}"/>
    <cellStyle name="60% - 强调文字颜色 3 2 7" xfId="14833" xr:uid="{00000000-0005-0000-0000-0000ED390000}"/>
    <cellStyle name="60% - 强调文字颜色 3 2 7 2" xfId="14834" xr:uid="{00000000-0005-0000-0000-0000EE390000}"/>
    <cellStyle name="60% - 强调文字颜色 3 2 7 2 2" xfId="14835" xr:uid="{00000000-0005-0000-0000-0000EF390000}"/>
    <cellStyle name="60% - 强调文字颜色 3 2 7 2 3" xfId="14836" xr:uid="{00000000-0005-0000-0000-0000F0390000}"/>
    <cellStyle name="60% - 强调文字颜色 3 2 7 3" xfId="14837" xr:uid="{00000000-0005-0000-0000-0000F1390000}"/>
    <cellStyle name="60% - 强调文字颜色 3 2 7 4" xfId="14838" xr:uid="{00000000-0005-0000-0000-0000F2390000}"/>
    <cellStyle name="60% - 强调文字颜色 3 2 7 5" xfId="14839" xr:uid="{00000000-0005-0000-0000-0000F3390000}"/>
    <cellStyle name="60% - 强调文字颜色 3 2 7 6" xfId="14840" xr:uid="{00000000-0005-0000-0000-0000F4390000}"/>
    <cellStyle name="60% - 强调文字颜色 3 2 7 6 2" xfId="14841" xr:uid="{00000000-0005-0000-0000-0000F5390000}"/>
    <cellStyle name="60% - 强调文字颜色 3 2 7 7" xfId="14842" xr:uid="{00000000-0005-0000-0000-0000F6390000}"/>
    <cellStyle name="60% - 强调文字颜色 3 2 7 8" xfId="14843" xr:uid="{00000000-0005-0000-0000-0000F7390000}"/>
    <cellStyle name="60% - 强调文字颜色 3 2 8" xfId="14844" xr:uid="{00000000-0005-0000-0000-0000F8390000}"/>
    <cellStyle name="60% - 强调文字颜色 3 2 9" xfId="14845" xr:uid="{00000000-0005-0000-0000-0000F9390000}"/>
    <cellStyle name="60% - 强调文字颜色 3 2_AVL &amp; Mech BOM - Raleigh V1.6 pre" xfId="14846" xr:uid="{00000000-0005-0000-0000-0000FA390000}"/>
    <cellStyle name="60% - 强调文字颜色 3 3" xfId="14847" xr:uid="{00000000-0005-0000-0000-0000FB390000}"/>
    <cellStyle name="60% - 强调文字颜色 3 3 10" xfId="14848" xr:uid="{00000000-0005-0000-0000-0000FC390000}"/>
    <cellStyle name="60% - 强调文字颜色 3 3 10 2" xfId="14849" xr:uid="{00000000-0005-0000-0000-0000FD390000}"/>
    <cellStyle name="60% - 强调文字颜色 3 3 11" xfId="14850" xr:uid="{00000000-0005-0000-0000-0000FE390000}"/>
    <cellStyle name="60% - 强调文字颜色 3 3 2" xfId="14851" xr:uid="{00000000-0005-0000-0000-0000FF390000}"/>
    <cellStyle name="60% - 强调文字颜色 3 3 2 10" xfId="14852" xr:uid="{00000000-0005-0000-0000-0000003A0000}"/>
    <cellStyle name="60% - 强调文字颜色 3 3 2 2" xfId="14853" xr:uid="{00000000-0005-0000-0000-0000013A0000}"/>
    <cellStyle name="60% - 强调文字颜色 3 3 2 2 2" xfId="14854" xr:uid="{00000000-0005-0000-0000-0000023A0000}"/>
    <cellStyle name="60% - 强调文字颜色 3 3 2 2 2 2" xfId="14855" xr:uid="{00000000-0005-0000-0000-0000033A0000}"/>
    <cellStyle name="60% - 强调文字颜色 3 3 2 2 2 2 2" xfId="14856" xr:uid="{00000000-0005-0000-0000-0000043A0000}"/>
    <cellStyle name="60% - 强调文字颜色 3 3 2 2 2 2 3" xfId="14857" xr:uid="{00000000-0005-0000-0000-0000053A0000}"/>
    <cellStyle name="60% - 强调文字颜色 3 3 2 2 2 3" xfId="14858" xr:uid="{00000000-0005-0000-0000-0000063A0000}"/>
    <cellStyle name="60% - 强调文字颜色 3 3 2 2 2 4" xfId="14859" xr:uid="{00000000-0005-0000-0000-0000073A0000}"/>
    <cellStyle name="60% - 强调文字颜色 3 3 2 2 2 5" xfId="14860" xr:uid="{00000000-0005-0000-0000-0000083A0000}"/>
    <cellStyle name="60% - 强调文字颜色 3 3 2 2 2 6" xfId="14861" xr:uid="{00000000-0005-0000-0000-0000093A0000}"/>
    <cellStyle name="60% - 强调文字颜色 3 3 2 2 2 6 2" xfId="14862" xr:uid="{00000000-0005-0000-0000-00000A3A0000}"/>
    <cellStyle name="60% - 强调文字颜色 3 3 2 2 2 7" xfId="14863" xr:uid="{00000000-0005-0000-0000-00000B3A0000}"/>
    <cellStyle name="60% - 强调文字颜色 3 3 2 2 2 8" xfId="14864" xr:uid="{00000000-0005-0000-0000-00000C3A0000}"/>
    <cellStyle name="60% - 强调文字颜色 3 3 2 2 3" xfId="14865" xr:uid="{00000000-0005-0000-0000-00000D3A0000}"/>
    <cellStyle name="60% - 强调文字颜色 3 3 2 2 3 2" xfId="14866" xr:uid="{00000000-0005-0000-0000-00000E3A0000}"/>
    <cellStyle name="60% - 强调文字颜色 3 3 2 2 3 3" xfId="14867" xr:uid="{00000000-0005-0000-0000-00000F3A0000}"/>
    <cellStyle name="60% - 强调文字颜色 3 3 2 2 4" xfId="14868" xr:uid="{00000000-0005-0000-0000-0000103A0000}"/>
    <cellStyle name="60% - 强调文字颜色 3 3 2 2 5" xfId="14869" xr:uid="{00000000-0005-0000-0000-0000113A0000}"/>
    <cellStyle name="60% - 强调文字颜色 3 3 2 2 6" xfId="14870" xr:uid="{00000000-0005-0000-0000-0000123A0000}"/>
    <cellStyle name="60% - 强调文字颜色 3 3 2 2 7" xfId="14871" xr:uid="{00000000-0005-0000-0000-0000133A0000}"/>
    <cellStyle name="60% - 强调文字颜色 3 3 2 2 7 2" xfId="14872" xr:uid="{00000000-0005-0000-0000-0000143A0000}"/>
    <cellStyle name="60% - 强调文字颜色 3 3 2 2 8" xfId="14873" xr:uid="{00000000-0005-0000-0000-0000153A0000}"/>
    <cellStyle name="60% - 强调文字颜色 3 3 2 2 9" xfId="14874" xr:uid="{00000000-0005-0000-0000-0000163A0000}"/>
    <cellStyle name="60% - 强调文字颜色 3 3 2 3" xfId="14875" xr:uid="{00000000-0005-0000-0000-0000173A0000}"/>
    <cellStyle name="60% - 强调文字颜色 3 3 2 3 2" xfId="14876" xr:uid="{00000000-0005-0000-0000-0000183A0000}"/>
    <cellStyle name="60% - 强调文字颜色 3 3 2 3 2 2" xfId="14877" xr:uid="{00000000-0005-0000-0000-0000193A0000}"/>
    <cellStyle name="60% - 强调文字颜色 3 3 2 3 2 3" xfId="14878" xr:uid="{00000000-0005-0000-0000-00001A3A0000}"/>
    <cellStyle name="60% - 强调文字颜色 3 3 2 3 3" xfId="14879" xr:uid="{00000000-0005-0000-0000-00001B3A0000}"/>
    <cellStyle name="60% - 强调文字颜色 3 3 2 3 4" xfId="14880" xr:uid="{00000000-0005-0000-0000-00001C3A0000}"/>
    <cellStyle name="60% - 强调文字颜色 3 3 2 3 5" xfId="14881" xr:uid="{00000000-0005-0000-0000-00001D3A0000}"/>
    <cellStyle name="60% - 强调文字颜色 3 3 2 3 6" xfId="14882" xr:uid="{00000000-0005-0000-0000-00001E3A0000}"/>
    <cellStyle name="60% - 强调文字颜色 3 3 2 3 6 2" xfId="14883" xr:uid="{00000000-0005-0000-0000-00001F3A0000}"/>
    <cellStyle name="60% - 强调文字颜色 3 3 2 3 7" xfId="14884" xr:uid="{00000000-0005-0000-0000-0000203A0000}"/>
    <cellStyle name="60% - 强调文字颜色 3 3 2 3 8" xfId="14885" xr:uid="{00000000-0005-0000-0000-0000213A0000}"/>
    <cellStyle name="60% - 强调文字颜色 3 3 2 4" xfId="14886" xr:uid="{00000000-0005-0000-0000-0000223A0000}"/>
    <cellStyle name="60% - 强调文字颜色 3 3 2 4 2" xfId="14887" xr:uid="{00000000-0005-0000-0000-0000233A0000}"/>
    <cellStyle name="60% - 强调文字颜色 3 3 2 4 2 2" xfId="14888" xr:uid="{00000000-0005-0000-0000-0000243A0000}"/>
    <cellStyle name="60% - 强调文字颜色 3 3 2 4 2 3" xfId="14889" xr:uid="{00000000-0005-0000-0000-0000253A0000}"/>
    <cellStyle name="60% - 强调文字颜色 3 3 2 4 3" xfId="14890" xr:uid="{00000000-0005-0000-0000-0000263A0000}"/>
    <cellStyle name="60% - 强调文字颜色 3 3 2 4 4" xfId="14891" xr:uid="{00000000-0005-0000-0000-0000273A0000}"/>
    <cellStyle name="60% - 强调文字颜色 3 3 2 4 5" xfId="14892" xr:uid="{00000000-0005-0000-0000-0000283A0000}"/>
    <cellStyle name="60% - 强调文字颜色 3 3 2 4 6" xfId="14893" xr:uid="{00000000-0005-0000-0000-0000293A0000}"/>
    <cellStyle name="60% - 强调文字颜色 3 3 2 4 6 2" xfId="14894" xr:uid="{00000000-0005-0000-0000-00002A3A0000}"/>
    <cellStyle name="60% - 强调文字颜色 3 3 2 4 7" xfId="14895" xr:uid="{00000000-0005-0000-0000-00002B3A0000}"/>
    <cellStyle name="60% - 强调文字颜色 3 3 2 4 8" xfId="14896" xr:uid="{00000000-0005-0000-0000-00002C3A0000}"/>
    <cellStyle name="60% - 强调文字颜色 3 3 2 5" xfId="14897" xr:uid="{00000000-0005-0000-0000-00002D3A0000}"/>
    <cellStyle name="60% - 强调文字颜色 3 3 2 5 2" xfId="14898" xr:uid="{00000000-0005-0000-0000-00002E3A0000}"/>
    <cellStyle name="60% - 强调文字颜色 3 3 2 5 2 2" xfId="14899" xr:uid="{00000000-0005-0000-0000-00002F3A0000}"/>
    <cellStyle name="60% - 强调文字颜色 3 3 2 5 2 3" xfId="14900" xr:uid="{00000000-0005-0000-0000-0000303A0000}"/>
    <cellStyle name="60% - 强调文字颜色 3 3 2 5 3" xfId="14901" xr:uid="{00000000-0005-0000-0000-0000313A0000}"/>
    <cellStyle name="60% - 强调文字颜色 3 3 2 5 4" xfId="14902" xr:uid="{00000000-0005-0000-0000-0000323A0000}"/>
    <cellStyle name="60% - 强调文字颜色 3 3 2 5 5" xfId="14903" xr:uid="{00000000-0005-0000-0000-0000333A0000}"/>
    <cellStyle name="60% - 强调文字颜色 3 3 2 5 6" xfId="14904" xr:uid="{00000000-0005-0000-0000-0000343A0000}"/>
    <cellStyle name="60% - 强调文字颜色 3 3 2 5 6 2" xfId="14905" xr:uid="{00000000-0005-0000-0000-0000353A0000}"/>
    <cellStyle name="60% - 强调文字颜色 3 3 2 5 7" xfId="14906" xr:uid="{00000000-0005-0000-0000-0000363A0000}"/>
    <cellStyle name="60% - 强调文字颜色 3 3 2 5 8" xfId="14907" xr:uid="{00000000-0005-0000-0000-0000373A0000}"/>
    <cellStyle name="60% - 强调文字颜色 3 3 2 6" xfId="14908" xr:uid="{00000000-0005-0000-0000-0000383A0000}"/>
    <cellStyle name="60% - 强调文字颜色 3 3 2 7" xfId="14909" xr:uid="{00000000-0005-0000-0000-0000393A0000}"/>
    <cellStyle name="60% - 强调文字颜色 3 3 2 8" xfId="14910" xr:uid="{00000000-0005-0000-0000-00003A3A0000}"/>
    <cellStyle name="60% - 强调文字颜色 3 3 2 9" xfId="14911" xr:uid="{00000000-0005-0000-0000-00003B3A0000}"/>
    <cellStyle name="60% - 强调文字颜色 3 3 2 9 2" xfId="14912" xr:uid="{00000000-0005-0000-0000-00003C3A0000}"/>
    <cellStyle name="60% - 强调文字颜色 3 3 3" xfId="14913" xr:uid="{00000000-0005-0000-0000-00003D3A0000}"/>
    <cellStyle name="60% - 强调文字颜色 3 3 3 2" xfId="14914" xr:uid="{00000000-0005-0000-0000-00003E3A0000}"/>
    <cellStyle name="60% - 强调文字颜色 3 3 3 2 2" xfId="14915" xr:uid="{00000000-0005-0000-0000-00003F3A0000}"/>
    <cellStyle name="60% - 强调文字颜色 3 3 3 2 2 2" xfId="14916" xr:uid="{00000000-0005-0000-0000-0000403A0000}"/>
    <cellStyle name="60% - 强调文字颜色 3 3 3 2 2 3" xfId="14917" xr:uid="{00000000-0005-0000-0000-0000413A0000}"/>
    <cellStyle name="60% - 强调文字颜色 3 3 3 2 3" xfId="14918" xr:uid="{00000000-0005-0000-0000-0000423A0000}"/>
    <cellStyle name="60% - 强调文字颜色 3 3 3 2 4" xfId="14919" xr:uid="{00000000-0005-0000-0000-0000433A0000}"/>
    <cellStyle name="60% - 强调文字颜色 3 3 3 2 5" xfId="14920" xr:uid="{00000000-0005-0000-0000-0000443A0000}"/>
    <cellStyle name="60% - 强调文字颜色 3 3 3 2 6" xfId="14921" xr:uid="{00000000-0005-0000-0000-0000453A0000}"/>
    <cellStyle name="60% - 强调文字颜色 3 3 3 2 6 2" xfId="14922" xr:uid="{00000000-0005-0000-0000-0000463A0000}"/>
    <cellStyle name="60% - 强调文字颜色 3 3 3 2 7" xfId="14923" xr:uid="{00000000-0005-0000-0000-0000473A0000}"/>
    <cellStyle name="60% - 强调文字颜色 3 3 3 2 8" xfId="14924" xr:uid="{00000000-0005-0000-0000-0000483A0000}"/>
    <cellStyle name="60% - 强调文字颜色 3 3 3 3" xfId="14925" xr:uid="{00000000-0005-0000-0000-0000493A0000}"/>
    <cellStyle name="60% - 强调文字颜色 3 3 3 3 2" xfId="14926" xr:uid="{00000000-0005-0000-0000-00004A3A0000}"/>
    <cellStyle name="60% - 强调文字颜色 3 3 3 3 3" xfId="14927" xr:uid="{00000000-0005-0000-0000-00004B3A0000}"/>
    <cellStyle name="60% - 强调文字颜色 3 3 3 4" xfId="14928" xr:uid="{00000000-0005-0000-0000-00004C3A0000}"/>
    <cellStyle name="60% - 强调文字颜色 3 3 3 5" xfId="14929" xr:uid="{00000000-0005-0000-0000-00004D3A0000}"/>
    <cellStyle name="60% - 强调文字颜色 3 3 3 6" xfId="14930" xr:uid="{00000000-0005-0000-0000-00004E3A0000}"/>
    <cellStyle name="60% - 强调文字颜色 3 3 3 7" xfId="14931" xr:uid="{00000000-0005-0000-0000-00004F3A0000}"/>
    <cellStyle name="60% - 强调文字颜色 3 3 3 7 2" xfId="14932" xr:uid="{00000000-0005-0000-0000-0000503A0000}"/>
    <cellStyle name="60% - 强调文字颜色 3 3 3 8" xfId="14933" xr:uid="{00000000-0005-0000-0000-0000513A0000}"/>
    <cellStyle name="60% - 强调文字颜色 3 3 3 9" xfId="14934" xr:uid="{00000000-0005-0000-0000-0000523A0000}"/>
    <cellStyle name="60% - 强调文字颜色 3 3 4" xfId="14935" xr:uid="{00000000-0005-0000-0000-0000533A0000}"/>
    <cellStyle name="60% - 强调文字颜色 3 3 4 2" xfId="14936" xr:uid="{00000000-0005-0000-0000-0000543A0000}"/>
    <cellStyle name="60% - 强调文字颜色 3 3 4 2 2" xfId="14937" xr:uid="{00000000-0005-0000-0000-0000553A0000}"/>
    <cellStyle name="60% - 强调文字颜色 3 3 4 2 3" xfId="14938" xr:uid="{00000000-0005-0000-0000-0000563A0000}"/>
    <cellStyle name="60% - 强调文字颜色 3 3 4 3" xfId="14939" xr:uid="{00000000-0005-0000-0000-0000573A0000}"/>
    <cellStyle name="60% - 强调文字颜色 3 3 4 4" xfId="14940" xr:uid="{00000000-0005-0000-0000-0000583A0000}"/>
    <cellStyle name="60% - 强调文字颜色 3 3 4 5" xfId="14941" xr:uid="{00000000-0005-0000-0000-0000593A0000}"/>
    <cellStyle name="60% - 强调文字颜色 3 3 4 6" xfId="14942" xr:uid="{00000000-0005-0000-0000-00005A3A0000}"/>
    <cellStyle name="60% - 强调文字颜色 3 3 4 6 2" xfId="14943" xr:uid="{00000000-0005-0000-0000-00005B3A0000}"/>
    <cellStyle name="60% - 强调文字颜色 3 3 4 7" xfId="14944" xr:uid="{00000000-0005-0000-0000-00005C3A0000}"/>
    <cellStyle name="60% - 强调文字颜色 3 3 4 8" xfId="14945" xr:uid="{00000000-0005-0000-0000-00005D3A0000}"/>
    <cellStyle name="60% - 强调文字颜色 3 3 5" xfId="14946" xr:uid="{00000000-0005-0000-0000-00005E3A0000}"/>
    <cellStyle name="60% - 强调文字颜色 3 3 5 2" xfId="14947" xr:uid="{00000000-0005-0000-0000-00005F3A0000}"/>
    <cellStyle name="60% - 强调文字颜色 3 3 5 2 2" xfId="14948" xr:uid="{00000000-0005-0000-0000-0000603A0000}"/>
    <cellStyle name="60% - 强调文字颜色 3 3 5 2 3" xfId="14949" xr:uid="{00000000-0005-0000-0000-0000613A0000}"/>
    <cellStyle name="60% - 强调文字颜色 3 3 5 3" xfId="14950" xr:uid="{00000000-0005-0000-0000-0000623A0000}"/>
    <cellStyle name="60% - 强调文字颜色 3 3 5 4" xfId="14951" xr:uid="{00000000-0005-0000-0000-0000633A0000}"/>
    <cellStyle name="60% - 强调文字颜色 3 3 5 5" xfId="14952" xr:uid="{00000000-0005-0000-0000-0000643A0000}"/>
    <cellStyle name="60% - 强调文字颜色 3 3 5 6" xfId="14953" xr:uid="{00000000-0005-0000-0000-0000653A0000}"/>
    <cellStyle name="60% - 强调文字颜色 3 3 5 6 2" xfId="14954" xr:uid="{00000000-0005-0000-0000-0000663A0000}"/>
    <cellStyle name="60% - 强调文字颜色 3 3 5 7" xfId="14955" xr:uid="{00000000-0005-0000-0000-0000673A0000}"/>
    <cellStyle name="60% - 强调文字颜色 3 3 5 8" xfId="14956" xr:uid="{00000000-0005-0000-0000-0000683A0000}"/>
    <cellStyle name="60% - 强调文字颜色 3 3 6" xfId="14957" xr:uid="{00000000-0005-0000-0000-0000693A0000}"/>
    <cellStyle name="60% - 强调文字颜色 3 3 6 2" xfId="14958" xr:uid="{00000000-0005-0000-0000-00006A3A0000}"/>
    <cellStyle name="60% - 强调文字颜色 3 3 6 2 2" xfId="14959" xr:uid="{00000000-0005-0000-0000-00006B3A0000}"/>
    <cellStyle name="60% - 强调文字颜色 3 3 6 2 3" xfId="14960" xr:uid="{00000000-0005-0000-0000-00006C3A0000}"/>
    <cellStyle name="60% - 强调文字颜色 3 3 6 3" xfId="14961" xr:uid="{00000000-0005-0000-0000-00006D3A0000}"/>
    <cellStyle name="60% - 强调文字颜色 3 3 6 4" xfId="14962" xr:uid="{00000000-0005-0000-0000-00006E3A0000}"/>
    <cellStyle name="60% - 强调文字颜色 3 3 6 5" xfId="14963" xr:uid="{00000000-0005-0000-0000-00006F3A0000}"/>
    <cellStyle name="60% - 强调文字颜色 3 3 6 6" xfId="14964" xr:uid="{00000000-0005-0000-0000-0000703A0000}"/>
    <cellStyle name="60% - 强调文字颜色 3 3 6 6 2" xfId="14965" xr:uid="{00000000-0005-0000-0000-0000713A0000}"/>
    <cellStyle name="60% - 强调文字颜色 3 3 6 7" xfId="14966" xr:uid="{00000000-0005-0000-0000-0000723A0000}"/>
    <cellStyle name="60% - 强调文字颜色 3 3 6 8" xfId="14967" xr:uid="{00000000-0005-0000-0000-0000733A0000}"/>
    <cellStyle name="60% - 强调文字颜色 3 3 7" xfId="14968" xr:uid="{00000000-0005-0000-0000-0000743A0000}"/>
    <cellStyle name="60% - 强调文字颜色 3 3 8" xfId="14969" xr:uid="{00000000-0005-0000-0000-0000753A0000}"/>
    <cellStyle name="60% - 强调文字颜色 3 3 9" xfId="14970" xr:uid="{00000000-0005-0000-0000-0000763A0000}"/>
    <cellStyle name="60% - 强调文字颜色 3 3_AVL &amp; Mech BOM - Reno V1.6" xfId="14971" xr:uid="{00000000-0005-0000-0000-0000773A0000}"/>
    <cellStyle name="60% - 强调文字颜色 3 4" xfId="14972" xr:uid="{00000000-0005-0000-0000-0000783A0000}"/>
    <cellStyle name="60% - 强调文字颜色 3 4 10" xfId="14973" xr:uid="{00000000-0005-0000-0000-0000793A0000}"/>
    <cellStyle name="60% - 强调文字颜色 3 4 2" xfId="14974" xr:uid="{00000000-0005-0000-0000-00007A3A0000}"/>
    <cellStyle name="60% - 强调文字颜色 3 4 2 2" xfId="14975" xr:uid="{00000000-0005-0000-0000-00007B3A0000}"/>
    <cellStyle name="60% - 强调文字颜色 3 4 2 2 2" xfId="14976" xr:uid="{00000000-0005-0000-0000-00007C3A0000}"/>
    <cellStyle name="60% - 强调文字颜色 3 4 2 2 2 2" xfId="14977" xr:uid="{00000000-0005-0000-0000-00007D3A0000}"/>
    <cellStyle name="60% - 强调文字颜色 3 4 2 2 2 3" xfId="14978" xr:uid="{00000000-0005-0000-0000-00007E3A0000}"/>
    <cellStyle name="60% - 强调文字颜色 3 4 2 2 3" xfId="14979" xr:uid="{00000000-0005-0000-0000-00007F3A0000}"/>
    <cellStyle name="60% - 强调文字颜色 3 4 2 2 4" xfId="14980" xr:uid="{00000000-0005-0000-0000-0000803A0000}"/>
    <cellStyle name="60% - 强调文字颜色 3 4 2 2 5" xfId="14981" xr:uid="{00000000-0005-0000-0000-0000813A0000}"/>
    <cellStyle name="60% - 强调文字颜色 3 4 2 2 6" xfId="14982" xr:uid="{00000000-0005-0000-0000-0000823A0000}"/>
    <cellStyle name="60% - 强调文字颜色 3 4 2 2 6 2" xfId="14983" xr:uid="{00000000-0005-0000-0000-0000833A0000}"/>
    <cellStyle name="60% - 强调文字颜色 3 4 2 2 7" xfId="14984" xr:uid="{00000000-0005-0000-0000-0000843A0000}"/>
    <cellStyle name="60% - 强调文字颜色 3 4 2 2 8" xfId="14985" xr:uid="{00000000-0005-0000-0000-0000853A0000}"/>
    <cellStyle name="60% - 强调文字颜色 3 4 2 3" xfId="14986" xr:uid="{00000000-0005-0000-0000-0000863A0000}"/>
    <cellStyle name="60% - 强调文字颜色 3 4 2 3 2" xfId="14987" xr:uid="{00000000-0005-0000-0000-0000873A0000}"/>
    <cellStyle name="60% - 强调文字颜色 3 4 2 3 3" xfId="14988" xr:uid="{00000000-0005-0000-0000-0000883A0000}"/>
    <cellStyle name="60% - 强调文字颜色 3 4 2 4" xfId="14989" xr:uid="{00000000-0005-0000-0000-0000893A0000}"/>
    <cellStyle name="60% - 强调文字颜色 3 4 2 5" xfId="14990" xr:uid="{00000000-0005-0000-0000-00008A3A0000}"/>
    <cellStyle name="60% - 强调文字颜色 3 4 2 6" xfId="14991" xr:uid="{00000000-0005-0000-0000-00008B3A0000}"/>
    <cellStyle name="60% - 强调文字颜色 3 4 2 7" xfId="14992" xr:uid="{00000000-0005-0000-0000-00008C3A0000}"/>
    <cellStyle name="60% - 强调文字颜色 3 4 2 7 2" xfId="14993" xr:uid="{00000000-0005-0000-0000-00008D3A0000}"/>
    <cellStyle name="60% - 强调文字颜色 3 4 2 8" xfId="14994" xr:uid="{00000000-0005-0000-0000-00008E3A0000}"/>
    <cellStyle name="60% - 强调文字颜色 3 4 2 9" xfId="14995" xr:uid="{00000000-0005-0000-0000-00008F3A0000}"/>
    <cellStyle name="60% - 强调文字颜色 3 4 3" xfId="14996" xr:uid="{00000000-0005-0000-0000-0000903A0000}"/>
    <cellStyle name="60% - 强调文字颜色 3 4 3 2" xfId="14997" xr:uid="{00000000-0005-0000-0000-0000913A0000}"/>
    <cellStyle name="60% - 强调文字颜色 3 4 3 2 2" xfId="14998" xr:uid="{00000000-0005-0000-0000-0000923A0000}"/>
    <cellStyle name="60% - 强调文字颜色 3 4 3 2 3" xfId="14999" xr:uid="{00000000-0005-0000-0000-0000933A0000}"/>
    <cellStyle name="60% - 强调文字颜色 3 4 3 3" xfId="15000" xr:uid="{00000000-0005-0000-0000-0000943A0000}"/>
    <cellStyle name="60% - 强调文字颜色 3 4 3 4" xfId="15001" xr:uid="{00000000-0005-0000-0000-0000953A0000}"/>
    <cellStyle name="60% - 强调文字颜色 3 4 3 5" xfId="15002" xr:uid="{00000000-0005-0000-0000-0000963A0000}"/>
    <cellStyle name="60% - 强调文字颜色 3 4 3 6" xfId="15003" xr:uid="{00000000-0005-0000-0000-0000973A0000}"/>
    <cellStyle name="60% - 强调文字颜色 3 4 3 6 2" xfId="15004" xr:uid="{00000000-0005-0000-0000-0000983A0000}"/>
    <cellStyle name="60% - 强调文字颜色 3 4 3 7" xfId="15005" xr:uid="{00000000-0005-0000-0000-0000993A0000}"/>
    <cellStyle name="60% - 强调文字颜色 3 4 3 8" xfId="15006" xr:uid="{00000000-0005-0000-0000-00009A3A0000}"/>
    <cellStyle name="60% - 强调文字颜色 3 4 4" xfId="15007" xr:uid="{00000000-0005-0000-0000-00009B3A0000}"/>
    <cellStyle name="60% - 强调文字颜色 3 4 4 2" xfId="15008" xr:uid="{00000000-0005-0000-0000-00009C3A0000}"/>
    <cellStyle name="60% - 强调文字颜色 3 4 4 2 2" xfId="15009" xr:uid="{00000000-0005-0000-0000-00009D3A0000}"/>
    <cellStyle name="60% - 强调文字颜色 3 4 4 2 3" xfId="15010" xr:uid="{00000000-0005-0000-0000-00009E3A0000}"/>
    <cellStyle name="60% - 强调文字颜色 3 4 4 3" xfId="15011" xr:uid="{00000000-0005-0000-0000-00009F3A0000}"/>
    <cellStyle name="60% - 强调文字颜色 3 4 4 4" xfId="15012" xr:uid="{00000000-0005-0000-0000-0000A03A0000}"/>
    <cellStyle name="60% - 强调文字颜色 3 4 4 5" xfId="15013" xr:uid="{00000000-0005-0000-0000-0000A13A0000}"/>
    <cellStyle name="60% - 强调文字颜色 3 4 4 6" xfId="15014" xr:uid="{00000000-0005-0000-0000-0000A23A0000}"/>
    <cellStyle name="60% - 强调文字颜色 3 4 4 6 2" xfId="15015" xr:uid="{00000000-0005-0000-0000-0000A33A0000}"/>
    <cellStyle name="60% - 强调文字颜色 3 4 4 7" xfId="15016" xr:uid="{00000000-0005-0000-0000-0000A43A0000}"/>
    <cellStyle name="60% - 强调文字颜色 3 4 4 8" xfId="15017" xr:uid="{00000000-0005-0000-0000-0000A53A0000}"/>
    <cellStyle name="60% - 强调文字颜色 3 4 5" xfId="15018" xr:uid="{00000000-0005-0000-0000-0000A63A0000}"/>
    <cellStyle name="60% - 强调文字颜色 3 4 5 2" xfId="15019" xr:uid="{00000000-0005-0000-0000-0000A73A0000}"/>
    <cellStyle name="60% - 强调文字颜色 3 4 5 2 2" xfId="15020" xr:uid="{00000000-0005-0000-0000-0000A83A0000}"/>
    <cellStyle name="60% - 强调文字颜色 3 4 5 2 3" xfId="15021" xr:uid="{00000000-0005-0000-0000-0000A93A0000}"/>
    <cellStyle name="60% - 强调文字颜色 3 4 5 3" xfId="15022" xr:uid="{00000000-0005-0000-0000-0000AA3A0000}"/>
    <cellStyle name="60% - 强调文字颜色 3 4 5 4" xfId="15023" xr:uid="{00000000-0005-0000-0000-0000AB3A0000}"/>
    <cellStyle name="60% - 强调文字颜色 3 4 5 5" xfId="15024" xr:uid="{00000000-0005-0000-0000-0000AC3A0000}"/>
    <cellStyle name="60% - 强调文字颜色 3 4 5 6" xfId="15025" xr:uid="{00000000-0005-0000-0000-0000AD3A0000}"/>
    <cellStyle name="60% - 强调文字颜色 3 4 5 6 2" xfId="15026" xr:uid="{00000000-0005-0000-0000-0000AE3A0000}"/>
    <cellStyle name="60% - 强调文字颜色 3 4 5 7" xfId="15027" xr:uid="{00000000-0005-0000-0000-0000AF3A0000}"/>
    <cellStyle name="60% - 强调文字颜色 3 4 5 8" xfId="15028" xr:uid="{00000000-0005-0000-0000-0000B03A0000}"/>
    <cellStyle name="60% - 强调文字颜色 3 4 6" xfId="15029" xr:uid="{00000000-0005-0000-0000-0000B13A0000}"/>
    <cellStyle name="60% - 强调文字颜色 3 4 7" xfId="15030" xr:uid="{00000000-0005-0000-0000-0000B23A0000}"/>
    <cellStyle name="60% - 强调文字颜色 3 4 8" xfId="15031" xr:uid="{00000000-0005-0000-0000-0000B33A0000}"/>
    <cellStyle name="60% - 强调文字颜色 3 4 9" xfId="15032" xr:uid="{00000000-0005-0000-0000-0000B43A0000}"/>
    <cellStyle name="60% - 强调文字颜色 3 4 9 2" xfId="15033" xr:uid="{00000000-0005-0000-0000-0000B53A0000}"/>
    <cellStyle name="60% - 强调文字颜色 3 5" xfId="15034" xr:uid="{00000000-0005-0000-0000-0000B63A0000}"/>
    <cellStyle name="60% - 强调文字颜色 3 5 2" xfId="15035" xr:uid="{00000000-0005-0000-0000-0000B73A0000}"/>
    <cellStyle name="60% - 强调文字颜色 3 5 2 2" xfId="15036" xr:uid="{00000000-0005-0000-0000-0000B83A0000}"/>
    <cellStyle name="60% - 强调文字颜色 3 5 2 2 2" xfId="15037" xr:uid="{00000000-0005-0000-0000-0000B93A0000}"/>
    <cellStyle name="60% - 强调文字颜色 3 5 2 2 3" xfId="15038" xr:uid="{00000000-0005-0000-0000-0000BA3A0000}"/>
    <cellStyle name="60% - 强调文字颜色 3 5 2 3" xfId="15039" xr:uid="{00000000-0005-0000-0000-0000BB3A0000}"/>
    <cellStyle name="60% - 强调文字颜色 3 5 2 4" xfId="15040" xr:uid="{00000000-0005-0000-0000-0000BC3A0000}"/>
    <cellStyle name="60% - 强调文字颜色 3 5 2 5" xfId="15041" xr:uid="{00000000-0005-0000-0000-0000BD3A0000}"/>
    <cellStyle name="60% - 强调文字颜色 3 5 2 6" xfId="15042" xr:uid="{00000000-0005-0000-0000-0000BE3A0000}"/>
    <cellStyle name="60% - 强调文字颜色 3 5 2 6 2" xfId="15043" xr:uid="{00000000-0005-0000-0000-0000BF3A0000}"/>
    <cellStyle name="60% - 强调文字颜色 3 5 2 7" xfId="15044" xr:uid="{00000000-0005-0000-0000-0000C03A0000}"/>
    <cellStyle name="60% - 强调文字颜色 3 5 2 8" xfId="15045" xr:uid="{00000000-0005-0000-0000-0000C13A0000}"/>
    <cellStyle name="60% - 强调文字颜色 3 5 3" xfId="15046" xr:uid="{00000000-0005-0000-0000-0000C23A0000}"/>
    <cellStyle name="60% - 强调文字颜色 3 5 4" xfId="15047" xr:uid="{00000000-0005-0000-0000-0000C33A0000}"/>
    <cellStyle name="60% - 强调文字颜色 3 5 5" xfId="15048" xr:uid="{00000000-0005-0000-0000-0000C43A0000}"/>
    <cellStyle name="60% - 强调文字颜色 3 5 6" xfId="15049" xr:uid="{00000000-0005-0000-0000-0000C53A0000}"/>
    <cellStyle name="60% - 强调文字颜色 3 5 6 2" xfId="15050" xr:uid="{00000000-0005-0000-0000-0000C63A0000}"/>
    <cellStyle name="60% - 强调文字颜色 3 5 7" xfId="15051" xr:uid="{00000000-0005-0000-0000-0000C73A0000}"/>
    <cellStyle name="60% - 强调文字颜色 3 6" xfId="15052" xr:uid="{00000000-0005-0000-0000-0000C83A0000}"/>
    <cellStyle name="60% - 强调文字颜色 3 6 2" xfId="15053" xr:uid="{00000000-0005-0000-0000-0000C93A0000}"/>
    <cellStyle name="60% - 强调文字颜色 3 6 2 2" xfId="15054" xr:uid="{00000000-0005-0000-0000-0000CA3A0000}"/>
    <cellStyle name="60% - 强调文字颜色 3 6 2 2 2" xfId="15055" xr:uid="{00000000-0005-0000-0000-0000CB3A0000}"/>
    <cellStyle name="60% - 强调文字颜色 3 6 2 2 3" xfId="15056" xr:uid="{00000000-0005-0000-0000-0000CC3A0000}"/>
    <cellStyle name="60% - 强调文字颜色 3 6 2 3" xfId="15057" xr:uid="{00000000-0005-0000-0000-0000CD3A0000}"/>
    <cellStyle name="60% - 强调文字颜色 3 6 2 4" xfId="15058" xr:uid="{00000000-0005-0000-0000-0000CE3A0000}"/>
    <cellStyle name="60% - 强调文字颜色 3 6 2 5" xfId="15059" xr:uid="{00000000-0005-0000-0000-0000CF3A0000}"/>
    <cellStyle name="60% - 强调文字颜色 3 6 2 6" xfId="15060" xr:uid="{00000000-0005-0000-0000-0000D03A0000}"/>
    <cellStyle name="60% - 强调文字颜色 3 6 2 6 2" xfId="15061" xr:uid="{00000000-0005-0000-0000-0000D13A0000}"/>
    <cellStyle name="60% - 强调文字颜色 3 6 2 7" xfId="15062" xr:uid="{00000000-0005-0000-0000-0000D23A0000}"/>
    <cellStyle name="60% - 强调文字颜色 3 6 2 8" xfId="15063" xr:uid="{00000000-0005-0000-0000-0000D33A0000}"/>
    <cellStyle name="60% - 强调文字颜色 3 6 3" xfId="15064" xr:uid="{00000000-0005-0000-0000-0000D43A0000}"/>
    <cellStyle name="60% - 强调文字颜色 3 6 3 2" xfId="15065" xr:uid="{00000000-0005-0000-0000-0000D53A0000}"/>
    <cellStyle name="60% - 强调文字颜色 3 6 3 3" xfId="15066" xr:uid="{00000000-0005-0000-0000-0000D63A0000}"/>
    <cellStyle name="60% - 强调文字颜色 3 6 4" xfId="15067" xr:uid="{00000000-0005-0000-0000-0000D73A0000}"/>
    <cellStyle name="60% - 强调文字颜色 3 6 5" xfId="15068" xr:uid="{00000000-0005-0000-0000-0000D83A0000}"/>
    <cellStyle name="60% - 强调文字颜色 3 6 6" xfId="15069" xr:uid="{00000000-0005-0000-0000-0000D93A0000}"/>
    <cellStyle name="60% - 强调文字颜色 3 6 7" xfId="15070" xr:uid="{00000000-0005-0000-0000-0000DA3A0000}"/>
    <cellStyle name="60% - 强调文字颜色 3 6 7 2" xfId="15071" xr:uid="{00000000-0005-0000-0000-0000DB3A0000}"/>
    <cellStyle name="60% - 强调文字颜色 3 6 8" xfId="15072" xr:uid="{00000000-0005-0000-0000-0000DC3A0000}"/>
    <cellStyle name="60% - 强调文字颜色 3 6 9" xfId="15073" xr:uid="{00000000-0005-0000-0000-0000DD3A0000}"/>
    <cellStyle name="60% - 强调文字颜色 3 7" xfId="15074" xr:uid="{00000000-0005-0000-0000-0000DE3A0000}"/>
    <cellStyle name="60% - 强调文字颜色 3 7 2" xfId="15075" xr:uid="{00000000-0005-0000-0000-0000DF3A0000}"/>
    <cellStyle name="60% - 强调文字颜色 3 7 2 2" xfId="15076" xr:uid="{00000000-0005-0000-0000-0000E03A0000}"/>
    <cellStyle name="60% - 强调文字颜色 3 7 2 3" xfId="15077" xr:uid="{00000000-0005-0000-0000-0000E13A0000}"/>
    <cellStyle name="60% - 强调文字颜色 3 7 3" xfId="15078" xr:uid="{00000000-0005-0000-0000-0000E23A0000}"/>
    <cellStyle name="60% - 强调文字颜色 3 7 4" xfId="15079" xr:uid="{00000000-0005-0000-0000-0000E33A0000}"/>
    <cellStyle name="60% - 强调文字颜色 3 7 5" xfId="15080" xr:uid="{00000000-0005-0000-0000-0000E43A0000}"/>
    <cellStyle name="60% - 强调文字颜色 3 7 6" xfId="15081" xr:uid="{00000000-0005-0000-0000-0000E53A0000}"/>
    <cellStyle name="60% - 强调文字颜色 3 7 6 2" xfId="15082" xr:uid="{00000000-0005-0000-0000-0000E63A0000}"/>
    <cellStyle name="60% - 强调文字颜色 3 7 7" xfId="15083" xr:uid="{00000000-0005-0000-0000-0000E73A0000}"/>
    <cellStyle name="60% - 强调文字颜色 3 7 8" xfId="15084" xr:uid="{00000000-0005-0000-0000-0000E83A0000}"/>
    <cellStyle name="60% - 强调文字颜色 3 8" xfId="15085" xr:uid="{00000000-0005-0000-0000-0000E93A0000}"/>
    <cellStyle name="60% - 强调文字颜色 3 8 2" xfId="15086" xr:uid="{00000000-0005-0000-0000-0000EA3A0000}"/>
    <cellStyle name="60% - 强调文字颜色 3 8 2 2" xfId="15087" xr:uid="{00000000-0005-0000-0000-0000EB3A0000}"/>
    <cellStyle name="60% - 强调文字颜色 3 8 2 3" xfId="15088" xr:uid="{00000000-0005-0000-0000-0000EC3A0000}"/>
    <cellStyle name="60% - 强调文字颜色 3 8 3" xfId="15089" xr:uid="{00000000-0005-0000-0000-0000ED3A0000}"/>
    <cellStyle name="60% - 强调文字颜色 3 8 4" xfId="15090" xr:uid="{00000000-0005-0000-0000-0000EE3A0000}"/>
    <cellStyle name="60% - 强调文字颜色 3 8 5" xfId="15091" xr:uid="{00000000-0005-0000-0000-0000EF3A0000}"/>
    <cellStyle name="60% - 强调文字颜色 3 8 6" xfId="15092" xr:uid="{00000000-0005-0000-0000-0000F03A0000}"/>
    <cellStyle name="60% - 强调文字颜色 3 8 6 2" xfId="15093" xr:uid="{00000000-0005-0000-0000-0000F13A0000}"/>
    <cellStyle name="60% - 强调文字颜色 3 8 7" xfId="15094" xr:uid="{00000000-0005-0000-0000-0000F23A0000}"/>
    <cellStyle name="60% - 强调文字颜色 3 8 8" xfId="15095" xr:uid="{00000000-0005-0000-0000-0000F33A0000}"/>
    <cellStyle name="60% - 强调文字颜色 3 9" xfId="15096" xr:uid="{00000000-0005-0000-0000-0000F43A0000}"/>
    <cellStyle name="60% - 强调文字颜色 3 9 2" xfId="15097" xr:uid="{00000000-0005-0000-0000-0000F53A0000}"/>
    <cellStyle name="60% - 强调文字颜色 3 9 3" xfId="15098" xr:uid="{00000000-0005-0000-0000-0000F63A0000}"/>
    <cellStyle name="60% - 强调文字颜色 3 9 4" xfId="15099" xr:uid="{00000000-0005-0000-0000-0000F73A0000}"/>
    <cellStyle name="60% - 强调文字颜色 3 9 5" xfId="15100" xr:uid="{00000000-0005-0000-0000-0000F83A0000}"/>
    <cellStyle name="60% - 强调文字颜色 3 9 5 2" xfId="15101" xr:uid="{00000000-0005-0000-0000-0000F93A0000}"/>
    <cellStyle name="60% - 强调文字颜色 3 9 6" xfId="15102" xr:uid="{00000000-0005-0000-0000-0000FA3A0000}"/>
    <cellStyle name="60% - 强调文字颜色 3 9 7" xfId="15103" xr:uid="{00000000-0005-0000-0000-0000FB3A0000}"/>
    <cellStyle name="60% - 强调文字颜色 4" xfId="15104" xr:uid="{00000000-0005-0000-0000-0000FC3A0000}"/>
    <cellStyle name="60% - 强调文字颜色 4 10" xfId="15105" xr:uid="{00000000-0005-0000-0000-0000FD3A0000}"/>
    <cellStyle name="60% - 强调文字颜色 4 10 2" xfId="15106" xr:uid="{00000000-0005-0000-0000-0000FE3A0000}"/>
    <cellStyle name="60% - 强调文字颜色 4 10 3" xfId="15107" xr:uid="{00000000-0005-0000-0000-0000FF3A0000}"/>
    <cellStyle name="60% - 强调文字颜色 4 10 4" xfId="15108" xr:uid="{00000000-0005-0000-0000-0000003B0000}"/>
    <cellStyle name="60% - 强调文字颜色 4 10 5" xfId="15109" xr:uid="{00000000-0005-0000-0000-0000013B0000}"/>
    <cellStyle name="60% - 强调文字颜色 4 10 5 2" xfId="15110" xr:uid="{00000000-0005-0000-0000-0000023B0000}"/>
    <cellStyle name="60% - 强调文字颜色 4 10 6" xfId="15111" xr:uid="{00000000-0005-0000-0000-0000033B0000}"/>
    <cellStyle name="60% - 强调文字颜色 4 10 7" xfId="15112" xr:uid="{00000000-0005-0000-0000-0000043B0000}"/>
    <cellStyle name="60% - 强调文字颜色 4 11" xfId="15113" xr:uid="{00000000-0005-0000-0000-0000053B0000}"/>
    <cellStyle name="60% - 强调文字颜色 4 11 2" xfId="15114" xr:uid="{00000000-0005-0000-0000-0000063B0000}"/>
    <cellStyle name="60% - 强调文字颜色 4 11 3" xfId="15115" xr:uid="{00000000-0005-0000-0000-0000073B0000}"/>
    <cellStyle name="60% - 强调文字颜色 4 12" xfId="15116" xr:uid="{00000000-0005-0000-0000-0000083B0000}"/>
    <cellStyle name="60% - 强调文字颜色 4 13" xfId="15117" xr:uid="{00000000-0005-0000-0000-0000093B0000}"/>
    <cellStyle name="60% - 强调文字颜色 4 14" xfId="15118" xr:uid="{00000000-0005-0000-0000-00000A3B0000}"/>
    <cellStyle name="60% - 强调文字颜色 4 2" xfId="15119" xr:uid="{00000000-0005-0000-0000-00000B3B0000}"/>
    <cellStyle name="60% - 强调文字颜色 4 2 10" xfId="15120" xr:uid="{00000000-0005-0000-0000-00000C3B0000}"/>
    <cellStyle name="60% - 强调文字颜色 4 2 11" xfId="15121" xr:uid="{00000000-0005-0000-0000-00000D3B0000}"/>
    <cellStyle name="60% - 强调文字颜色 4 2 11 2" xfId="15122" xr:uid="{00000000-0005-0000-0000-00000E3B0000}"/>
    <cellStyle name="60% - 强调文字颜色 4 2 12" xfId="15123" xr:uid="{00000000-0005-0000-0000-00000F3B0000}"/>
    <cellStyle name="60% - 强调文字颜色 4 2 2" xfId="15124" xr:uid="{00000000-0005-0000-0000-0000103B0000}"/>
    <cellStyle name="60% - 强调文字颜色 4 2 2 10" xfId="15125" xr:uid="{00000000-0005-0000-0000-0000113B0000}"/>
    <cellStyle name="60% - 强调文字颜色 4 2 2 10 2" xfId="15126" xr:uid="{00000000-0005-0000-0000-0000123B0000}"/>
    <cellStyle name="60% - 强调文字颜色 4 2 2 11" xfId="15127" xr:uid="{00000000-0005-0000-0000-0000133B0000}"/>
    <cellStyle name="60% - 强调文字颜色 4 2 2 2" xfId="15128" xr:uid="{00000000-0005-0000-0000-0000143B0000}"/>
    <cellStyle name="60% - 强调文字颜色 4 2 2 2 10" xfId="15129" xr:uid="{00000000-0005-0000-0000-0000153B0000}"/>
    <cellStyle name="60% - 强调文字颜色 4 2 2 2 2" xfId="15130" xr:uid="{00000000-0005-0000-0000-0000163B0000}"/>
    <cellStyle name="60% - 强调文字颜色 4 2 2 2 2 2" xfId="15131" xr:uid="{00000000-0005-0000-0000-0000173B0000}"/>
    <cellStyle name="60% - 强调文字颜色 4 2 2 2 2 2 2" xfId="15132" xr:uid="{00000000-0005-0000-0000-0000183B0000}"/>
    <cellStyle name="60% - 强调文字颜色 4 2 2 2 2 2 2 2" xfId="15133" xr:uid="{00000000-0005-0000-0000-0000193B0000}"/>
    <cellStyle name="60% - 强调文字颜色 4 2 2 2 2 2 2 3" xfId="15134" xr:uid="{00000000-0005-0000-0000-00001A3B0000}"/>
    <cellStyle name="60% - 强调文字颜色 4 2 2 2 2 2 3" xfId="15135" xr:uid="{00000000-0005-0000-0000-00001B3B0000}"/>
    <cellStyle name="60% - 强调文字颜色 4 2 2 2 2 2 4" xfId="15136" xr:uid="{00000000-0005-0000-0000-00001C3B0000}"/>
    <cellStyle name="60% - 强调文字颜色 4 2 2 2 2 2 5" xfId="15137" xr:uid="{00000000-0005-0000-0000-00001D3B0000}"/>
    <cellStyle name="60% - 强调文字颜色 4 2 2 2 2 2 6" xfId="15138" xr:uid="{00000000-0005-0000-0000-00001E3B0000}"/>
    <cellStyle name="60% - 强调文字颜色 4 2 2 2 2 2 6 2" xfId="15139" xr:uid="{00000000-0005-0000-0000-00001F3B0000}"/>
    <cellStyle name="60% - 强调文字颜色 4 2 2 2 2 2 7" xfId="15140" xr:uid="{00000000-0005-0000-0000-0000203B0000}"/>
    <cellStyle name="60% - 强调文字颜色 4 2 2 2 2 2 8" xfId="15141" xr:uid="{00000000-0005-0000-0000-0000213B0000}"/>
    <cellStyle name="60% - 强调文字颜色 4 2 2 2 2 3" xfId="15142" xr:uid="{00000000-0005-0000-0000-0000223B0000}"/>
    <cellStyle name="60% - 强调文字颜色 4 2 2 2 2 3 2" xfId="15143" xr:uid="{00000000-0005-0000-0000-0000233B0000}"/>
    <cellStyle name="60% - 强调文字颜色 4 2 2 2 2 3 3" xfId="15144" xr:uid="{00000000-0005-0000-0000-0000243B0000}"/>
    <cellStyle name="60% - 强调文字颜色 4 2 2 2 2 4" xfId="15145" xr:uid="{00000000-0005-0000-0000-0000253B0000}"/>
    <cellStyle name="60% - 强调文字颜色 4 2 2 2 2 5" xfId="15146" xr:uid="{00000000-0005-0000-0000-0000263B0000}"/>
    <cellStyle name="60% - 强调文字颜色 4 2 2 2 2 6" xfId="15147" xr:uid="{00000000-0005-0000-0000-0000273B0000}"/>
    <cellStyle name="60% - 强调文字颜色 4 2 2 2 2 7" xfId="15148" xr:uid="{00000000-0005-0000-0000-0000283B0000}"/>
    <cellStyle name="60% - 强调文字颜色 4 2 2 2 2 7 2" xfId="15149" xr:uid="{00000000-0005-0000-0000-0000293B0000}"/>
    <cellStyle name="60% - 强调文字颜色 4 2 2 2 2 8" xfId="15150" xr:uid="{00000000-0005-0000-0000-00002A3B0000}"/>
    <cellStyle name="60% - 强调文字颜色 4 2 2 2 2 9" xfId="15151" xr:uid="{00000000-0005-0000-0000-00002B3B0000}"/>
    <cellStyle name="60% - 强调文字颜色 4 2 2 2 3" xfId="15152" xr:uid="{00000000-0005-0000-0000-00002C3B0000}"/>
    <cellStyle name="60% - 强调文字颜色 4 2 2 2 3 2" xfId="15153" xr:uid="{00000000-0005-0000-0000-00002D3B0000}"/>
    <cellStyle name="60% - 强调文字颜色 4 2 2 2 3 2 2" xfId="15154" xr:uid="{00000000-0005-0000-0000-00002E3B0000}"/>
    <cellStyle name="60% - 强调文字颜色 4 2 2 2 3 2 3" xfId="15155" xr:uid="{00000000-0005-0000-0000-00002F3B0000}"/>
    <cellStyle name="60% - 强调文字颜色 4 2 2 2 3 3" xfId="15156" xr:uid="{00000000-0005-0000-0000-0000303B0000}"/>
    <cellStyle name="60% - 强调文字颜色 4 2 2 2 3 4" xfId="15157" xr:uid="{00000000-0005-0000-0000-0000313B0000}"/>
    <cellStyle name="60% - 强调文字颜色 4 2 2 2 3 5" xfId="15158" xr:uid="{00000000-0005-0000-0000-0000323B0000}"/>
    <cellStyle name="60% - 强调文字颜色 4 2 2 2 3 6" xfId="15159" xr:uid="{00000000-0005-0000-0000-0000333B0000}"/>
    <cellStyle name="60% - 强调文字颜色 4 2 2 2 3 6 2" xfId="15160" xr:uid="{00000000-0005-0000-0000-0000343B0000}"/>
    <cellStyle name="60% - 强调文字颜色 4 2 2 2 3 7" xfId="15161" xr:uid="{00000000-0005-0000-0000-0000353B0000}"/>
    <cellStyle name="60% - 强调文字颜色 4 2 2 2 3 8" xfId="15162" xr:uid="{00000000-0005-0000-0000-0000363B0000}"/>
    <cellStyle name="60% - 强调文字颜色 4 2 2 2 4" xfId="15163" xr:uid="{00000000-0005-0000-0000-0000373B0000}"/>
    <cellStyle name="60% - 强调文字颜色 4 2 2 2 4 2" xfId="15164" xr:uid="{00000000-0005-0000-0000-0000383B0000}"/>
    <cellStyle name="60% - 强调文字颜色 4 2 2 2 4 2 2" xfId="15165" xr:uid="{00000000-0005-0000-0000-0000393B0000}"/>
    <cellStyle name="60% - 强调文字颜色 4 2 2 2 4 2 3" xfId="15166" xr:uid="{00000000-0005-0000-0000-00003A3B0000}"/>
    <cellStyle name="60% - 强调文字颜色 4 2 2 2 4 3" xfId="15167" xr:uid="{00000000-0005-0000-0000-00003B3B0000}"/>
    <cellStyle name="60% - 强调文字颜色 4 2 2 2 4 4" xfId="15168" xr:uid="{00000000-0005-0000-0000-00003C3B0000}"/>
    <cellStyle name="60% - 强调文字颜色 4 2 2 2 4 5" xfId="15169" xr:uid="{00000000-0005-0000-0000-00003D3B0000}"/>
    <cellStyle name="60% - 强调文字颜色 4 2 2 2 4 6" xfId="15170" xr:uid="{00000000-0005-0000-0000-00003E3B0000}"/>
    <cellStyle name="60% - 强调文字颜色 4 2 2 2 4 6 2" xfId="15171" xr:uid="{00000000-0005-0000-0000-00003F3B0000}"/>
    <cellStyle name="60% - 强调文字颜色 4 2 2 2 4 7" xfId="15172" xr:uid="{00000000-0005-0000-0000-0000403B0000}"/>
    <cellStyle name="60% - 强调文字颜色 4 2 2 2 4 8" xfId="15173" xr:uid="{00000000-0005-0000-0000-0000413B0000}"/>
    <cellStyle name="60% - 强调文字颜色 4 2 2 2 5" xfId="15174" xr:uid="{00000000-0005-0000-0000-0000423B0000}"/>
    <cellStyle name="60% - 强调文字颜色 4 2 2 2 5 2" xfId="15175" xr:uid="{00000000-0005-0000-0000-0000433B0000}"/>
    <cellStyle name="60% - 强调文字颜色 4 2 2 2 5 2 2" xfId="15176" xr:uid="{00000000-0005-0000-0000-0000443B0000}"/>
    <cellStyle name="60% - 强调文字颜色 4 2 2 2 5 2 3" xfId="15177" xr:uid="{00000000-0005-0000-0000-0000453B0000}"/>
    <cellStyle name="60% - 强调文字颜色 4 2 2 2 5 3" xfId="15178" xr:uid="{00000000-0005-0000-0000-0000463B0000}"/>
    <cellStyle name="60% - 强调文字颜色 4 2 2 2 5 4" xfId="15179" xr:uid="{00000000-0005-0000-0000-0000473B0000}"/>
    <cellStyle name="60% - 强调文字颜色 4 2 2 2 5 5" xfId="15180" xr:uid="{00000000-0005-0000-0000-0000483B0000}"/>
    <cellStyle name="60% - 强调文字颜色 4 2 2 2 5 6" xfId="15181" xr:uid="{00000000-0005-0000-0000-0000493B0000}"/>
    <cellStyle name="60% - 强调文字颜色 4 2 2 2 5 6 2" xfId="15182" xr:uid="{00000000-0005-0000-0000-00004A3B0000}"/>
    <cellStyle name="60% - 强调文字颜色 4 2 2 2 5 7" xfId="15183" xr:uid="{00000000-0005-0000-0000-00004B3B0000}"/>
    <cellStyle name="60% - 强调文字颜色 4 2 2 2 5 8" xfId="15184" xr:uid="{00000000-0005-0000-0000-00004C3B0000}"/>
    <cellStyle name="60% - 强调文字颜色 4 2 2 2 6" xfId="15185" xr:uid="{00000000-0005-0000-0000-00004D3B0000}"/>
    <cellStyle name="60% - 强调文字颜色 4 2 2 2 7" xfId="15186" xr:uid="{00000000-0005-0000-0000-00004E3B0000}"/>
    <cellStyle name="60% - 强调文字颜色 4 2 2 2 8" xfId="15187" xr:uid="{00000000-0005-0000-0000-00004F3B0000}"/>
    <cellStyle name="60% - 强调文字颜色 4 2 2 2 9" xfId="15188" xr:uid="{00000000-0005-0000-0000-0000503B0000}"/>
    <cellStyle name="60% - 强调文字颜色 4 2 2 2 9 2" xfId="15189" xr:uid="{00000000-0005-0000-0000-0000513B0000}"/>
    <cellStyle name="60% - 强调文字颜色 4 2 2 3" xfId="15190" xr:uid="{00000000-0005-0000-0000-0000523B0000}"/>
    <cellStyle name="60% - 强调文字颜色 4 2 2 3 2" xfId="15191" xr:uid="{00000000-0005-0000-0000-0000533B0000}"/>
    <cellStyle name="60% - 强调文字颜色 4 2 2 3 2 2" xfId="15192" xr:uid="{00000000-0005-0000-0000-0000543B0000}"/>
    <cellStyle name="60% - 强调文字颜色 4 2 2 3 2 2 2" xfId="15193" xr:uid="{00000000-0005-0000-0000-0000553B0000}"/>
    <cellStyle name="60% - 强调文字颜色 4 2 2 3 2 2 3" xfId="15194" xr:uid="{00000000-0005-0000-0000-0000563B0000}"/>
    <cellStyle name="60% - 强调文字颜色 4 2 2 3 2 3" xfId="15195" xr:uid="{00000000-0005-0000-0000-0000573B0000}"/>
    <cellStyle name="60% - 强调文字颜色 4 2 2 3 2 4" xfId="15196" xr:uid="{00000000-0005-0000-0000-0000583B0000}"/>
    <cellStyle name="60% - 强调文字颜色 4 2 2 3 2 5" xfId="15197" xr:uid="{00000000-0005-0000-0000-0000593B0000}"/>
    <cellStyle name="60% - 强调文字颜色 4 2 2 3 2 6" xfId="15198" xr:uid="{00000000-0005-0000-0000-00005A3B0000}"/>
    <cellStyle name="60% - 强调文字颜色 4 2 2 3 2 6 2" xfId="15199" xr:uid="{00000000-0005-0000-0000-00005B3B0000}"/>
    <cellStyle name="60% - 强调文字颜色 4 2 2 3 2 7" xfId="15200" xr:uid="{00000000-0005-0000-0000-00005C3B0000}"/>
    <cellStyle name="60% - 强调文字颜色 4 2 2 3 2 8" xfId="15201" xr:uid="{00000000-0005-0000-0000-00005D3B0000}"/>
    <cellStyle name="60% - 强调文字颜色 4 2 2 3 3" xfId="15202" xr:uid="{00000000-0005-0000-0000-00005E3B0000}"/>
    <cellStyle name="60% - 强调文字颜色 4 2 2 3 3 2" xfId="15203" xr:uid="{00000000-0005-0000-0000-00005F3B0000}"/>
    <cellStyle name="60% - 强调文字颜色 4 2 2 3 3 3" xfId="15204" xr:uid="{00000000-0005-0000-0000-0000603B0000}"/>
    <cellStyle name="60% - 强调文字颜色 4 2 2 3 4" xfId="15205" xr:uid="{00000000-0005-0000-0000-0000613B0000}"/>
    <cellStyle name="60% - 强调文字颜色 4 2 2 3 5" xfId="15206" xr:uid="{00000000-0005-0000-0000-0000623B0000}"/>
    <cellStyle name="60% - 强调文字颜色 4 2 2 3 6" xfId="15207" xr:uid="{00000000-0005-0000-0000-0000633B0000}"/>
    <cellStyle name="60% - 强调文字颜色 4 2 2 3 7" xfId="15208" xr:uid="{00000000-0005-0000-0000-0000643B0000}"/>
    <cellStyle name="60% - 强调文字颜色 4 2 2 3 7 2" xfId="15209" xr:uid="{00000000-0005-0000-0000-0000653B0000}"/>
    <cellStyle name="60% - 强调文字颜色 4 2 2 3 8" xfId="15210" xr:uid="{00000000-0005-0000-0000-0000663B0000}"/>
    <cellStyle name="60% - 强调文字颜色 4 2 2 3 9" xfId="15211" xr:uid="{00000000-0005-0000-0000-0000673B0000}"/>
    <cellStyle name="60% - 强调文字颜色 4 2 2 4" xfId="15212" xr:uid="{00000000-0005-0000-0000-0000683B0000}"/>
    <cellStyle name="60% - 强调文字颜色 4 2 2 4 2" xfId="15213" xr:uid="{00000000-0005-0000-0000-0000693B0000}"/>
    <cellStyle name="60% - 强调文字颜色 4 2 2 4 2 2" xfId="15214" xr:uid="{00000000-0005-0000-0000-00006A3B0000}"/>
    <cellStyle name="60% - 强调文字颜色 4 2 2 4 2 3" xfId="15215" xr:uid="{00000000-0005-0000-0000-00006B3B0000}"/>
    <cellStyle name="60% - 强调文字颜色 4 2 2 4 3" xfId="15216" xr:uid="{00000000-0005-0000-0000-00006C3B0000}"/>
    <cellStyle name="60% - 强调文字颜色 4 2 2 4 4" xfId="15217" xr:uid="{00000000-0005-0000-0000-00006D3B0000}"/>
    <cellStyle name="60% - 强调文字颜色 4 2 2 4 5" xfId="15218" xr:uid="{00000000-0005-0000-0000-00006E3B0000}"/>
    <cellStyle name="60% - 强调文字颜色 4 2 2 4 6" xfId="15219" xr:uid="{00000000-0005-0000-0000-00006F3B0000}"/>
    <cellStyle name="60% - 强调文字颜色 4 2 2 4 6 2" xfId="15220" xr:uid="{00000000-0005-0000-0000-0000703B0000}"/>
    <cellStyle name="60% - 强调文字颜色 4 2 2 4 7" xfId="15221" xr:uid="{00000000-0005-0000-0000-0000713B0000}"/>
    <cellStyle name="60% - 强调文字颜色 4 2 2 4 8" xfId="15222" xr:uid="{00000000-0005-0000-0000-0000723B0000}"/>
    <cellStyle name="60% - 强调文字颜色 4 2 2 5" xfId="15223" xr:uid="{00000000-0005-0000-0000-0000733B0000}"/>
    <cellStyle name="60% - 强调文字颜色 4 2 2 5 2" xfId="15224" xr:uid="{00000000-0005-0000-0000-0000743B0000}"/>
    <cellStyle name="60% - 强调文字颜色 4 2 2 5 2 2" xfId="15225" xr:uid="{00000000-0005-0000-0000-0000753B0000}"/>
    <cellStyle name="60% - 强调文字颜色 4 2 2 5 2 3" xfId="15226" xr:uid="{00000000-0005-0000-0000-0000763B0000}"/>
    <cellStyle name="60% - 强调文字颜色 4 2 2 5 3" xfId="15227" xr:uid="{00000000-0005-0000-0000-0000773B0000}"/>
    <cellStyle name="60% - 强调文字颜色 4 2 2 5 4" xfId="15228" xr:uid="{00000000-0005-0000-0000-0000783B0000}"/>
    <cellStyle name="60% - 强调文字颜色 4 2 2 5 5" xfId="15229" xr:uid="{00000000-0005-0000-0000-0000793B0000}"/>
    <cellStyle name="60% - 强调文字颜色 4 2 2 5 6" xfId="15230" xr:uid="{00000000-0005-0000-0000-00007A3B0000}"/>
    <cellStyle name="60% - 强调文字颜色 4 2 2 5 6 2" xfId="15231" xr:uid="{00000000-0005-0000-0000-00007B3B0000}"/>
    <cellStyle name="60% - 强调文字颜色 4 2 2 5 7" xfId="15232" xr:uid="{00000000-0005-0000-0000-00007C3B0000}"/>
    <cellStyle name="60% - 强调文字颜色 4 2 2 5 8" xfId="15233" xr:uid="{00000000-0005-0000-0000-00007D3B0000}"/>
    <cellStyle name="60% - 强调文字颜色 4 2 2 6" xfId="15234" xr:uid="{00000000-0005-0000-0000-00007E3B0000}"/>
    <cellStyle name="60% - 强调文字颜色 4 2 2 6 2" xfId="15235" xr:uid="{00000000-0005-0000-0000-00007F3B0000}"/>
    <cellStyle name="60% - 强调文字颜色 4 2 2 6 2 2" xfId="15236" xr:uid="{00000000-0005-0000-0000-0000803B0000}"/>
    <cellStyle name="60% - 强调文字颜色 4 2 2 6 2 3" xfId="15237" xr:uid="{00000000-0005-0000-0000-0000813B0000}"/>
    <cellStyle name="60% - 强调文字颜色 4 2 2 6 3" xfId="15238" xr:uid="{00000000-0005-0000-0000-0000823B0000}"/>
    <cellStyle name="60% - 强调文字颜色 4 2 2 6 4" xfId="15239" xr:uid="{00000000-0005-0000-0000-0000833B0000}"/>
    <cellStyle name="60% - 强调文字颜色 4 2 2 6 5" xfId="15240" xr:uid="{00000000-0005-0000-0000-0000843B0000}"/>
    <cellStyle name="60% - 强调文字颜色 4 2 2 6 6" xfId="15241" xr:uid="{00000000-0005-0000-0000-0000853B0000}"/>
    <cellStyle name="60% - 强调文字颜色 4 2 2 6 6 2" xfId="15242" xr:uid="{00000000-0005-0000-0000-0000863B0000}"/>
    <cellStyle name="60% - 强调文字颜色 4 2 2 6 7" xfId="15243" xr:uid="{00000000-0005-0000-0000-0000873B0000}"/>
    <cellStyle name="60% - 强调文字颜色 4 2 2 6 8" xfId="15244" xr:uid="{00000000-0005-0000-0000-0000883B0000}"/>
    <cellStyle name="60% - 强调文字颜色 4 2 2 7" xfId="15245" xr:uid="{00000000-0005-0000-0000-0000893B0000}"/>
    <cellStyle name="60% - 强调文字颜色 4 2 2 8" xfId="15246" xr:uid="{00000000-0005-0000-0000-00008A3B0000}"/>
    <cellStyle name="60% - 强调文字颜色 4 2 2 9" xfId="15247" xr:uid="{00000000-0005-0000-0000-00008B3B0000}"/>
    <cellStyle name="60% - 强调文字颜色 4 2 2_AVL &amp; Mech BOM - Reno V1.6" xfId="15248" xr:uid="{00000000-0005-0000-0000-00008C3B0000}"/>
    <cellStyle name="60% - 强调文字颜色 4 2 3" xfId="15249" xr:uid="{00000000-0005-0000-0000-00008D3B0000}"/>
    <cellStyle name="60% - 强调文字颜色 4 2 3 10" xfId="15250" xr:uid="{00000000-0005-0000-0000-00008E3B0000}"/>
    <cellStyle name="60% - 强调文字颜色 4 2 3 2" xfId="15251" xr:uid="{00000000-0005-0000-0000-00008F3B0000}"/>
    <cellStyle name="60% - 强调文字颜色 4 2 3 2 2" xfId="15252" xr:uid="{00000000-0005-0000-0000-0000903B0000}"/>
    <cellStyle name="60% - 强调文字颜色 4 2 3 2 2 2" xfId="15253" xr:uid="{00000000-0005-0000-0000-0000913B0000}"/>
    <cellStyle name="60% - 强调文字颜色 4 2 3 2 2 2 2" xfId="15254" xr:uid="{00000000-0005-0000-0000-0000923B0000}"/>
    <cellStyle name="60% - 强调文字颜色 4 2 3 2 2 2 3" xfId="15255" xr:uid="{00000000-0005-0000-0000-0000933B0000}"/>
    <cellStyle name="60% - 强调文字颜色 4 2 3 2 2 3" xfId="15256" xr:uid="{00000000-0005-0000-0000-0000943B0000}"/>
    <cellStyle name="60% - 强调文字颜色 4 2 3 2 2 4" xfId="15257" xr:uid="{00000000-0005-0000-0000-0000953B0000}"/>
    <cellStyle name="60% - 强调文字颜色 4 2 3 2 2 5" xfId="15258" xr:uid="{00000000-0005-0000-0000-0000963B0000}"/>
    <cellStyle name="60% - 强调文字颜色 4 2 3 2 2 6" xfId="15259" xr:uid="{00000000-0005-0000-0000-0000973B0000}"/>
    <cellStyle name="60% - 强调文字颜色 4 2 3 2 2 6 2" xfId="15260" xr:uid="{00000000-0005-0000-0000-0000983B0000}"/>
    <cellStyle name="60% - 强调文字颜色 4 2 3 2 2 7" xfId="15261" xr:uid="{00000000-0005-0000-0000-0000993B0000}"/>
    <cellStyle name="60% - 强调文字颜色 4 2 3 2 2 8" xfId="15262" xr:uid="{00000000-0005-0000-0000-00009A3B0000}"/>
    <cellStyle name="60% - 强调文字颜色 4 2 3 2 3" xfId="15263" xr:uid="{00000000-0005-0000-0000-00009B3B0000}"/>
    <cellStyle name="60% - 强调文字颜色 4 2 3 2 3 2" xfId="15264" xr:uid="{00000000-0005-0000-0000-00009C3B0000}"/>
    <cellStyle name="60% - 强调文字颜色 4 2 3 2 3 3" xfId="15265" xr:uid="{00000000-0005-0000-0000-00009D3B0000}"/>
    <cellStyle name="60% - 强调文字颜色 4 2 3 2 4" xfId="15266" xr:uid="{00000000-0005-0000-0000-00009E3B0000}"/>
    <cellStyle name="60% - 强调文字颜色 4 2 3 2 5" xfId="15267" xr:uid="{00000000-0005-0000-0000-00009F3B0000}"/>
    <cellStyle name="60% - 强调文字颜色 4 2 3 2 6" xfId="15268" xr:uid="{00000000-0005-0000-0000-0000A03B0000}"/>
    <cellStyle name="60% - 强调文字颜色 4 2 3 2 7" xfId="15269" xr:uid="{00000000-0005-0000-0000-0000A13B0000}"/>
    <cellStyle name="60% - 强调文字颜色 4 2 3 2 7 2" xfId="15270" xr:uid="{00000000-0005-0000-0000-0000A23B0000}"/>
    <cellStyle name="60% - 强调文字颜色 4 2 3 2 8" xfId="15271" xr:uid="{00000000-0005-0000-0000-0000A33B0000}"/>
    <cellStyle name="60% - 强调文字颜色 4 2 3 2 9" xfId="15272" xr:uid="{00000000-0005-0000-0000-0000A43B0000}"/>
    <cellStyle name="60% - 强调文字颜色 4 2 3 3" xfId="15273" xr:uid="{00000000-0005-0000-0000-0000A53B0000}"/>
    <cellStyle name="60% - 强调文字颜色 4 2 3 3 2" xfId="15274" xr:uid="{00000000-0005-0000-0000-0000A63B0000}"/>
    <cellStyle name="60% - 强调文字颜色 4 2 3 3 2 2" xfId="15275" xr:uid="{00000000-0005-0000-0000-0000A73B0000}"/>
    <cellStyle name="60% - 强调文字颜色 4 2 3 3 2 3" xfId="15276" xr:uid="{00000000-0005-0000-0000-0000A83B0000}"/>
    <cellStyle name="60% - 强调文字颜色 4 2 3 3 3" xfId="15277" xr:uid="{00000000-0005-0000-0000-0000A93B0000}"/>
    <cellStyle name="60% - 强调文字颜色 4 2 3 3 4" xfId="15278" xr:uid="{00000000-0005-0000-0000-0000AA3B0000}"/>
    <cellStyle name="60% - 强调文字颜色 4 2 3 3 5" xfId="15279" xr:uid="{00000000-0005-0000-0000-0000AB3B0000}"/>
    <cellStyle name="60% - 强调文字颜色 4 2 3 3 6" xfId="15280" xr:uid="{00000000-0005-0000-0000-0000AC3B0000}"/>
    <cellStyle name="60% - 强调文字颜色 4 2 3 3 6 2" xfId="15281" xr:uid="{00000000-0005-0000-0000-0000AD3B0000}"/>
    <cellStyle name="60% - 强调文字颜色 4 2 3 3 7" xfId="15282" xr:uid="{00000000-0005-0000-0000-0000AE3B0000}"/>
    <cellStyle name="60% - 强调文字颜色 4 2 3 3 8" xfId="15283" xr:uid="{00000000-0005-0000-0000-0000AF3B0000}"/>
    <cellStyle name="60% - 强调文字颜色 4 2 3 4" xfId="15284" xr:uid="{00000000-0005-0000-0000-0000B03B0000}"/>
    <cellStyle name="60% - 强调文字颜色 4 2 3 4 2" xfId="15285" xr:uid="{00000000-0005-0000-0000-0000B13B0000}"/>
    <cellStyle name="60% - 强调文字颜色 4 2 3 4 2 2" xfId="15286" xr:uid="{00000000-0005-0000-0000-0000B23B0000}"/>
    <cellStyle name="60% - 强调文字颜色 4 2 3 4 2 3" xfId="15287" xr:uid="{00000000-0005-0000-0000-0000B33B0000}"/>
    <cellStyle name="60% - 强调文字颜色 4 2 3 4 3" xfId="15288" xr:uid="{00000000-0005-0000-0000-0000B43B0000}"/>
    <cellStyle name="60% - 强调文字颜色 4 2 3 4 4" xfId="15289" xr:uid="{00000000-0005-0000-0000-0000B53B0000}"/>
    <cellStyle name="60% - 强调文字颜色 4 2 3 4 5" xfId="15290" xr:uid="{00000000-0005-0000-0000-0000B63B0000}"/>
    <cellStyle name="60% - 强调文字颜色 4 2 3 4 6" xfId="15291" xr:uid="{00000000-0005-0000-0000-0000B73B0000}"/>
    <cellStyle name="60% - 强调文字颜色 4 2 3 4 6 2" xfId="15292" xr:uid="{00000000-0005-0000-0000-0000B83B0000}"/>
    <cellStyle name="60% - 强调文字颜色 4 2 3 4 7" xfId="15293" xr:uid="{00000000-0005-0000-0000-0000B93B0000}"/>
    <cellStyle name="60% - 强调文字颜色 4 2 3 4 8" xfId="15294" xr:uid="{00000000-0005-0000-0000-0000BA3B0000}"/>
    <cellStyle name="60% - 强调文字颜色 4 2 3 5" xfId="15295" xr:uid="{00000000-0005-0000-0000-0000BB3B0000}"/>
    <cellStyle name="60% - 强调文字颜色 4 2 3 5 2" xfId="15296" xr:uid="{00000000-0005-0000-0000-0000BC3B0000}"/>
    <cellStyle name="60% - 强调文字颜色 4 2 3 5 2 2" xfId="15297" xr:uid="{00000000-0005-0000-0000-0000BD3B0000}"/>
    <cellStyle name="60% - 强调文字颜色 4 2 3 5 2 3" xfId="15298" xr:uid="{00000000-0005-0000-0000-0000BE3B0000}"/>
    <cellStyle name="60% - 强调文字颜色 4 2 3 5 3" xfId="15299" xr:uid="{00000000-0005-0000-0000-0000BF3B0000}"/>
    <cellStyle name="60% - 强调文字颜色 4 2 3 5 4" xfId="15300" xr:uid="{00000000-0005-0000-0000-0000C03B0000}"/>
    <cellStyle name="60% - 强调文字颜色 4 2 3 5 5" xfId="15301" xr:uid="{00000000-0005-0000-0000-0000C13B0000}"/>
    <cellStyle name="60% - 强调文字颜色 4 2 3 5 6" xfId="15302" xr:uid="{00000000-0005-0000-0000-0000C23B0000}"/>
    <cellStyle name="60% - 强调文字颜色 4 2 3 5 6 2" xfId="15303" xr:uid="{00000000-0005-0000-0000-0000C33B0000}"/>
    <cellStyle name="60% - 强调文字颜色 4 2 3 5 7" xfId="15304" xr:uid="{00000000-0005-0000-0000-0000C43B0000}"/>
    <cellStyle name="60% - 强调文字颜色 4 2 3 5 8" xfId="15305" xr:uid="{00000000-0005-0000-0000-0000C53B0000}"/>
    <cellStyle name="60% - 强调文字颜色 4 2 3 6" xfId="15306" xr:uid="{00000000-0005-0000-0000-0000C63B0000}"/>
    <cellStyle name="60% - 强调文字颜色 4 2 3 7" xfId="15307" xr:uid="{00000000-0005-0000-0000-0000C73B0000}"/>
    <cellStyle name="60% - 强调文字颜色 4 2 3 8" xfId="15308" xr:uid="{00000000-0005-0000-0000-0000C83B0000}"/>
    <cellStyle name="60% - 强调文字颜色 4 2 3 9" xfId="15309" xr:uid="{00000000-0005-0000-0000-0000C93B0000}"/>
    <cellStyle name="60% - 强调文字颜色 4 2 3 9 2" xfId="15310" xr:uid="{00000000-0005-0000-0000-0000CA3B0000}"/>
    <cellStyle name="60% - 强调文字颜色 4 2 4" xfId="15311" xr:uid="{00000000-0005-0000-0000-0000CB3B0000}"/>
    <cellStyle name="60% - 强调文字颜色 4 2 4 2" xfId="15312" xr:uid="{00000000-0005-0000-0000-0000CC3B0000}"/>
    <cellStyle name="60% - 强调文字颜色 4 2 4 2 2" xfId="15313" xr:uid="{00000000-0005-0000-0000-0000CD3B0000}"/>
    <cellStyle name="60% - 强调文字颜色 4 2 4 2 2 2" xfId="15314" xr:uid="{00000000-0005-0000-0000-0000CE3B0000}"/>
    <cellStyle name="60% - 强调文字颜色 4 2 4 2 2 3" xfId="15315" xr:uid="{00000000-0005-0000-0000-0000CF3B0000}"/>
    <cellStyle name="60% - 强调文字颜色 4 2 4 2 3" xfId="15316" xr:uid="{00000000-0005-0000-0000-0000D03B0000}"/>
    <cellStyle name="60% - 强调文字颜色 4 2 4 2 4" xfId="15317" xr:uid="{00000000-0005-0000-0000-0000D13B0000}"/>
    <cellStyle name="60% - 强调文字颜色 4 2 4 2 5" xfId="15318" xr:uid="{00000000-0005-0000-0000-0000D23B0000}"/>
    <cellStyle name="60% - 强调文字颜色 4 2 4 2 6" xfId="15319" xr:uid="{00000000-0005-0000-0000-0000D33B0000}"/>
    <cellStyle name="60% - 强调文字颜色 4 2 4 2 6 2" xfId="15320" xr:uid="{00000000-0005-0000-0000-0000D43B0000}"/>
    <cellStyle name="60% - 强调文字颜色 4 2 4 2 7" xfId="15321" xr:uid="{00000000-0005-0000-0000-0000D53B0000}"/>
    <cellStyle name="60% - 强调文字颜色 4 2 4 2 8" xfId="15322" xr:uid="{00000000-0005-0000-0000-0000D63B0000}"/>
    <cellStyle name="60% - 强调文字颜色 4 2 4 3" xfId="15323" xr:uid="{00000000-0005-0000-0000-0000D73B0000}"/>
    <cellStyle name="60% - 强调文字颜色 4 2 4 3 2" xfId="15324" xr:uid="{00000000-0005-0000-0000-0000D83B0000}"/>
    <cellStyle name="60% - 强调文字颜色 4 2 4 3 3" xfId="15325" xr:uid="{00000000-0005-0000-0000-0000D93B0000}"/>
    <cellStyle name="60% - 强调文字颜色 4 2 4 4" xfId="15326" xr:uid="{00000000-0005-0000-0000-0000DA3B0000}"/>
    <cellStyle name="60% - 强调文字颜色 4 2 4 5" xfId="15327" xr:uid="{00000000-0005-0000-0000-0000DB3B0000}"/>
    <cellStyle name="60% - 强调文字颜色 4 2 4 6" xfId="15328" xr:uid="{00000000-0005-0000-0000-0000DC3B0000}"/>
    <cellStyle name="60% - 强调文字颜色 4 2 4 7" xfId="15329" xr:uid="{00000000-0005-0000-0000-0000DD3B0000}"/>
    <cellStyle name="60% - 强调文字颜色 4 2 4 7 2" xfId="15330" xr:uid="{00000000-0005-0000-0000-0000DE3B0000}"/>
    <cellStyle name="60% - 强调文字颜色 4 2 4 8" xfId="15331" xr:uid="{00000000-0005-0000-0000-0000DF3B0000}"/>
    <cellStyle name="60% - 强调文字颜色 4 2 4 9" xfId="15332" xr:uid="{00000000-0005-0000-0000-0000E03B0000}"/>
    <cellStyle name="60% - 强调文字颜色 4 2 5" xfId="15333" xr:uid="{00000000-0005-0000-0000-0000E13B0000}"/>
    <cellStyle name="60% - 强调文字颜色 4 2 5 2" xfId="15334" xr:uid="{00000000-0005-0000-0000-0000E23B0000}"/>
    <cellStyle name="60% - 强调文字颜色 4 2 5 2 2" xfId="15335" xr:uid="{00000000-0005-0000-0000-0000E33B0000}"/>
    <cellStyle name="60% - 强调文字颜色 4 2 5 2 3" xfId="15336" xr:uid="{00000000-0005-0000-0000-0000E43B0000}"/>
    <cellStyle name="60% - 强调文字颜色 4 2 5 3" xfId="15337" xr:uid="{00000000-0005-0000-0000-0000E53B0000}"/>
    <cellStyle name="60% - 强调文字颜色 4 2 5 4" xfId="15338" xr:uid="{00000000-0005-0000-0000-0000E63B0000}"/>
    <cellStyle name="60% - 强调文字颜色 4 2 5 5" xfId="15339" xr:uid="{00000000-0005-0000-0000-0000E73B0000}"/>
    <cellStyle name="60% - 强调文字颜色 4 2 5 6" xfId="15340" xr:uid="{00000000-0005-0000-0000-0000E83B0000}"/>
    <cellStyle name="60% - 强调文字颜色 4 2 5 6 2" xfId="15341" xr:uid="{00000000-0005-0000-0000-0000E93B0000}"/>
    <cellStyle name="60% - 强调文字颜色 4 2 5 7" xfId="15342" xr:uid="{00000000-0005-0000-0000-0000EA3B0000}"/>
    <cellStyle name="60% - 强调文字颜色 4 2 5 8" xfId="15343" xr:uid="{00000000-0005-0000-0000-0000EB3B0000}"/>
    <cellStyle name="60% - 强调文字颜色 4 2 6" xfId="15344" xr:uid="{00000000-0005-0000-0000-0000EC3B0000}"/>
    <cellStyle name="60% - 强调文字颜色 4 2 6 2" xfId="15345" xr:uid="{00000000-0005-0000-0000-0000ED3B0000}"/>
    <cellStyle name="60% - 强调文字颜色 4 2 6 2 2" xfId="15346" xr:uid="{00000000-0005-0000-0000-0000EE3B0000}"/>
    <cellStyle name="60% - 强调文字颜色 4 2 6 2 3" xfId="15347" xr:uid="{00000000-0005-0000-0000-0000EF3B0000}"/>
    <cellStyle name="60% - 强调文字颜色 4 2 6 3" xfId="15348" xr:uid="{00000000-0005-0000-0000-0000F03B0000}"/>
    <cellStyle name="60% - 强调文字颜色 4 2 6 4" xfId="15349" xr:uid="{00000000-0005-0000-0000-0000F13B0000}"/>
    <cellStyle name="60% - 强调文字颜色 4 2 6 5" xfId="15350" xr:uid="{00000000-0005-0000-0000-0000F23B0000}"/>
    <cellStyle name="60% - 强调文字颜色 4 2 6 6" xfId="15351" xr:uid="{00000000-0005-0000-0000-0000F33B0000}"/>
    <cellStyle name="60% - 强调文字颜色 4 2 6 6 2" xfId="15352" xr:uid="{00000000-0005-0000-0000-0000F43B0000}"/>
    <cellStyle name="60% - 强调文字颜色 4 2 6 7" xfId="15353" xr:uid="{00000000-0005-0000-0000-0000F53B0000}"/>
    <cellStyle name="60% - 强调文字颜色 4 2 6 8" xfId="15354" xr:uid="{00000000-0005-0000-0000-0000F63B0000}"/>
    <cellStyle name="60% - 强调文字颜色 4 2 7" xfId="15355" xr:uid="{00000000-0005-0000-0000-0000F73B0000}"/>
    <cellStyle name="60% - 强调文字颜色 4 2 7 2" xfId="15356" xr:uid="{00000000-0005-0000-0000-0000F83B0000}"/>
    <cellStyle name="60% - 强调文字颜色 4 2 7 2 2" xfId="15357" xr:uid="{00000000-0005-0000-0000-0000F93B0000}"/>
    <cellStyle name="60% - 强调文字颜色 4 2 7 2 3" xfId="15358" xr:uid="{00000000-0005-0000-0000-0000FA3B0000}"/>
    <cellStyle name="60% - 强调文字颜色 4 2 7 3" xfId="15359" xr:uid="{00000000-0005-0000-0000-0000FB3B0000}"/>
    <cellStyle name="60% - 强调文字颜色 4 2 7 4" xfId="15360" xr:uid="{00000000-0005-0000-0000-0000FC3B0000}"/>
    <cellStyle name="60% - 强调文字颜色 4 2 7 5" xfId="15361" xr:uid="{00000000-0005-0000-0000-0000FD3B0000}"/>
    <cellStyle name="60% - 强调文字颜色 4 2 7 6" xfId="15362" xr:uid="{00000000-0005-0000-0000-0000FE3B0000}"/>
    <cellStyle name="60% - 强调文字颜色 4 2 7 6 2" xfId="15363" xr:uid="{00000000-0005-0000-0000-0000FF3B0000}"/>
    <cellStyle name="60% - 强调文字颜色 4 2 7 7" xfId="15364" xr:uid="{00000000-0005-0000-0000-0000003C0000}"/>
    <cellStyle name="60% - 强调文字颜色 4 2 7 8" xfId="15365" xr:uid="{00000000-0005-0000-0000-0000013C0000}"/>
    <cellStyle name="60% - 强调文字颜色 4 2 8" xfId="15366" xr:uid="{00000000-0005-0000-0000-0000023C0000}"/>
    <cellStyle name="60% - 强调文字颜色 4 2 9" xfId="15367" xr:uid="{00000000-0005-0000-0000-0000033C0000}"/>
    <cellStyle name="60% - 强调文字颜色 4 2_AVL &amp; Mech BOM - Raleigh V1.6 pre" xfId="15368" xr:uid="{00000000-0005-0000-0000-0000043C0000}"/>
    <cellStyle name="60% - 强调文字颜色 4 3" xfId="15369" xr:uid="{00000000-0005-0000-0000-0000053C0000}"/>
    <cellStyle name="60% - 强调文字颜色 4 3 10" xfId="15370" xr:uid="{00000000-0005-0000-0000-0000063C0000}"/>
    <cellStyle name="60% - 强调文字颜色 4 3 10 2" xfId="15371" xr:uid="{00000000-0005-0000-0000-0000073C0000}"/>
    <cellStyle name="60% - 强调文字颜色 4 3 11" xfId="15372" xr:uid="{00000000-0005-0000-0000-0000083C0000}"/>
    <cellStyle name="60% - 强调文字颜色 4 3 2" xfId="15373" xr:uid="{00000000-0005-0000-0000-0000093C0000}"/>
    <cellStyle name="60% - 强调文字颜色 4 3 2 10" xfId="15374" xr:uid="{00000000-0005-0000-0000-00000A3C0000}"/>
    <cellStyle name="60% - 强调文字颜色 4 3 2 2" xfId="15375" xr:uid="{00000000-0005-0000-0000-00000B3C0000}"/>
    <cellStyle name="60% - 强调文字颜色 4 3 2 2 2" xfId="15376" xr:uid="{00000000-0005-0000-0000-00000C3C0000}"/>
    <cellStyle name="60% - 强调文字颜色 4 3 2 2 2 2" xfId="15377" xr:uid="{00000000-0005-0000-0000-00000D3C0000}"/>
    <cellStyle name="60% - 强调文字颜色 4 3 2 2 2 2 2" xfId="15378" xr:uid="{00000000-0005-0000-0000-00000E3C0000}"/>
    <cellStyle name="60% - 强调文字颜色 4 3 2 2 2 2 3" xfId="15379" xr:uid="{00000000-0005-0000-0000-00000F3C0000}"/>
    <cellStyle name="60% - 强调文字颜色 4 3 2 2 2 3" xfId="15380" xr:uid="{00000000-0005-0000-0000-0000103C0000}"/>
    <cellStyle name="60% - 强调文字颜色 4 3 2 2 2 4" xfId="15381" xr:uid="{00000000-0005-0000-0000-0000113C0000}"/>
    <cellStyle name="60% - 强调文字颜色 4 3 2 2 2 5" xfId="15382" xr:uid="{00000000-0005-0000-0000-0000123C0000}"/>
    <cellStyle name="60% - 强调文字颜色 4 3 2 2 2 6" xfId="15383" xr:uid="{00000000-0005-0000-0000-0000133C0000}"/>
    <cellStyle name="60% - 强调文字颜色 4 3 2 2 2 6 2" xfId="15384" xr:uid="{00000000-0005-0000-0000-0000143C0000}"/>
    <cellStyle name="60% - 强调文字颜色 4 3 2 2 2 7" xfId="15385" xr:uid="{00000000-0005-0000-0000-0000153C0000}"/>
    <cellStyle name="60% - 强调文字颜色 4 3 2 2 2 8" xfId="15386" xr:uid="{00000000-0005-0000-0000-0000163C0000}"/>
    <cellStyle name="60% - 强调文字颜色 4 3 2 2 3" xfId="15387" xr:uid="{00000000-0005-0000-0000-0000173C0000}"/>
    <cellStyle name="60% - 强调文字颜色 4 3 2 2 3 2" xfId="15388" xr:uid="{00000000-0005-0000-0000-0000183C0000}"/>
    <cellStyle name="60% - 强调文字颜色 4 3 2 2 3 3" xfId="15389" xr:uid="{00000000-0005-0000-0000-0000193C0000}"/>
    <cellStyle name="60% - 强调文字颜色 4 3 2 2 4" xfId="15390" xr:uid="{00000000-0005-0000-0000-00001A3C0000}"/>
    <cellStyle name="60% - 强调文字颜色 4 3 2 2 5" xfId="15391" xr:uid="{00000000-0005-0000-0000-00001B3C0000}"/>
    <cellStyle name="60% - 强调文字颜色 4 3 2 2 6" xfId="15392" xr:uid="{00000000-0005-0000-0000-00001C3C0000}"/>
    <cellStyle name="60% - 强调文字颜色 4 3 2 2 7" xfId="15393" xr:uid="{00000000-0005-0000-0000-00001D3C0000}"/>
    <cellStyle name="60% - 强调文字颜色 4 3 2 2 7 2" xfId="15394" xr:uid="{00000000-0005-0000-0000-00001E3C0000}"/>
    <cellStyle name="60% - 强调文字颜色 4 3 2 2 8" xfId="15395" xr:uid="{00000000-0005-0000-0000-00001F3C0000}"/>
    <cellStyle name="60% - 强调文字颜色 4 3 2 2 9" xfId="15396" xr:uid="{00000000-0005-0000-0000-0000203C0000}"/>
    <cellStyle name="60% - 强调文字颜色 4 3 2 3" xfId="15397" xr:uid="{00000000-0005-0000-0000-0000213C0000}"/>
    <cellStyle name="60% - 强调文字颜色 4 3 2 3 2" xfId="15398" xr:uid="{00000000-0005-0000-0000-0000223C0000}"/>
    <cellStyle name="60% - 强调文字颜色 4 3 2 3 2 2" xfId="15399" xr:uid="{00000000-0005-0000-0000-0000233C0000}"/>
    <cellStyle name="60% - 强调文字颜色 4 3 2 3 2 3" xfId="15400" xr:uid="{00000000-0005-0000-0000-0000243C0000}"/>
    <cellStyle name="60% - 强调文字颜色 4 3 2 3 3" xfId="15401" xr:uid="{00000000-0005-0000-0000-0000253C0000}"/>
    <cellStyle name="60% - 强调文字颜色 4 3 2 3 4" xfId="15402" xr:uid="{00000000-0005-0000-0000-0000263C0000}"/>
    <cellStyle name="60% - 强调文字颜色 4 3 2 3 5" xfId="15403" xr:uid="{00000000-0005-0000-0000-0000273C0000}"/>
    <cellStyle name="60% - 强调文字颜色 4 3 2 3 6" xfId="15404" xr:uid="{00000000-0005-0000-0000-0000283C0000}"/>
    <cellStyle name="60% - 强调文字颜色 4 3 2 3 6 2" xfId="15405" xr:uid="{00000000-0005-0000-0000-0000293C0000}"/>
    <cellStyle name="60% - 强调文字颜色 4 3 2 3 7" xfId="15406" xr:uid="{00000000-0005-0000-0000-00002A3C0000}"/>
    <cellStyle name="60% - 强调文字颜色 4 3 2 3 8" xfId="15407" xr:uid="{00000000-0005-0000-0000-00002B3C0000}"/>
    <cellStyle name="60% - 强调文字颜色 4 3 2 4" xfId="15408" xr:uid="{00000000-0005-0000-0000-00002C3C0000}"/>
    <cellStyle name="60% - 强调文字颜色 4 3 2 4 2" xfId="15409" xr:uid="{00000000-0005-0000-0000-00002D3C0000}"/>
    <cellStyle name="60% - 强调文字颜色 4 3 2 4 2 2" xfId="15410" xr:uid="{00000000-0005-0000-0000-00002E3C0000}"/>
    <cellStyle name="60% - 强调文字颜色 4 3 2 4 2 3" xfId="15411" xr:uid="{00000000-0005-0000-0000-00002F3C0000}"/>
    <cellStyle name="60% - 强调文字颜色 4 3 2 4 3" xfId="15412" xr:uid="{00000000-0005-0000-0000-0000303C0000}"/>
    <cellStyle name="60% - 强调文字颜色 4 3 2 4 4" xfId="15413" xr:uid="{00000000-0005-0000-0000-0000313C0000}"/>
    <cellStyle name="60% - 强调文字颜色 4 3 2 4 5" xfId="15414" xr:uid="{00000000-0005-0000-0000-0000323C0000}"/>
    <cellStyle name="60% - 强调文字颜色 4 3 2 4 6" xfId="15415" xr:uid="{00000000-0005-0000-0000-0000333C0000}"/>
    <cellStyle name="60% - 强调文字颜色 4 3 2 4 6 2" xfId="15416" xr:uid="{00000000-0005-0000-0000-0000343C0000}"/>
    <cellStyle name="60% - 强调文字颜色 4 3 2 4 7" xfId="15417" xr:uid="{00000000-0005-0000-0000-0000353C0000}"/>
    <cellStyle name="60% - 强调文字颜色 4 3 2 4 8" xfId="15418" xr:uid="{00000000-0005-0000-0000-0000363C0000}"/>
    <cellStyle name="60% - 强调文字颜色 4 3 2 5" xfId="15419" xr:uid="{00000000-0005-0000-0000-0000373C0000}"/>
    <cellStyle name="60% - 强调文字颜色 4 3 2 5 2" xfId="15420" xr:uid="{00000000-0005-0000-0000-0000383C0000}"/>
    <cellStyle name="60% - 强调文字颜色 4 3 2 5 2 2" xfId="15421" xr:uid="{00000000-0005-0000-0000-0000393C0000}"/>
    <cellStyle name="60% - 强调文字颜色 4 3 2 5 2 3" xfId="15422" xr:uid="{00000000-0005-0000-0000-00003A3C0000}"/>
    <cellStyle name="60% - 强调文字颜色 4 3 2 5 3" xfId="15423" xr:uid="{00000000-0005-0000-0000-00003B3C0000}"/>
    <cellStyle name="60% - 强调文字颜色 4 3 2 5 4" xfId="15424" xr:uid="{00000000-0005-0000-0000-00003C3C0000}"/>
    <cellStyle name="60% - 强调文字颜色 4 3 2 5 5" xfId="15425" xr:uid="{00000000-0005-0000-0000-00003D3C0000}"/>
    <cellStyle name="60% - 强调文字颜色 4 3 2 5 6" xfId="15426" xr:uid="{00000000-0005-0000-0000-00003E3C0000}"/>
    <cellStyle name="60% - 强调文字颜色 4 3 2 5 6 2" xfId="15427" xr:uid="{00000000-0005-0000-0000-00003F3C0000}"/>
    <cellStyle name="60% - 强调文字颜色 4 3 2 5 7" xfId="15428" xr:uid="{00000000-0005-0000-0000-0000403C0000}"/>
    <cellStyle name="60% - 强调文字颜色 4 3 2 5 8" xfId="15429" xr:uid="{00000000-0005-0000-0000-0000413C0000}"/>
    <cellStyle name="60% - 强调文字颜色 4 3 2 6" xfId="15430" xr:uid="{00000000-0005-0000-0000-0000423C0000}"/>
    <cellStyle name="60% - 强调文字颜色 4 3 2 7" xfId="15431" xr:uid="{00000000-0005-0000-0000-0000433C0000}"/>
    <cellStyle name="60% - 强调文字颜色 4 3 2 8" xfId="15432" xr:uid="{00000000-0005-0000-0000-0000443C0000}"/>
    <cellStyle name="60% - 强调文字颜色 4 3 2 9" xfId="15433" xr:uid="{00000000-0005-0000-0000-0000453C0000}"/>
    <cellStyle name="60% - 强调文字颜色 4 3 2 9 2" xfId="15434" xr:uid="{00000000-0005-0000-0000-0000463C0000}"/>
    <cellStyle name="60% - 强调文字颜色 4 3 3" xfId="15435" xr:uid="{00000000-0005-0000-0000-0000473C0000}"/>
    <cellStyle name="60% - 强调文字颜色 4 3 3 2" xfId="15436" xr:uid="{00000000-0005-0000-0000-0000483C0000}"/>
    <cellStyle name="60% - 强调文字颜色 4 3 3 2 2" xfId="15437" xr:uid="{00000000-0005-0000-0000-0000493C0000}"/>
    <cellStyle name="60% - 强调文字颜色 4 3 3 2 2 2" xfId="15438" xr:uid="{00000000-0005-0000-0000-00004A3C0000}"/>
    <cellStyle name="60% - 强调文字颜色 4 3 3 2 2 3" xfId="15439" xr:uid="{00000000-0005-0000-0000-00004B3C0000}"/>
    <cellStyle name="60% - 强调文字颜色 4 3 3 2 3" xfId="15440" xr:uid="{00000000-0005-0000-0000-00004C3C0000}"/>
    <cellStyle name="60% - 强调文字颜色 4 3 3 2 4" xfId="15441" xr:uid="{00000000-0005-0000-0000-00004D3C0000}"/>
    <cellStyle name="60% - 强调文字颜色 4 3 3 2 5" xfId="15442" xr:uid="{00000000-0005-0000-0000-00004E3C0000}"/>
    <cellStyle name="60% - 强调文字颜色 4 3 3 2 6" xfId="15443" xr:uid="{00000000-0005-0000-0000-00004F3C0000}"/>
    <cellStyle name="60% - 强调文字颜色 4 3 3 2 6 2" xfId="15444" xr:uid="{00000000-0005-0000-0000-0000503C0000}"/>
    <cellStyle name="60% - 强调文字颜色 4 3 3 2 7" xfId="15445" xr:uid="{00000000-0005-0000-0000-0000513C0000}"/>
    <cellStyle name="60% - 强调文字颜色 4 3 3 2 8" xfId="15446" xr:uid="{00000000-0005-0000-0000-0000523C0000}"/>
    <cellStyle name="60% - 强调文字颜色 4 3 3 3" xfId="15447" xr:uid="{00000000-0005-0000-0000-0000533C0000}"/>
    <cellStyle name="60% - 强调文字颜色 4 3 3 3 2" xfId="15448" xr:uid="{00000000-0005-0000-0000-0000543C0000}"/>
    <cellStyle name="60% - 强调文字颜色 4 3 3 3 3" xfId="15449" xr:uid="{00000000-0005-0000-0000-0000553C0000}"/>
    <cellStyle name="60% - 强调文字颜色 4 3 3 4" xfId="15450" xr:uid="{00000000-0005-0000-0000-0000563C0000}"/>
    <cellStyle name="60% - 强调文字颜色 4 3 3 5" xfId="15451" xr:uid="{00000000-0005-0000-0000-0000573C0000}"/>
    <cellStyle name="60% - 强调文字颜色 4 3 3 6" xfId="15452" xr:uid="{00000000-0005-0000-0000-0000583C0000}"/>
    <cellStyle name="60% - 强调文字颜色 4 3 3 7" xfId="15453" xr:uid="{00000000-0005-0000-0000-0000593C0000}"/>
    <cellStyle name="60% - 强调文字颜色 4 3 3 7 2" xfId="15454" xr:uid="{00000000-0005-0000-0000-00005A3C0000}"/>
    <cellStyle name="60% - 强调文字颜色 4 3 3 8" xfId="15455" xr:uid="{00000000-0005-0000-0000-00005B3C0000}"/>
    <cellStyle name="60% - 强调文字颜色 4 3 3 9" xfId="15456" xr:uid="{00000000-0005-0000-0000-00005C3C0000}"/>
    <cellStyle name="60% - 强调文字颜色 4 3 4" xfId="15457" xr:uid="{00000000-0005-0000-0000-00005D3C0000}"/>
    <cellStyle name="60% - 强调文字颜色 4 3 4 2" xfId="15458" xr:uid="{00000000-0005-0000-0000-00005E3C0000}"/>
    <cellStyle name="60% - 强调文字颜色 4 3 4 2 2" xfId="15459" xr:uid="{00000000-0005-0000-0000-00005F3C0000}"/>
    <cellStyle name="60% - 强调文字颜色 4 3 4 2 3" xfId="15460" xr:uid="{00000000-0005-0000-0000-0000603C0000}"/>
    <cellStyle name="60% - 强调文字颜色 4 3 4 3" xfId="15461" xr:uid="{00000000-0005-0000-0000-0000613C0000}"/>
    <cellStyle name="60% - 强调文字颜色 4 3 4 4" xfId="15462" xr:uid="{00000000-0005-0000-0000-0000623C0000}"/>
    <cellStyle name="60% - 强调文字颜色 4 3 4 5" xfId="15463" xr:uid="{00000000-0005-0000-0000-0000633C0000}"/>
    <cellStyle name="60% - 强调文字颜色 4 3 4 6" xfId="15464" xr:uid="{00000000-0005-0000-0000-0000643C0000}"/>
    <cellStyle name="60% - 强调文字颜色 4 3 4 6 2" xfId="15465" xr:uid="{00000000-0005-0000-0000-0000653C0000}"/>
    <cellStyle name="60% - 强调文字颜色 4 3 4 7" xfId="15466" xr:uid="{00000000-0005-0000-0000-0000663C0000}"/>
    <cellStyle name="60% - 强调文字颜色 4 3 4 8" xfId="15467" xr:uid="{00000000-0005-0000-0000-0000673C0000}"/>
    <cellStyle name="60% - 强调文字颜色 4 3 5" xfId="15468" xr:uid="{00000000-0005-0000-0000-0000683C0000}"/>
    <cellStyle name="60% - 强调文字颜色 4 3 5 2" xfId="15469" xr:uid="{00000000-0005-0000-0000-0000693C0000}"/>
    <cellStyle name="60% - 强调文字颜色 4 3 5 2 2" xfId="15470" xr:uid="{00000000-0005-0000-0000-00006A3C0000}"/>
    <cellStyle name="60% - 强调文字颜色 4 3 5 2 3" xfId="15471" xr:uid="{00000000-0005-0000-0000-00006B3C0000}"/>
    <cellStyle name="60% - 强调文字颜色 4 3 5 3" xfId="15472" xr:uid="{00000000-0005-0000-0000-00006C3C0000}"/>
    <cellStyle name="60% - 强调文字颜色 4 3 5 4" xfId="15473" xr:uid="{00000000-0005-0000-0000-00006D3C0000}"/>
    <cellStyle name="60% - 强调文字颜色 4 3 5 5" xfId="15474" xr:uid="{00000000-0005-0000-0000-00006E3C0000}"/>
    <cellStyle name="60% - 强调文字颜色 4 3 5 6" xfId="15475" xr:uid="{00000000-0005-0000-0000-00006F3C0000}"/>
    <cellStyle name="60% - 强调文字颜色 4 3 5 6 2" xfId="15476" xr:uid="{00000000-0005-0000-0000-0000703C0000}"/>
    <cellStyle name="60% - 强调文字颜色 4 3 5 7" xfId="15477" xr:uid="{00000000-0005-0000-0000-0000713C0000}"/>
    <cellStyle name="60% - 强调文字颜色 4 3 5 8" xfId="15478" xr:uid="{00000000-0005-0000-0000-0000723C0000}"/>
    <cellStyle name="60% - 强调文字颜色 4 3 6" xfId="15479" xr:uid="{00000000-0005-0000-0000-0000733C0000}"/>
    <cellStyle name="60% - 强调文字颜色 4 3 6 2" xfId="15480" xr:uid="{00000000-0005-0000-0000-0000743C0000}"/>
    <cellStyle name="60% - 强调文字颜色 4 3 6 2 2" xfId="15481" xr:uid="{00000000-0005-0000-0000-0000753C0000}"/>
    <cellStyle name="60% - 强调文字颜色 4 3 6 2 3" xfId="15482" xr:uid="{00000000-0005-0000-0000-0000763C0000}"/>
    <cellStyle name="60% - 强调文字颜色 4 3 6 3" xfId="15483" xr:uid="{00000000-0005-0000-0000-0000773C0000}"/>
    <cellStyle name="60% - 强调文字颜色 4 3 6 4" xfId="15484" xr:uid="{00000000-0005-0000-0000-0000783C0000}"/>
    <cellStyle name="60% - 强调文字颜色 4 3 6 5" xfId="15485" xr:uid="{00000000-0005-0000-0000-0000793C0000}"/>
    <cellStyle name="60% - 强调文字颜色 4 3 6 6" xfId="15486" xr:uid="{00000000-0005-0000-0000-00007A3C0000}"/>
    <cellStyle name="60% - 强调文字颜色 4 3 6 6 2" xfId="15487" xr:uid="{00000000-0005-0000-0000-00007B3C0000}"/>
    <cellStyle name="60% - 强调文字颜色 4 3 6 7" xfId="15488" xr:uid="{00000000-0005-0000-0000-00007C3C0000}"/>
    <cellStyle name="60% - 强调文字颜色 4 3 6 8" xfId="15489" xr:uid="{00000000-0005-0000-0000-00007D3C0000}"/>
    <cellStyle name="60% - 强调文字颜色 4 3 7" xfId="15490" xr:uid="{00000000-0005-0000-0000-00007E3C0000}"/>
    <cellStyle name="60% - 强调文字颜色 4 3 8" xfId="15491" xr:uid="{00000000-0005-0000-0000-00007F3C0000}"/>
    <cellStyle name="60% - 强调文字颜色 4 3 9" xfId="15492" xr:uid="{00000000-0005-0000-0000-0000803C0000}"/>
    <cellStyle name="60% - 强调文字颜色 4 3_AVL &amp; Mech BOM - Reno V1.6" xfId="15493" xr:uid="{00000000-0005-0000-0000-0000813C0000}"/>
    <cellStyle name="60% - 强调文字颜色 4 4" xfId="15494" xr:uid="{00000000-0005-0000-0000-0000823C0000}"/>
    <cellStyle name="60% - 强调文字颜色 4 4 10" xfId="15495" xr:uid="{00000000-0005-0000-0000-0000833C0000}"/>
    <cellStyle name="60% - 强调文字颜色 4 4 2" xfId="15496" xr:uid="{00000000-0005-0000-0000-0000843C0000}"/>
    <cellStyle name="60% - 强调文字颜色 4 4 2 2" xfId="15497" xr:uid="{00000000-0005-0000-0000-0000853C0000}"/>
    <cellStyle name="60% - 强调文字颜色 4 4 2 2 2" xfId="15498" xr:uid="{00000000-0005-0000-0000-0000863C0000}"/>
    <cellStyle name="60% - 强调文字颜色 4 4 2 2 2 2" xfId="15499" xr:uid="{00000000-0005-0000-0000-0000873C0000}"/>
    <cellStyle name="60% - 强调文字颜色 4 4 2 2 2 3" xfId="15500" xr:uid="{00000000-0005-0000-0000-0000883C0000}"/>
    <cellStyle name="60% - 强调文字颜色 4 4 2 2 3" xfId="15501" xr:uid="{00000000-0005-0000-0000-0000893C0000}"/>
    <cellStyle name="60% - 强调文字颜色 4 4 2 2 4" xfId="15502" xr:uid="{00000000-0005-0000-0000-00008A3C0000}"/>
    <cellStyle name="60% - 强调文字颜色 4 4 2 2 5" xfId="15503" xr:uid="{00000000-0005-0000-0000-00008B3C0000}"/>
    <cellStyle name="60% - 强调文字颜色 4 4 2 2 6" xfId="15504" xr:uid="{00000000-0005-0000-0000-00008C3C0000}"/>
    <cellStyle name="60% - 强调文字颜色 4 4 2 2 6 2" xfId="15505" xr:uid="{00000000-0005-0000-0000-00008D3C0000}"/>
    <cellStyle name="60% - 强调文字颜色 4 4 2 2 7" xfId="15506" xr:uid="{00000000-0005-0000-0000-00008E3C0000}"/>
    <cellStyle name="60% - 强调文字颜色 4 4 2 2 8" xfId="15507" xr:uid="{00000000-0005-0000-0000-00008F3C0000}"/>
    <cellStyle name="60% - 强调文字颜色 4 4 2 3" xfId="15508" xr:uid="{00000000-0005-0000-0000-0000903C0000}"/>
    <cellStyle name="60% - 强调文字颜色 4 4 2 3 2" xfId="15509" xr:uid="{00000000-0005-0000-0000-0000913C0000}"/>
    <cellStyle name="60% - 强调文字颜色 4 4 2 3 3" xfId="15510" xr:uid="{00000000-0005-0000-0000-0000923C0000}"/>
    <cellStyle name="60% - 强调文字颜色 4 4 2 4" xfId="15511" xr:uid="{00000000-0005-0000-0000-0000933C0000}"/>
    <cellStyle name="60% - 强调文字颜色 4 4 2 5" xfId="15512" xr:uid="{00000000-0005-0000-0000-0000943C0000}"/>
    <cellStyle name="60% - 强调文字颜色 4 4 2 6" xfId="15513" xr:uid="{00000000-0005-0000-0000-0000953C0000}"/>
    <cellStyle name="60% - 强调文字颜色 4 4 2 7" xfId="15514" xr:uid="{00000000-0005-0000-0000-0000963C0000}"/>
    <cellStyle name="60% - 强调文字颜色 4 4 2 7 2" xfId="15515" xr:uid="{00000000-0005-0000-0000-0000973C0000}"/>
    <cellStyle name="60% - 强调文字颜色 4 4 2 8" xfId="15516" xr:uid="{00000000-0005-0000-0000-0000983C0000}"/>
    <cellStyle name="60% - 强调文字颜色 4 4 2 9" xfId="15517" xr:uid="{00000000-0005-0000-0000-0000993C0000}"/>
    <cellStyle name="60% - 强调文字颜色 4 4 3" xfId="15518" xr:uid="{00000000-0005-0000-0000-00009A3C0000}"/>
    <cellStyle name="60% - 强调文字颜色 4 4 3 2" xfId="15519" xr:uid="{00000000-0005-0000-0000-00009B3C0000}"/>
    <cellStyle name="60% - 强调文字颜色 4 4 3 2 2" xfId="15520" xr:uid="{00000000-0005-0000-0000-00009C3C0000}"/>
    <cellStyle name="60% - 强调文字颜色 4 4 3 2 3" xfId="15521" xr:uid="{00000000-0005-0000-0000-00009D3C0000}"/>
    <cellStyle name="60% - 强调文字颜色 4 4 3 3" xfId="15522" xr:uid="{00000000-0005-0000-0000-00009E3C0000}"/>
    <cellStyle name="60% - 强调文字颜色 4 4 3 4" xfId="15523" xr:uid="{00000000-0005-0000-0000-00009F3C0000}"/>
    <cellStyle name="60% - 强调文字颜色 4 4 3 5" xfId="15524" xr:uid="{00000000-0005-0000-0000-0000A03C0000}"/>
    <cellStyle name="60% - 强调文字颜色 4 4 3 6" xfId="15525" xr:uid="{00000000-0005-0000-0000-0000A13C0000}"/>
    <cellStyle name="60% - 强调文字颜色 4 4 3 6 2" xfId="15526" xr:uid="{00000000-0005-0000-0000-0000A23C0000}"/>
    <cellStyle name="60% - 强调文字颜色 4 4 3 7" xfId="15527" xr:uid="{00000000-0005-0000-0000-0000A33C0000}"/>
    <cellStyle name="60% - 强调文字颜色 4 4 3 8" xfId="15528" xr:uid="{00000000-0005-0000-0000-0000A43C0000}"/>
    <cellStyle name="60% - 强调文字颜色 4 4 4" xfId="15529" xr:uid="{00000000-0005-0000-0000-0000A53C0000}"/>
    <cellStyle name="60% - 强调文字颜色 4 4 4 2" xfId="15530" xr:uid="{00000000-0005-0000-0000-0000A63C0000}"/>
    <cellStyle name="60% - 强调文字颜色 4 4 4 2 2" xfId="15531" xr:uid="{00000000-0005-0000-0000-0000A73C0000}"/>
    <cellStyle name="60% - 强调文字颜色 4 4 4 2 3" xfId="15532" xr:uid="{00000000-0005-0000-0000-0000A83C0000}"/>
    <cellStyle name="60% - 强调文字颜色 4 4 4 3" xfId="15533" xr:uid="{00000000-0005-0000-0000-0000A93C0000}"/>
    <cellStyle name="60% - 强调文字颜色 4 4 4 4" xfId="15534" xr:uid="{00000000-0005-0000-0000-0000AA3C0000}"/>
    <cellStyle name="60% - 强调文字颜色 4 4 4 5" xfId="15535" xr:uid="{00000000-0005-0000-0000-0000AB3C0000}"/>
    <cellStyle name="60% - 强调文字颜色 4 4 4 6" xfId="15536" xr:uid="{00000000-0005-0000-0000-0000AC3C0000}"/>
    <cellStyle name="60% - 强调文字颜色 4 4 4 6 2" xfId="15537" xr:uid="{00000000-0005-0000-0000-0000AD3C0000}"/>
    <cellStyle name="60% - 强调文字颜色 4 4 4 7" xfId="15538" xr:uid="{00000000-0005-0000-0000-0000AE3C0000}"/>
    <cellStyle name="60% - 强调文字颜色 4 4 4 8" xfId="15539" xr:uid="{00000000-0005-0000-0000-0000AF3C0000}"/>
    <cellStyle name="60% - 强调文字颜色 4 4 5" xfId="15540" xr:uid="{00000000-0005-0000-0000-0000B03C0000}"/>
    <cellStyle name="60% - 强调文字颜色 4 4 5 2" xfId="15541" xr:uid="{00000000-0005-0000-0000-0000B13C0000}"/>
    <cellStyle name="60% - 强调文字颜色 4 4 5 2 2" xfId="15542" xr:uid="{00000000-0005-0000-0000-0000B23C0000}"/>
    <cellStyle name="60% - 强调文字颜色 4 4 5 2 3" xfId="15543" xr:uid="{00000000-0005-0000-0000-0000B33C0000}"/>
    <cellStyle name="60% - 强调文字颜色 4 4 5 3" xfId="15544" xr:uid="{00000000-0005-0000-0000-0000B43C0000}"/>
    <cellStyle name="60% - 强调文字颜色 4 4 5 4" xfId="15545" xr:uid="{00000000-0005-0000-0000-0000B53C0000}"/>
    <cellStyle name="60% - 强调文字颜色 4 4 5 5" xfId="15546" xr:uid="{00000000-0005-0000-0000-0000B63C0000}"/>
    <cellStyle name="60% - 强调文字颜色 4 4 5 6" xfId="15547" xr:uid="{00000000-0005-0000-0000-0000B73C0000}"/>
    <cellStyle name="60% - 强调文字颜色 4 4 5 6 2" xfId="15548" xr:uid="{00000000-0005-0000-0000-0000B83C0000}"/>
    <cellStyle name="60% - 强调文字颜色 4 4 5 7" xfId="15549" xr:uid="{00000000-0005-0000-0000-0000B93C0000}"/>
    <cellStyle name="60% - 强调文字颜色 4 4 5 8" xfId="15550" xr:uid="{00000000-0005-0000-0000-0000BA3C0000}"/>
    <cellStyle name="60% - 强调文字颜色 4 4 6" xfId="15551" xr:uid="{00000000-0005-0000-0000-0000BB3C0000}"/>
    <cellStyle name="60% - 强调文字颜色 4 4 7" xfId="15552" xr:uid="{00000000-0005-0000-0000-0000BC3C0000}"/>
    <cellStyle name="60% - 强调文字颜色 4 4 8" xfId="15553" xr:uid="{00000000-0005-0000-0000-0000BD3C0000}"/>
    <cellStyle name="60% - 强调文字颜色 4 4 9" xfId="15554" xr:uid="{00000000-0005-0000-0000-0000BE3C0000}"/>
    <cellStyle name="60% - 强调文字颜色 4 4 9 2" xfId="15555" xr:uid="{00000000-0005-0000-0000-0000BF3C0000}"/>
    <cellStyle name="60% - 强调文字颜色 4 5" xfId="15556" xr:uid="{00000000-0005-0000-0000-0000C03C0000}"/>
    <cellStyle name="60% - 强调文字颜色 4 5 2" xfId="15557" xr:uid="{00000000-0005-0000-0000-0000C13C0000}"/>
    <cellStyle name="60% - 强调文字颜色 4 5 2 2" xfId="15558" xr:uid="{00000000-0005-0000-0000-0000C23C0000}"/>
    <cellStyle name="60% - 强调文字颜色 4 5 2 2 2" xfId="15559" xr:uid="{00000000-0005-0000-0000-0000C33C0000}"/>
    <cellStyle name="60% - 强调文字颜色 4 5 2 2 3" xfId="15560" xr:uid="{00000000-0005-0000-0000-0000C43C0000}"/>
    <cellStyle name="60% - 强调文字颜色 4 5 2 3" xfId="15561" xr:uid="{00000000-0005-0000-0000-0000C53C0000}"/>
    <cellStyle name="60% - 强调文字颜色 4 5 2 4" xfId="15562" xr:uid="{00000000-0005-0000-0000-0000C63C0000}"/>
    <cellStyle name="60% - 强调文字颜色 4 5 2 5" xfId="15563" xr:uid="{00000000-0005-0000-0000-0000C73C0000}"/>
    <cellStyle name="60% - 强调文字颜色 4 5 2 6" xfId="15564" xr:uid="{00000000-0005-0000-0000-0000C83C0000}"/>
    <cellStyle name="60% - 强调文字颜色 4 5 2 6 2" xfId="15565" xr:uid="{00000000-0005-0000-0000-0000C93C0000}"/>
    <cellStyle name="60% - 强调文字颜色 4 5 2 7" xfId="15566" xr:uid="{00000000-0005-0000-0000-0000CA3C0000}"/>
    <cellStyle name="60% - 强调文字颜色 4 5 2 8" xfId="15567" xr:uid="{00000000-0005-0000-0000-0000CB3C0000}"/>
    <cellStyle name="60% - 强调文字颜色 4 5 3" xfId="15568" xr:uid="{00000000-0005-0000-0000-0000CC3C0000}"/>
    <cellStyle name="60% - 强调文字颜色 4 5 4" xfId="15569" xr:uid="{00000000-0005-0000-0000-0000CD3C0000}"/>
    <cellStyle name="60% - 强调文字颜色 4 5 5" xfId="15570" xr:uid="{00000000-0005-0000-0000-0000CE3C0000}"/>
    <cellStyle name="60% - 强调文字颜色 4 5 6" xfId="15571" xr:uid="{00000000-0005-0000-0000-0000CF3C0000}"/>
    <cellStyle name="60% - 强调文字颜色 4 5 6 2" xfId="15572" xr:uid="{00000000-0005-0000-0000-0000D03C0000}"/>
    <cellStyle name="60% - 强调文字颜色 4 5 7" xfId="15573" xr:uid="{00000000-0005-0000-0000-0000D13C0000}"/>
    <cellStyle name="60% - 强调文字颜色 4 6" xfId="15574" xr:uid="{00000000-0005-0000-0000-0000D23C0000}"/>
    <cellStyle name="60% - 强调文字颜色 4 6 2" xfId="15575" xr:uid="{00000000-0005-0000-0000-0000D33C0000}"/>
    <cellStyle name="60% - 强调文字颜色 4 6 2 2" xfId="15576" xr:uid="{00000000-0005-0000-0000-0000D43C0000}"/>
    <cellStyle name="60% - 强调文字颜色 4 6 2 2 2" xfId="15577" xr:uid="{00000000-0005-0000-0000-0000D53C0000}"/>
    <cellStyle name="60% - 强调文字颜色 4 6 2 2 3" xfId="15578" xr:uid="{00000000-0005-0000-0000-0000D63C0000}"/>
    <cellStyle name="60% - 强调文字颜色 4 6 2 3" xfId="15579" xr:uid="{00000000-0005-0000-0000-0000D73C0000}"/>
    <cellStyle name="60% - 强调文字颜色 4 6 2 4" xfId="15580" xr:uid="{00000000-0005-0000-0000-0000D83C0000}"/>
    <cellStyle name="60% - 强调文字颜色 4 6 2 5" xfId="15581" xr:uid="{00000000-0005-0000-0000-0000D93C0000}"/>
    <cellStyle name="60% - 强调文字颜色 4 6 2 6" xfId="15582" xr:uid="{00000000-0005-0000-0000-0000DA3C0000}"/>
    <cellStyle name="60% - 强调文字颜色 4 6 2 6 2" xfId="15583" xr:uid="{00000000-0005-0000-0000-0000DB3C0000}"/>
    <cellStyle name="60% - 强调文字颜色 4 6 2 7" xfId="15584" xr:uid="{00000000-0005-0000-0000-0000DC3C0000}"/>
    <cellStyle name="60% - 强调文字颜色 4 6 2 8" xfId="15585" xr:uid="{00000000-0005-0000-0000-0000DD3C0000}"/>
    <cellStyle name="60% - 强调文字颜色 4 6 3" xfId="15586" xr:uid="{00000000-0005-0000-0000-0000DE3C0000}"/>
    <cellStyle name="60% - 强调文字颜色 4 6 3 2" xfId="15587" xr:uid="{00000000-0005-0000-0000-0000DF3C0000}"/>
    <cellStyle name="60% - 强调文字颜色 4 6 3 3" xfId="15588" xr:uid="{00000000-0005-0000-0000-0000E03C0000}"/>
    <cellStyle name="60% - 强调文字颜色 4 6 4" xfId="15589" xr:uid="{00000000-0005-0000-0000-0000E13C0000}"/>
    <cellStyle name="60% - 强调文字颜色 4 6 5" xfId="15590" xr:uid="{00000000-0005-0000-0000-0000E23C0000}"/>
    <cellStyle name="60% - 强调文字颜色 4 6 6" xfId="15591" xr:uid="{00000000-0005-0000-0000-0000E33C0000}"/>
    <cellStyle name="60% - 强调文字颜色 4 6 7" xfId="15592" xr:uid="{00000000-0005-0000-0000-0000E43C0000}"/>
    <cellStyle name="60% - 强调文字颜色 4 6 7 2" xfId="15593" xr:uid="{00000000-0005-0000-0000-0000E53C0000}"/>
    <cellStyle name="60% - 强调文字颜色 4 6 8" xfId="15594" xr:uid="{00000000-0005-0000-0000-0000E63C0000}"/>
    <cellStyle name="60% - 强调文字颜色 4 6 9" xfId="15595" xr:uid="{00000000-0005-0000-0000-0000E73C0000}"/>
    <cellStyle name="60% - 强调文字颜色 4 7" xfId="15596" xr:uid="{00000000-0005-0000-0000-0000E83C0000}"/>
    <cellStyle name="60% - 强调文字颜色 4 7 2" xfId="15597" xr:uid="{00000000-0005-0000-0000-0000E93C0000}"/>
    <cellStyle name="60% - 强调文字颜色 4 7 2 2" xfId="15598" xr:uid="{00000000-0005-0000-0000-0000EA3C0000}"/>
    <cellStyle name="60% - 强调文字颜色 4 7 2 3" xfId="15599" xr:uid="{00000000-0005-0000-0000-0000EB3C0000}"/>
    <cellStyle name="60% - 强调文字颜色 4 7 3" xfId="15600" xr:uid="{00000000-0005-0000-0000-0000EC3C0000}"/>
    <cellStyle name="60% - 强调文字颜色 4 7 4" xfId="15601" xr:uid="{00000000-0005-0000-0000-0000ED3C0000}"/>
    <cellStyle name="60% - 强调文字颜色 4 7 5" xfId="15602" xr:uid="{00000000-0005-0000-0000-0000EE3C0000}"/>
    <cellStyle name="60% - 强调文字颜色 4 7 6" xfId="15603" xr:uid="{00000000-0005-0000-0000-0000EF3C0000}"/>
    <cellStyle name="60% - 强调文字颜色 4 7 6 2" xfId="15604" xr:uid="{00000000-0005-0000-0000-0000F03C0000}"/>
    <cellStyle name="60% - 强调文字颜色 4 7 7" xfId="15605" xr:uid="{00000000-0005-0000-0000-0000F13C0000}"/>
    <cellStyle name="60% - 强调文字颜色 4 7 8" xfId="15606" xr:uid="{00000000-0005-0000-0000-0000F23C0000}"/>
    <cellStyle name="60% - 强调文字颜色 4 8" xfId="15607" xr:uid="{00000000-0005-0000-0000-0000F33C0000}"/>
    <cellStyle name="60% - 强调文字颜色 4 8 2" xfId="15608" xr:uid="{00000000-0005-0000-0000-0000F43C0000}"/>
    <cellStyle name="60% - 强调文字颜色 4 8 2 2" xfId="15609" xr:uid="{00000000-0005-0000-0000-0000F53C0000}"/>
    <cellStyle name="60% - 强调文字颜色 4 8 2 3" xfId="15610" xr:uid="{00000000-0005-0000-0000-0000F63C0000}"/>
    <cellStyle name="60% - 强调文字颜色 4 8 3" xfId="15611" xr:uid="{00000000-0005-0000-0000-0000F73C0000}"/>
    <cellStyle name="60% - 强调文字颜色 4 8 4" xfId="15612" xr:uid="{00000000-0005-0000-0000-0000F83C0000}"/>
    <cellStyle name="60% - 强调文字颜色 4 8 5" xfId="15613" xr:uid="{00000000-0005-0000-0000-0000F93C0000}"/>
    <cellStyle name="60% - 强调文字颜色 4 8 6" xfId="15614" xr:uid="{00000000-0005-0000-0000-0000FA3C0000}"/>
    <cellStyle name="60% - 强调文字颜色 4 8 6 2" xfId="15615" xr:uid="{00000000-0005-0000-0000-0000FB3C0000}"/>
    <cellStyle name="60% - 强调文字颜色 4 8 7" xfId="15616" xr:uid="{00000000-0005-0000-0000-0000FC3C0000}"/>
    <cellStyle name="60% - 强调文字颜色 4 8 8" xfId="15617" xr:uid="{00000000-0005-0000-0000-0000FD3C0000}"/>
    <cellStyle name="60% - 强调文字颜色 4 9" xfId="15618" xr:uid="{00000000-0005-0000-0000-0000FE3C0000}"/>
    <cellStyle name="60% - 强调文字颜色 4 9 2" xfId="15619" xr:uid="{00000000-0005-0000-0000-0000FF3C0000}"/>
    <cellStyle name="60% - 强调文字颜色 4 9 3" xfId="15620" xr:uid="{00000000-0005-0000-0000-0000003D0000}"/>
    <cellStyle name="60% - 强调文字颜色 4 9 4" xfId="15621" xr:uid="{00000000-0005-0000-0000-0000013D0000}"/>
    <cellStyle name="60% - 强调文字颜色 4 9 5" xfId="15622" xr:uid="{00000000-0005-0000-0000-0000023D0000}"/>
    <cellStyle name="60% - 强调文字颜色 4 9 5 2" xfId="15623" xr:uid="{00000000-0005-0000-0000-0000033D0000}"/>
    <cellStyle name="60% - 强调文字颜色 4 9 6" xfId="15624" xr:uid="{00000000-0005-0000-0000-0000043D0000}"/>
    <cellStyle name="60% - 强调文字颜色 4 9 7" xfId="15625" xr:uid="{00000000-0005-0000-0000-0000053D0000}"/>
    <cellStyle name="60% - 强调文字颜色 5" xfId="15626" xr:uid="{00000000-0005-0000-0000-0000063D0000}"/>
    <cellStyle name="60% - 强调文字颜色 5 10" xfId="15627" xr:uid="{00000000-0005-0000-0000-0000073D0000}"/>
    <cellStyle name="60% - 强调文字颜色 5 10 2" xfId="15628" xr:uid="{00000000-0005-0000-0000-0000083D0000}"/>
    <cellStyle name="60% - 强调文字颜色 5 10 3" xfId="15629" xr:uid="{00000000-0005-0000-0000-0000093D0000}"/>
    <cellStyle name="60% - 强调文字颜色 5 10 4" xfId="15630" xr:uid="{00000000-0005-0000-0000-00000A3D0000}"/>
    <cellStyle name="60% - 强调文字颜色 5 10 5" xfId="15631" xr:uid="{00000000-0005-0000-0000-00000B3D0000}"/>
    <cellStyle name="60% - 强调文字颜色 5 10 5 2" xfId="15632" xr:uid="{00000000-0005-0000-0000-00000C3D0000}"/>
    <cellStyle name="60% - 强调文字颜色 5 10 6" xfId="15633" xr:uid="{00000000-0005-0000-0000-00000D3D0000}"/>
    <cellStyle name="60% - 强调文字颜色 5 11" xfId="15634" xr:uid="{00000000-0005-0000-0000-00000E3D0000}"/>
    <cellStyle name="60% - 强调文字颜色 5 11 2" xfId="15635" xr:uid="{00000000-0005-0000-0000-00000F3D0000}"/>
    <cellStyle name="60% - 强调文字颜色 5 11 3" xfId="15636" xr:uid="{00000000-0005-0000-0000-0000103D0000}"/>
    <cellStyle name="60% - 强调文字颜色 5 12" xfId="15637" xr:uid="{00000000-0005-0000-0000-0000113D0000}"/>
    <cellStyle name="60% - 强调文字颜色 5 13" xfId="15638" xr:uid="{00000000-0005-0000-0000-0000123D0000}"/>
    <cellStyle name="60% - 强调文字颜色 5 14" xfId="15639" xr:uid="{00000000-0005-0000-0000-0000133D0000}"/>
    <cellStyle name="60% - 强调文字颜色 5 2" xfId="15640" xr:uid="{00000000-0005-0000-0000-0000143D0000}"/>
    <cellStyle name="60% - 强调文字颜色 5 2 10" xfId="15641" xr:uid="{00000000-0005-0000-0000-0000153D0000}"/>
    <cellStyle name="60% - 强调文字颜色 5 2 11" xfId="15642" xr:uid="{00000000-0005-0000-0000-0000163D0000}"/>
    <cellStyle name="60% - 强调文字颜色 5 2 11 2" xfId="15643" xr:uid="{00000000-0005-0000-0000-0000173D0000}"/>
    <cellStyle name="60% - 强调文字颜色 5 2 12" xfId="15644" xr:uid="{00000000-0005-0000-0000-0000183D0000}"/>
    <cellStyle name="60% - 强调文字颜色 5 2 2" xfId="15645" xr:uid="{00000000-0005-0000-0000-0000193D0000}"/>
    <cellStyle name="60% - 强调文字颜色 5 2 2 10" xfId="15646" xr:uid="{00000000-0005-0000-0000-00001A3D0000}"/>
    <cellStyle name="60% - 强调文字颜色 5 2 2 10 2" xfId="15647" xr:uid="{00000000-0005-0000-0000-00001B3D0000}"/>
    <cellStyle name="60% - 强调文字颜色 5 2 2 11" xfId="15648" xr:uid="{00000000-0005-0000-0000-00001C3D0000}"/>
    <cellStyle name="60% - 强调文字颜色 5 2 2 2" xfId="15649" xr:uid="{00000000-0005-0000-0000-00001D3D0000}"/>
    <cellStyle name="60% - 强调文字颜色 5 2 2 2 10" xfId="15650" xr:uid="{00000000-0005-0000-0000-00001E3D0000}"/>
    <cellStyle name="60% - 强调文字颜色 5 2 2 2 2" xfId="15651" xr:uid="{00000000-0005-0000-0000-00001F3D0000}"/>
    <cellStyle name="60% - 强调文字颜色 5 2 2 2 2 2" xfId="15652" xr:uid="{00000000-0005-0000-0000-0000203D0000}"/>
    <cellStyle name="60% - 强调文字颜色 5 2 2 2 2 2 2" xfId="15653" xr:uid="{00000000-0005-0000-0000-0000213D0000}"/>
    <cellStyle name="60% - 强调文字颜色 5 2 2 2 2 2 2 2" xfId="15654" xr:uid="{00000000-0005-0000-0000-0000223D0000}"/>
    <cellStyle name="60% - 强调文字颜色 5 2 2 2 2 2 2 3" xfId="15655" xr:uid="{00000000-0005-0000-0000-0000233D0000}"/>
    <cellStyle name="60% - 强调文字颜色 5 2 2 2 2 2 3" xfId="15656" xr:uid="{00000000-0005-0000-0000-0000243D0000}"/>
    <cellStyle name="60% - 强调文字颜色 5 2 2 2 2 2 4" xfId="15657" xr:uid="{00000000-0005-0000-0000-0000253D0000}"/>
    <cellStyle name="60% - 强调文字颜色 5 2 2 2 2 2 5" xfId="15658" xr:uid="{00000000-0005-0000-0000-0000263D0000}"/>
    <cellStyle name="60% - 强调文字颜色 5 2 2 2 2 2 6" xfId="15659" xr:uid="{00000000-0005-0000-0000-0000273D0000}"/>
    <cellStyle name="60% - 强调文字颜色 5 2 2 2 2 2 6 2" xfId="15660" xr:uid="{00000000-0005-0000-0000-0000283D0000}"/>
    <cellStyle name="60% - 强调文字颜色 5 2 2 2 2 2 7" xfId="15661" xr:uid="{00000000-0005-0000-0000-0000293D0000}"/>
    <cellStyle name="60% - 强调文字颜色 5 2 2 2 2 2 8" xfId="15662" xr:uid="{00000000-0005-0000-0000-00002A3D0000}"/>
    <cellStyle name="60% - 强调文字颜色 5 2 2 2 2 3" xfId="15663" xr:uid="{00000000-0005-0000-0000-00002B3D0000}"/>
    <cellStyle name="60% - 强调文字颜色 5 2 2 2 2 3 2" xfId="15664" xr:uid="{00000000-0005-0000-0000-00002C3D0000}"/>
    <cellStyle name="60% - 强调文字颜色 5 2 2 2 2 3 3" xfId="15665" xr:uid="{00000000-0005-0000-0000-00002D3D0000}"/>
    <cellStyle name="60% - 强调文字颜色 5 2 2 2 2 4" xfId="15666" xr:uid="{00000000-0005-0000-0000-00002E3D0000}"/>
    <cellStyle name="60% - 强调文字颜色 5 2 2 2 2 5" xfId="15667" xr:uid="{00000000-0005-0000-0000-00002F3D0000}"/>
    <cellStyle name="60% - 强调文字颜色 5 2 2 2 2 6" xfId="15668" xr:uid="{00000000-0005-0000-0000-0000303D0000}"/>
    <cellStyle name="60% - 强调文字颜色 5 2 2 2 2 7" xfId="15669" xr:uid="{00000000-0005-0000-0000-0000313D0000}"/>
    <cellStyle name="60% - 强调文字颜色 5 2 2 2 2 7 2" xfId="15670" xr:uid="{00000000-0005-0000-0000-0000323D0000}"/>
    <cellStyle name="60% - 强调文字颜色 5 2 2 2 2 8" xfId="15671" xr:uid="{00000000-0005-0000-0000-0000333D0000}"/>
    <cellStyle name="60% - 强调文字颜色 5 2 2 2 2 9" xfId="15672" xr:uid="{00000000-0005-0000-0000-0000343D0000}"/>
    <cellStyle name="60% - 强调文字颜色 5 2 2 2 3" xfId="15673" xr:uid="{00000000-0005-0000-0000-0000353D0000}"/>
    <cellStyle name="60% - 强调文字颜色 5 2 2 2 3 2" xfId="15674" xr:uid="{00000000-0005-0000-0000-0000363D0000}"/>
    <cellStyle name="60% - 强调文字颜色 5 2 2 2 3 2 2" xfId="15675" xr:uid="{00000000-0005-0000-0000-0000373D0000}"/>
    <cellStyle name="60% - 强调文字颜色 5 2 2 2 3 2 3" xfId="15676" xr:uid="{00000000-0005-0000-0000-0000383D0000}"/>
    <cellStyle name="60% - 强调文字颜色 5 2 2 2 3 3" xfId="15677" xr:uid="{00000000-0005-0000-0000-0000393D0000}"/>
    <cellStyle name="60% - 强调文字颜色 5 2 2 2 3 4" xfId="15678" xr:uid="{00000000-0005-0000-0000-00003A3D0000}"/>
    <cellStyle name="60% - 强调文字颜色 5 2 2 2 3 5" xfId="15679" xr:uid="{00000000-0005-0000-0000-00003B3D0000}"/>
    <cellStyle name="60% - 强调文字颜色 5 2 2 2 3 6" xfId="15680" xr:uid="{00000000-0005-0000-0000-00003C3D0000}"/>
    <cellStyle name="60% - 强调文字颜色 5 2 2 2 3 6 2" xfId="15681" xr:uid="{00000000-0005-0000-0000-00003D3D0000}"/>
    <cellStyle name="60% - 强调文字颜色 5 2 2 2 3 7" xfId="15682" xr:uid="{00000000-0005-0000-0000-00003E3D0000}"/>
    <cellStyle name="60% - 强调文字颜色 5 2 2 2 3 8" xfId="15683" xr:uid="{00000000-0005-0000-0000-00003F3D0000}"/>
    <cellStyle name="60% - 强调文字颜色 5 2 2 2 4" xfId="15684" xr:uid="{00000000-0005-0000-0000-0000403D0000}"/>
    <cellStyle name="60% - 强调文字颜色 5 2 2 2 4 2" xfId="15685" xr:uid="{00000000-0005-0000-0000-0000413D0000}"/>
    <cellStyle name="60% - 强调文字颜色 5 2 2 2 4 2 2" xfId="15686" xr:uid="{00000000-0005-0000-0000-0000423D0000}"/>
    <cellStyle name="60% - 强调文字颜色 5 2 2 2 4 2 3" xfId="15687" xr:uid="{00000000-0005-0000-0000-0000433D0000}"/>
    <cellStyle name="60% - 强调文字颜色 5 2 2 2 4 3" xfId="15688" xr:uid="{00000000-0005-0000-0000-0000443D0000}"/>
    <cellStyle name="60% - 强调文字颜色 5 2 2 2 4 4" xfId="15689" xr:uid="{00000000-0005-0000-0000-0000453D0000}"/>
    <cellStyle name="60% - 强调文字颜色 5 2 2 2 4 5" xfId="15690" xr:uid="{00000000-0005-0000-0000-0000463D0000}"/>
    <cellStyle name="60% - 强调文字颜色 5 2 2 2 4 6" xfId="15691" xr:uid="{00000000-0005-0000-0000-0000473D0000}"/>
    <cellStyle name="60% - 强调文字颜色 5 2 2 2 4 6 2" xfId="15692" xr:uid="{00000000-0005-0000-0000-0000483D0000}"/>
    <cellStyle name="60% - 强调文字颜色 5 2 2 2 4 7" xfId="15693" xr:uid="{00000000-0005-0000-0000-0000493D0000}"/>
    <cellStyle name="60% - 强调文字颜色 5 2 2 2 4 8" xfId="15694" xr:uid="{00000000-0005-0000-0000-00004A3D0000}"/>
    <cellStyle name="60% - 强调文字颜色 5 2 2 2 5" xfId="15695" xr:uid="{00000000-0005-0000-0000-00004B3D0000}"/>
    <cellStyle name="60% - 强调文字颜色 5 2 2 2 5 2" xfId="15696" xr:uid="{00000000-0005-0000-0000-00004C3D0000}"/>
    <cellStyle name="60% - 强调文字颜色 5 2 2 2 5 2 2" xfId="15697" xr:uid="{00000000-0005-0000-0000-00004D3D0000}"/>
    <cellStyle name="60% - 强调文字颜色 5 2 2 2 5 2 3" xfId="15698" xr:uid="{00000000-0005-0000-0000-00004E3D0000}"/>
    <cellStyle name="60% - 强调文字颜色 5 2 2 2 5 3" xfId="15699" xr:uid="{00000000-0005-0000-0000-00004F3D0000}"/>
    <cellStyle name="60% - 强调文字颜色 5 2 2 2 5 4" xfId="15700" xr:uid="{00000000-0005-0000-0000-0000503D0000}"/>
    <cellStyle name="60% - 强调文字颜色 5 2 2 2 5 5" xfId="15701" xr:uid="{00000000-0005-0000-0000-0000513D0000}"/>
    <cellStyle name="60% - 强调文字颜色 5 2 2 2 5 6" xfId="15702" xr:uid="{00000000-0005-0000-0000-0000523D0000}"/>
    <cellStyle name="60% - 强调文字颜色 5 2 2 2 5 6 2" xfId="15703" xr:uid="{00000000-0005-0000-0000-0000533D0000}"/>
    <cellStyle name="60% - 强调文字颜色 5 2 2 2 5 7" xfId="15704" xr:uid="{00000000-0005-0000-0000-0000543D0000}"/>
    <cellStyle name="60% - 强调文字颜色 5 2 2 2 5 8" xfId="15705" xr:uid="{00000000-0005-0000-0000-0000553D0000}"/>
    <cellStyle name="60% - 强调文字颜色 5 2 2 2 6" xfId="15706" xr:uid="{00000000-0005-0000-0000-0000563D0000}"/>
    <cellStyle name="60% - 强调文字颜色 5 2 2 2 7" xfId="15707" xr:uid="{00000000-0005-0000-0000-0000573D0000}"/>
    <cellStyle name="60% - 强调文字颜色 5 2 2 2 8" xfId="15708" xr:uid="{00000000-0005-0000-0000-0000583D0000}"/>
    <cellStyle name="60% - 强调文字颜色 5 2 2 2 9" xfId="15709" xr:uid="{00000000-0005-0000-0000-0000593D0000}"/>
    <cellStyle name="60% - 强调文字颜色 5 2 2 2 9 2" xfId="15710" xr:uid="{00000000-0005-0000-0000-00005A3D0000}"/>
    <cellStyle name="60% - 强调文字颜色 5 2 2 3" xfId="15711" xr:uid="{00000000-0005-0000-0000-00005B3D0000}"/>
    <cellStyle name="60% - 强调文字颜色 5 2 2 3 2" xfId="15712" xr:uid="{00000000-0005-0000-0000-00005C3D0000}"/>
    <cellStyle name="60% - 强调文字颜色 5 2 2 3 2 2" xfId="15713" xr:uid="{00000000-0005-0000-0000-00005D3D0000}"/>
    <cellStyle name="60% - 强调文字颜色 5 2 2 3 2 2 2" xfId="15714" xr:uid="{00000000-0005-0000-0000-00005E3D0000}"/>
    <cellStyle name="60% - 强调文字颜色 5 2 2 3 2 2 3" xfId="15715" xr:uid="{00000000-0005-0000-0000-00005F3D0000}"/>
    <cellStyle name="60% - 强调文字颜色 5 2 2 3 2 3" xfId="15716" xr:uid="{00000000-0005-0000-0000-0000603D0000}"/>
    <cellStyle name="60% - 强调文字颜色 5 2 2 3 2 4" xfId="15717" xr:uid="{00000000-0005-0000-0000-0000613D0000}"/>
    <cellStyle name="60% - 强调文字颜色 5 2 2 3 2 5" xfId="15718" xr:uid="{00000000-0005-0000-0000-0000623D0000}"/>
    <cellStyle name="60% - 强调文字颜色 5 2 2 3 2 6" xfId="15719" xr:uid="{00000000-0005-0000-0000-0000633D0000}"/>
    <cellStyle name="60% - 强调文字颜色 5 2 2 3 2 6 2" xfId="15720" xr:uid="{00000000-0005-0000-0000-0000643D0000}"/>
    <cellStyle name="60% - 强调文字颜色 5 2 2 3 2 7" xfId="15721" xr:uid="{00000000-0005-0000-0000-0000653D0000}"/>
    <cellStyle name="60% - 强调文字颜色 5 2 2 3 2 8" xfId="15722" xr:uid="{00000000-0005-0000-0000-0000663D0000}"/>
    <cellStyle name="60% - 强调文字颜色 5 2 2 3 3" xfId="15723" xr:uid="{00000000-0005-0000-0000-0000673D0000}"/>
    <cellStyle name="60% - 强调文字颜色 5 2 2 3 3 2" xfId="15724" xr:uid="{00000000-0005-0000-0000-0000683D0000}"/>
    <cellStyle name="60% - 强调文字颜色 5 2 2 3 3 3" xfId="15725" xr:uid="{00000000-0005-0000-0000-0000693D0000}"/>
    <cellStyle name="60% - 强调文字颜色 5 2 2 3 4" xfId="15726" xr:uid="{00000000-0005-0000-0000-00006A3D0000}"/>
    <cellStyle name="60% - 强调文字颜色 5 2 2 3 5" xfId="15727" xr:uid="{00000000-0005-0000-0000-00006B3D0000}"/>
    <cellStyle name="60% - 强调文字颜色 5 2 2 3 6" xfId="15728" xr:uid="{00000000-0005-0000-0000-00006C3D0000}"/>
    <cellStyle name="60% - 强调文字颜色 5 2 2 3 7" xfId="15729" xr:uid="{00000000-0005-0000-0000-00006D3D0000}"/>
    <cellStyle name="60% - 强调文字颜色 5 2 2 3 7 2" xfId="15730" xr:uid="{00000000-0005-0000-0000-00006E3D0000}"/>
    <cellStyle name="60% - 强调文字颜色 5 2 2 3 8" xfId="15731" xr:uid="{00000000-0005-0000-0000-00006F3D0000}"/>
    <cellStyle name="60% - 强调文字颜色 5 2 2 3 9" xfId="15732" xr:uid="{00000000-0005-0000-0000-0000703D0000}"/>
    <cellStyle name="60% - 强调文字颜色 5 2 2 4" xfId="15733" xr:uid="{00000000-0005-0000-0000-0000713D0000}"/>
    <cellStyle name="60% - 强调文字颜色 5 2 2 4 2" xfId="15734" xr:uid="{00000000-0005-0000-0000-0000723D0000}"/>
    <cellStyle name="60% - 强调文字颜色 5 2 2 4 2 2" xfId="15735" xr:uid="{00000000-0005-0000-0000-0000733D0000}"/>
    <cellStyle name="60% - 强调文字颜色 5 2 2 4 2 3" xfId="15736" xr:uid="{00000000-0005-0000-0000-0000743D0000}"/>
    <cellStyle name="60% - 强调文字颜色 5 2 2 4 3" xfId="15737" xr:uid="{00000000-0005-0000-0000-0000753D0000}"/>
    <cellStyle name="60% - 强调文字颜色 5 2 2 4 4" xfId="15738" xr:uid="{00000000-0005-0000-0000-0000763D0000}"/>
    <cellStyle name="60% - 强调文字颜色 5 2 2 4 5" xfId="15739" xr:uid="{00000000-0005-0000-0000-0000773D0000}"/>
    <cellStyle name="60% - 强调文字颜色 5 2 2 4 6" xfId="15740" xr:uid="{00000000-0005-0000-0000-0000783D0000}"/>
    <cellStyle name="60% - 强调文字颜色 5 2 2 4 6 2" xfId="15741" xr:uid="{00000000-0005-0000-0000-0000793D0000}"/>
    <cellStyle name="60% - 强调文字颜色 5 2 2 4 7" xfId="15742" xr:uid="{00000000-0005-0000-0000-00007A3D0000}"/>
    <cellStyle name="60% - 强调文字颜色 5 2 2 4 8" xfId="15743" xr:uid="{00000000-0005-0000-0000-00007B3D0000}"/>
    <cellStyle name="60% - 强调文字颜色 5 2 2 5" xfId="15744" xr:uid="{00000000-0005-0000-0000-00007C3D0000}"/>
    <cellStyle name="60% - 强调文字颜色 5 2 2 5 2" xfId="15745" xr:uid="{00000000-0005-0000-0000-00007D3D0000}"/>
    <cellStyle name="60% - 强调文字颜色 5 2 2 5 2 2" xfId="15746" xr:uid="{00000000-0005-0000-0000-00007E3D0000}"/>
    <cellStyle name="60% - 强调文字颜色 5 2 2 5 2 3" xfId="15747" xr:uid="{00000000-0005-0000-0000-00007F3D0000}"/>
    <cellStyle name="60% - 强调文字颜色 5 2 2 5 3" xfId="15748" xr:uid="{00000000-0005-0000-0000-0000803D0000}"/>
    <cellStyle name="60% - 强调文字颜色 5 2 2 5 4" xfId="15749" xr:uid="{00000000-0005-0000-0000-0000813D0000}"/>
    <cellStyle name="60% - 强调文字颜色 5 2 2 5 5" xfId="15750" xr:uid="{00000000-0005-0000-0000-0000823D0000}"/>
    <cellStyle name="60% - 强调文字颜色 5 2 2 5 6" xfId="15751" xr:uid="{00000000-0005-0000-0000-0000833D0000}"/>
    <cellStyle name="60% - 强调文字颜色 5 2 2 5 6 2" xfId="15752" xr:uid="{00000000-0005-0000-0000-0000843D0000}"/>
    <cellStyle name="60% - 强调文字颜色 5 2 2 5 7" xfId="15753" xr:uid="{00000000-0005-0000-0000-0000853D0000}"/>
    <cellStyle name="60% - 强调文字颜色 5 2 2 5 8" xfId="15754" xr:uid="{00000000-0005-0000-0000-0000863D0000}"/>
    <cellStyle name="60% - 强调文字颜色 5 2 2 6" xfId="15755" xr:uid="{00000000-0005-0000-0000-0000873D0000}"/>
    <cellStyle name="60% - 强调文字颜色 5 2 2 6 2" xfId="15756" xr:uid="{00000000-0005-0000-0000-0000883D0000}"/>
    <cellStyle name="60% - 强调文字颜色 5 2 2 6 2 2" xfId="15757" xr:uid="{00000000-0005-0000-0000-0000893D0000}"/>
    <cellStyle name="60% - 强调文字颜色 5 2 2 6 2 3" xfId="15758" xr:uid="{00000000-0005-0000-0000-00008A3D0000}"/>
    <cellStyle name="60% - 强调文字颜色 5 2 2 6 3" xfId="15759" xr:uid="{00000000-0005-0000-0000-00008B3D0000}"/>
    <cellStyle name="60% - 强调文字颜色 5 2 2 6 4" xfId="15760" xr:uid="{00000000-0005-0000-0000-00008C3D0000}"/>
    <cellStyle name="60% - 强调文字颜色 5 2 2 6 5" xfId="15761" xr:uid="{00000000-0005-0000-0000-00008D3D0000}"/>
    <cellStyle name="60% - 强调文字颜色 5 2 2 6 6" xfId="15762" xr:uid="{00000000-0005-0000-0000-00008E3D0000}"/>
    <cellStyle name="60% - 强调文字颜色 5 2 2 6 6 2" xfId="15763" xr:uid="{00000000-0005-0000-0000-00008F3D0000}"/>
    <cellStyle name="60% - 强调文字颜色 5 2 2 6 7" xfId="15764" xr:uid="{00000000-0005-0000-0000-0000903D0000}"/>
    <cellStyle name="60% - 强调文字颜色 5 2 2 6 8" xfId="15765" xr:uid="{00000000-0005-0000-0000-0000913D0000}"/>
    <cellStyle name="60% - 强调文字颜色 5 2 2 7" xfId="15766" xr:uid="{00000000-0005-0000-0000-0000923D0000}"/>
    <cellStyle name="60% - 强调文字颜色 5 2 2 8" xfId="15767" xr:uid="{00000000-0005-0000-0000-0000933D0000}"/>
    <cellStyle name="60% - 强调文字颜色 5 2 2 9" xfId="15768" xr:uid="{00000000-0005-0000-0000-0000943D0000}"/>
    <cellStyle name="60% - 强调文字颜色 5 2 2_AVL &amp; Mech BOM - Reno V1.6" xfId="15769" xr:uid="{00000000-0005-0000-0000-0000953D0000}"/>
    <cellStyle name="60% - 强调文字颜色 5 2 3" xfId="15770" xr:uid="{00000000-0005-0000-0000-0000963D0000}"/>
    <cellStyle name="60% - 强调文字颜色 5 2 3 10" xfId="15771" xr:uid="{00000000-0005-0000-0000-0000973D0000}"/>
    <cellStyle name="60% - 强调文字颜色 5 2 3 2" xfId="15772" xr:uid="{00000000-0005-0000-0000-0000983D0000}"/>
    <cellStyle name="60% - 强调文字颜色 5 2 3 2 2" xfId="15773" xr:uid="{00000000-0005-0000-0000-0000993D0000}"/>
    <cellStyle name="60% - 强调文字颜色 5 2 3 2 2 2" xfId="15774" xr:uid="{00000000-0005-0000-0000-00009A3D0000}"/>
    <cellStyle name="60% - 强调文字颜色 5 2 3 2 2 2 2" xfId="15775" xr:uid="{00000000-0005-0000-0000-00009B3D0000}"/>
    <cellStyle name="60% - 强调文字颜色 5 2 3 2 2 2 3" xfId="15776" xr:uid="{00000000-0005-0000-0000-00009C3D0000}"/>
    <cellStyle name="60% - 强调文字颜色 5 2 3 2 2 3" xfId="15777" xr:uid="{00000000-0005-0000-0000-00009D3D0000}"/>
    <cellStyle name="60% - 强调文字颜色 5 2 3 2 2 4" xfId="15778" xr:uid="{00000000-0005-0000-0000-00009E3D0000}"/>
    <cellStyle name="60% - 强调文字颜色 5 2 3 2 2 5" xfId="15779" xr:uid="{00000000-0005-0000-0000-00009F3D0000}"/>
    <cellStyle name="60% - 强调文字颜色 5 2 3 2 2 6" xfId="15780" xr:uid="{00000000-0005-0000-0000-0000A03D0000}"/>
    <cellStyle name="60% - 强调文字颜色 5 2 3 2 2 6 2" xfId="15781" xr:uid="{00000000-0005-0000-0000-0000A13D0000}"/>
    <cellStyle name="60% - 强调文字颜色 5 2 3 2 2 7" xfId="15782" xr:uid="{00000000-0005-0000-0000-0000A23D0000}"/>
    <cellStyle name="60% - 强调文字颜色 5 2 3 2 2 8" xfId="15783" xr:uid="{00000000-0005-0000-0000-0000A33D0000}"/>
    <cellStyle name="60% - 强调文字颜色 5 2 3 2 3" xfId="15784" xr:uid="{00000000-0005-0000-0000-0000A43D0000}"/>
    <cellStyle name="60% - 强调文字颜色 5 2 3 2 3 2" xfId="15785" xr:uid="{00000000-0005-0000-0000-0000A53D0000}"/>
    <cellStyle name="60% - 强调文字颜色 5 2 3 2 3 3" xfId="15786" xr:uid="{00000000-0005-0000-0000-0000A63D0000}"/>
    <cellStyle name="60% - 强调文字颜色 5 2 3 2 4" xfId="15787" xr:uid="{00000000-0005-0000-0000-0000A73D0000}"/>
    <cellStyle name="60% - 强调文字颜色 5 2 3 2 5" xfId="15788" xr:uid="{00000000-0005-0000-0000-0000A83D0000}"/>
    <cellStyle name="60% - 强调文字颜色 5 2 3 2 6" xfId="15789" xr:uid="{00000000-0005-0000-0000-0000A93D0000}"/>
    <cellStyle name="60% - 强调文字颜色 5 2 3 2 7" xfId="15790" xr:uid="{00000000-0005-0000-0000-0000AA3D0000}"/>
    <cellStyle name="60% - 强调文字颜色 5 2 3 2 7 2" xfId="15791" xr:uid="{00000000-0005-0000-0000-0000AB3D0000}"/>
    <cellStyle name="60% - 强调文字颜色 5 2 3 2 8" xfId="15792" xr:uid="{00000000-0005-0000-0000-0000AC3D0000}"/>
    <cellStyle name="60% - 强调文字颜色 5 2 3 2 9" xfId="15793" xr:uid="{00000000-0005-0000-0000-0000AD3D0000}"/>
    <cellStyle name="60% - 强调文字颜色 5 2 3 3" xfId="15794" xr:uid="{00000000-0005-0000-0000-0000AE3D0000}"/>
    <cellStyle name="60% - 强调文字颜色 5 2 3 3 2" xfId="15795" xr:uid="{00000000-0005-0000-0000-0000AF3D0000}"/>
    <cellStyle name="60% - 强调文字颜色 5 2 3 3 2 2" xfId="15796" xr:uid="{00000000-0005-0000-0000-0000B03D0000}"/>
    <cellStyle name="60% - 强调文字颜色 5 2 3 3 2 3" xfId="15797" xr:uid="{00000000-0005-0000-0000-0000B13D0000}"/>
    <cellStyle name="60% - 强调文字颜色 5 2 3 3 3" xfId="15798" xr:uid="{00000000-0005-0000-0000-0000B23D0000}"/>
    <cellStyle name="60% - 强调文字颜色 5 2 3 3 4" xfId="15799" xr:uid="{00000000-0005-0000-0000-0000B33D0000}"/>
    <cellStyle name="60% - 强调文字颜色 5 2 3 3 5" xfId="15800" xr:uid="{00000000-0005-0000-0000-0000B43D0000}"/>
    <cellStyle name="60% - 强调文字颜色 5 2 3 3 6" xfId="15801" xr:uid="{00000000-0005-0000-0000-0000B53D0000}"/>
    <cellStyle name="60% - 强调文字颜色 5 2 3 3 6 2" xfId="15802" xr:uid="{00000000-0005-0000-0000-0000B63D0000}"/>
    <cellStyle name="60% - 强调文字颜色 5 2 3 3 7" xfId="15803" xr:uid="{00000000-0005-0000-0000-0000B73D0000}"/>
    <cellStyle name="60% - 强调文字颜色 5 2 3 3 8" xfId="15804" xr:uid="{00000000-0005-0000-0000-0000B83D0000}"/>
    <cellStyle name="60% - 强调文字颜色 5 2 3 4" xfId="15805" xr:uid="{00000000-0005-0000-0000-0000B93D0000}"/>
    <cellStyle name="60% - 强调文字颜色 5 2 3 4 2" xfId="15806" xr:uid="{00000000-0005-0000-0000-0000BA3D0000}"/>
    <cellStyle name="60% - 强调文字颜色 5 2 3 4 2 2" xfId="15807" xr:uid="{00000000-0005-0000-0000-0000BB3D0000}"/>
    <cellStyle name="60% - 强调文字颜色 5 2 3 4 2 3" xfId="15808" xr:uid="{00000000-0005-0000-0000-0000BC3D0000}"/>
    <cellStyle name="60% - 强调文字颜色 5 2 3 4 3" xfId="15809" xr:uid="{00000000-0005-0000-0000-0000BD3D0000}"/>
    <cellStyle name="60% - 强调文字颜色 5 2 3 4 4" xfId="15810" xr:uid="{00000000-0005-0000-0000-0000BE3D0000}"/>
    <cellStyle name="60% - 强调文字颜色 5 2 3 4 5" xfId="15811" xr:uid="{00000000-0005-0000-0000-0000BF3D0000}"/>
    <cellStyle name="60% - 强调文字颜色 5 2 3 4 6" xfId="15812" xr:uid="{00000000-0005-0000-0000-0000C03D0000}"/>
    <cellStyle name="60% - 强调文字颜色 5 2 3 4 6 2" xfId="15813" xr:uid="{00000000-0005-0000-0000-0000C13D0000}"/>
    <cellStyle name="60% - 强调文字颜色 5 2 3 4 7" xfId="15814" xr:uid="{00000000-0005-0000-0000-0000C23D0000}"/>
    <cellStyle name="60% - 强调文字颜色 5 2 3 4 8" xfId="15815" xr:uid="{00000000-0005-0000-0000-0000C33D0000}"/>
    <cellStyle name="60% - 强调文字颜色 5 2 3 5" xfId="15816" xr:uid="{00000000-0005-0000-0000-0000C43D0000}"/>
    <cellStyle name="60% - 强调文字颜色 5 2 3 5 2" xfId="15817" xr:uid="{00000000-0005-0000-0000-0000C53D0000}"/>
    <cellStyle name="60% - 强调文字颜色 5 2 3 5 2 2" xfId="15818" xr:uid="{00000000-0005-0000-0000-0000C63D0000}"/>
    <cellStyle name="60% - 强调文字颜色 5 2 3 5 2 3" xfId="15819" xr:uid="{00000000-0005-0000-0000-0000C73D0000}"/>
    <cellStyle name="60% - 强调文字颜色 5 2 3 5 3" xfId="15820" xr:uid="{00000000-0005-0000-0000-0000C83D0000}"/>
    <cellStyle name="60% - 强调文字颜色 5 2 3 5 4" xfId="15821" xr:uid="{00000000-0005-0000-0000-0000C93D0000}"/>
    <cellStyle name="60% - 强调文字颜色 5 2 3 5 5" xfId="15822" xr:uid="{00000000-0005-0000-0000-0000CA3D0000}"/>
    <cellStyle name="60% - 强调文字颜色 5 2 3 5 6" xfId="15823" xr:uid="{00000000-0005-0000-0000-0000CB3D0000}"/>
    <cellStyle name="60% - 强调文字颜色 5 2 3 5 6 2" xfId="15824" xr:uid="{00000000-0005-0000-0000-0000CC3D0000}"/>
    <cellStyle name="60% - 强调文字颜色 5 2 3 5 7" xfId="15825" xr:uid="{00000000-0005-0000-0000-0000CD3D0000}"/>
    <cellStyle name="60% - 强调文字颜色 5 2 3 5 8" xfId="15826" xr:uid="{00000000-0005-0000-0000-0000CE3D0000}"/>
    <cellStyle name="60% - 强调文字颜色 5 2 3 6" xfId="15827" xr:uid="{00000000-0005-0000-0000-0000CF3D0000}"/>
    <cellStyle name="60% - 强调文字颜色 5 2 3 7" xfId="15828" xr:uid="{00000000-0005-0000-0000-0000D03D0000}"/>
    <cellStyle name="60% - 强调文字颜色 5 2 3 8" xfId="15829" xr:uid="{00000000-0005-0000-0000-0000D13D0000}"/>
    <cellStyle name="60% - 强调文字颜色 5 2 3 9" xfId="15830" xr:uid="{00000000-0005-0000-0000-0000D23D0000}"/>
    <cellStyle name="60% - 强调文字颜色 5 2 3 9 2" xfId="15831" xr:uid="{00000000-0005-0000-0000-0000D33D0000}"/>
    <cellStyle name="60% - 强调文字颜色 5 2 4" xfId="15832" xr:uid="{00000000-0005-0000-0000-0000D43D0000}"/>
    <cellStyle name="60% - 强调文字颜色 5 2 4 2" xfId="15833" xr:uid="{00000000-0005-0000-0000-0000D53D0000}"/>
    <cellStyle name="60% - 强调文字颜色 5 2 4 2 2" xfId="15834" xr:uid="{00000000-0005-0000-0000-0000D63D0000}"/>
    <cellStyle name="60% - 强调文字颜色 5 2 4 2 2 2" xfId="15835" xr:uid="{00000000-0005-0000-0000-0000D73D0000}"/>
    <cellStyle name="60% - 强调文字颜色 5 2 4 2 2 3" xfId="15836" xr:uid="{00000000-0005-0000-0000-0000D83D0000}"/>
    <cellStyle name="60% - 强调文字颜色 5 2 4 2 3" xfId="15837" xr:uid="{00000000-0005-0000-0000-0000D93D0000}"/>
    <cellStyle name="60% - 强调文字颜色 5 2 4 2 4" xfId="15838" xr:uid="{00000000-0005-0000-0000-0000DA3D0000}"/>
    <cellStyle name="60% - 强调文字颜色 5 2 4 2 5" xfId="15839" xr:uid="{00000000-0005-0000-0000-0000DB3D0000}"/>
    <cellStyle name="60% - 强调文字颜色 5 2 4 2 6" xfId="15840" xr:uid="{00000000-0005-0000-0000-0000DC3D0000}"/>
    <cellStyle name="60% - 强调文字颜色 5 2 4 2 6 2" xfId="15841" xr:uid="{00000000-0005-0000-0000-0000DD3D0000}"/>
    <cellStyle name="60% - 强调文字颜色 5 2 4 2 7" xfId="15842" xr:uid="{00000000-0005-0000-0000-0000DE3D0000}"/>
    <cellStyle name="60% - 强调文字颜色 5 2 4 2 8" xfId="15843" xr:uid="{00000000-0005-0000-0000-0000DF3D0000}"/>
    <cellStyle name="60% - 强调文字颜色 5 2 4 3" xfId="15844" xr:uid="{00000000-0005-0000-0000-0000E03D0000}"/>
    <cellStyle name="60% - 强调文字颜色 5 2 4 3 2" xfId="15845" xr:uid="{00000000-0005-0000-0000-0000E13D0000}"/>
    <cellStyle name="60% - 强调文字颜色 5 2 4 3 3" xfId="15846" xr:uid="{00000000-0005-0000-0000-0000E23D0000}"/>
    <cellStyle name="60% - 强调文字颜色 5 2 4 4" xfId="15847" xr:uid="{00000000-0005-0000-0000-0000E33D0000}"/>
    <cellStyle name="60% - 强调文字颜色 5 2 4 5" xfId="15848" xr:uid="{00000000-0005-0000-0000-0000E43D0000}"/>
    <cellStyle name="60% - 强调文字颜色 5 2 4 6" xfId="15849" xr:uid="{00000000-0005-0000-0000-0000E53D0000}"/>
    <cellStyle name="60% - 强调文字颜色 5 2 4 7" xfId="15850" xr:uid="{00000000-0005-0000-0000-0000E63D0000}"/>
    <cellStyle name="60% - 强调文字颜色 5 2 4 7 2" xfId="15851" xr:uid="{00000000-0005-0000-0000-0000E73D0000}"/>
    <cellStyle name="60% - 强调文字颜色 5 2 4 8" xfId="15852" xr:uid="{00000000-0005-0000-0000-0000E83D0000}"/>
    <cellStyle name="60% - 强调文字颜色 5 2 4 9" xfId="15853" xr:uid="{00000000-0005-0000-0000-0000E93D0000}"/>
    <cellStyle name="60% - 强调文字颜色 5 2 5" xfId="15854" xr:uid="{00000000-0005-0000-0000-0000EA3D0000}"/>
    <cellStyle name="60% - 强调文字颜色 5 2 5 2" xfId="15855" xr:uid="{00000000-0005-0000-0000-0000EB3D0000}"/>
    <cellStyle name="60% - 强调文字颜色 5 2 5 2 2" xfId="15856" xr:uid="{00000000-0005-0000-0000-0000EC3D0000}"/>
    <cellStyle name="60% - 强调文字颜色 5 2 5 2 3" xfId="15857" xr:uid="{00000000-0005-0000-0000-0000ED3D0000}"/>
    <cellStyle name="60% - 强调文字颜色 5 2 5 3" xfId="15858" xr:uid="{00000000-0005-0000-0000-0000EE3D0000}"/>
    <cellStyle name="60% - 强调文字颜色 5 2 5 4" xfId="15859" xr:uid="{00000000-0005-0000-0000-0000EF3D0000}"/>
    <cellStyle name="60% - 强调文字颜色 5 2 5 5" xfId="15860" xr:uid="{00000000-0005-0000-0000-0000F03D0000}"/>
    <cellStyle name="60% - 强调文字颜色 5 2 5 6" xfId="15861" xr:uid="{00000000-0005-0000-0000-0000F13D0000}"/>
    <cellStyle name="60% - 强调文字颜色 5 2 5 6 2" xfId="15862" xr:uid="{00000000-0005-0000-0000-0000F23D0000}"/>
    <cellStyle name="60% - 强调文字颜色 5 2 5 7" xfId="15863" xr:uid="{00000000-0005-0000-0000-0000F33D0000}"/>
    <cellStyle name="60% - 强调文字颜色 5 2 5 8" xfId="15864" xr:uid="{00000000-0005-0000-0000-0000F43D0000}"/>
    <cellStyle name="60% - 强调文字颜色 5 2 6" xfId="15865" xr:uid="{00000000-0005-0000-0000-0000F53D0000}"/>
    <cellStyle name="60% - 强调文字颜色 5 2 6 2" xfId="15866" xr:uid="{00000000-0005-0000-0000-0000F63D0000}"/>
    <cellStyle name="60% - 强调文字颜色 5 2 6 2 2" xfId="15867" xr:uid="{00000000-0005-0000-0000-0000F73D0000}"/>
    <cellStyle name="60% - 强调文字颜色 5 2 6 2 3" xfId="15868" xr:uid="{00000000-0005-0000-0000-0000F83D0000}"/>
    <cellStyle name="60% - 强调文字颜色 5 2 6 3" xfId="15869" xr:uid="{00000000-0005-0000-0000-0000F93D0000}"/>
    <cellStyle name="60% - 强调文字颜色 5 2 6 4" xfId="15870" xr:uid="{00000000-0005-0000-0000-0000FA3D0000}"/>
    <cellStyle name="60% - 强调文字颜色 5 2 6 5" xfId="15871" xr:uid="{00000000-0005-0000-0000-0000FB3D0000}"/>
    <cellStyle name="60% - 强调文字颜色 5 2 6 6" xfId="15872" xr:uid="{00000000-0005-0000-0000-0000FC3D0000}"/>
    <cellStyle name="60% - 强调文字颜色 5 2 6 6 2" xfId="15873" xr:uid="{00000000-0005-0000-0000-0000FD3D0000}"/>
    <cellStyle name="60% - 强调文字颜色 5 2 6 7" xfId="15874" xr:uid="{00000000-0005-0000-0000-0000FE3D0000}"/>
    <cellStyle name="60% - 强调文字颜色 5 2 6 8" xfId="15875" xr:uid="{00000000-0005-0000-0000-0000FF3D0000}"/>
    <cellStyle name="60% - 强调文字颜色 5 2 7" xfId="15876" xr:uid="{00000000-0005-0000-0000-0000003E0000}"/>
    <cellStyle name="60% - 强调文字颜色 5 2 7 2" xfId="15877" xr:uid="{00000000-0005-0000-0000-0000013E0000}"/>
    <cellStyle name="60% - 强调文字颜色 5 2 7 2 2" xfId="15878" xr:uid="{00000000-0005-0000-0000-0000023E0000}"/>
    <cellStyle name="60% - 强调文字颜色 5 2 7 2 3" xfId="15879" xr:uid="{00000000-0005-0000-0000-0000033E0000}"/>
    <cellStyle name="60% - 强调文字颜色 5 2 7 3" xfId="15880" xr:uid="{00000000-0005-0000-0000-0000043E0000}"/>
    <cellStyle name="60% - 强调文字颜色 5 2 7 4" xfId="15881" xr:uid="{00000000-0005-0000-0000-0000053E0000}"/>
    <cellStyle name="60% - 强调文字颜色 5 2 7 5" xfId="15882" xr:uid="{00000000-0005-0000-0000-0000063E0000}"/>
    <cellStyle name="60% - 强调文字颜色 5 2 7 6" xfId="15883" xr:uid="{00000000-0005-0000-0000-0000073E0000}"/>
    <cellStyle name="60% - 强调文字颜色 5 2 7 6 2" xfId="15884" xr:uid="{00000000-0005-0000-0000-0000083E0000}"/>
    <cellStyle name="60% - 强调文字颜色 5 2 7 7" xfId="15885" xr:uid="{00000000-0005-0000-0000-0000093E0000}"/>
    <cellStyle name="60% - 强调文字颜色 5 2 7 8" xfId="15886" xr:uid="{00000000-0005-0000-0000-00000A3E0000}"/>
    <cellStyle name="60% - 强调文字颜色 5 2 8" xfId="15887" xr:uid="{00000000-0005-0000-0000-00000B3E0000}"/>
    <cellStyle name="60% - 强调文字颜色 5 2 9" xfId="15888" xr:uid="{00000000-0005-0000-0000-00000C3E0000}"/>
    <cellStyle name="60% - 强调文字颜色 5 2_AVL &amp; Mech BOM - Raleigh V1.6 pre" xfId="15889" xr:uid="{00000000-0005-0000-0000-00000D3E0000}"/>
    <cellStyle name="60% - 强调文字颜色 5 3" xfId="15890" xr:uid="{00000000-0005-0000-0000-00000E3E0000}"/>
    <cellStyle name="60% - 强调文字颜色 5 3 10" xfId="15891" xr:uid="{00000000-0005-0000-0000-00000F3E0000}"/>
    <cellStyle name="60% - 强调文字颜色 5 3 10 2" xfId="15892" xr:uid="{00000000-0005-0000-0000-0000103E0000}"/>
    <cellStyle name="60% - 强调文字颜色 5 3 11" xfId="15893" xr:uid="{00000000-0005-0000-0000-0000113E0000}"/>
    <cellStyle name="60% - 强调文字颜色 5 3 2" xfId="15894" xr:uid="{00000000-0005-0000-0000-0000123E0000}"/>
    <cellStyle name="60% - 强调文字颜色 5 3 2 10" xfId="15895" xr:uid="{00000000-0005-0000-0000-0000133E0000}"/>
    <cellStyle name="60% - 强调文字颜色 5 3 2 2" xfId="15896" xr:uid="{00000000-0005-0000-0000-0000143E0000}"/>
    <cellStyle name="60% - 强调文字颜色 5 3 2 2 2" xfId="15897" xr:uid="{00000000-0005-0000-0000-0000153E0000}"/>
    <cellStyle name="60% - 强调文字颜色 5 3 2 2 2 2" xfId="15898" xr:uid="{00000000-0005-0000-0000-0000163E0000}"/>
    <cellStyle name="60% - 强调文字颜色 5 3 2 2 2 2 2" xfId="15899" xr:uid="{00000000-0005-0000-0000-0000173E0000}"/>
    <cellStyle name="60% - 强调文字颜色 5 3 2 2 2 2 3" xfId="15900" xr:uid="{00000000-0005-0000-0000-0000183E0000}"/>
    <cellStyle name="60% - 强调文字颜色 5 3 2 2 2 3" xfId="15901" xr:uid="{00000000-0005-0000-0000-0000193E0000}"/>
    <cellStyle name="60% - 强调文字颜色 5 3 2 2 2 4" xfId="15902" xr:uid="{00000000-0005-0000-0000-00001A3E0000}"/>
    <cellStyle name="60% - 强调文字颜色 5 3 2 2 2 5" xfId="15903" xr:uid="{00000000-0005-0000-0000-00001B3E0000}"/>
    <cellStyle name="60% - 强调文字颜色 5 3 2 2 2 6" xfId="15904" xr:uid="{00000000-0005-0000-0000-00001C3E0000}"/>
    <cellStyle name="60% - 强调文字颜色 5 3 2 2 2 6 2" xfId="15905" xr:uid="{00000000-0005-0000-0000-00001D3E0000}"/>
    <cellStyle name="60% - 强调文字颜色 5 3 2 2 2 7" xfId="15906" xr:uid="{00000000-0005-0000-0000-00001E3E0000}"/>
    <cellStyle name="60% - 强调文字颜色 5 3 2 2 2 8" xfId="15907" xr:uid="{00000000-0005-0000-0000-00001F3E0000}"/>
    <cellStyle name="60% - 强调文字颜色 5 3 2 2 3" xfId="15908" xr:uid="{00000000-0005-0000-0000-0000203E0000}"/>
    <cellStyle name="60% - 强调文字颜色 5 3 2 2 3 2" xfId="15909" xr:uid="{00000000-0005-0000-0000-0000213E0000}"/>
    <cellStyle name="60% - 强调文字颜色 5 3 2 2 3 3" xfId="15910" xr:uid="{00000000-0005-0000-0000-0000223E0000}"/>
    <cellStyle name="60% - 强调文字颜色 5 3 2 2 4" xfId="15911" xr:uid="{00000000-0005-0000-0000-0000233E0000}"/>
    <cellStyle name="60% - 强调文字颜色 5 3 2 2 5" xfId="15912" xr:uid="{00000000-0005-0000-0000-0000243E0000}"/>
    <cellStyle name="60% - 强调文字颜色 5 3 2 2 6" xfId="15913" xr:uid="{00000000-0005-0000-0000-0000253E0000}"/>
    <cellStyle name="60% - 强调文字颜色 5 3 2 2 7" xfId="15914" xr:uid="{00000000-0005-0000-0000-0000263E0000}"/>
    <cellStyle name="60% - 强调文字颜色 5 3 2 2 7 2" xfId="15915" xr:uid="{00000000-0005-0000-0000-0000273E0000}"/>
    <cellStyle name="60% - 强调文字颜色 5 3 2 2 8" xfId="15916" xr:uid="{00000000-0005-0000-0000-0000283E0000}"/>
    <cellStyle name="60% - 强调文字颜色 5 3 2 2 9" xfId="15917" xr:uid="{00000000-0005-0000-0000-0000293E0000}"/>
    <cellStyle name="60% - 强调文字颜色 5 3 2 3" xfId="15918" xr:uid="{00000000-0005-0000-0000-00002A3E0000}"/>
    <cellStyle name="60% - 强调文字颜色 5 3 2 3 2" xfId="15919" xr:uid="{00000000-0005-0000-0000-00002B3E0000}"/>
    <cellStyle name="60% - 强调文字颜色 5 3 2 3 2 2" xfId="15920" xr:uid="{00000000-0005-0000-0000-00002C3E0000}"/>
    <cellStyle name="60% - 强调文字颜色 5 3 2 3 2 3" xfId="15921" xr:uid="{00000000-0005-0000-0000-00002D3E0000}"/>
    <cellStyle name="60% - 强调文字颜色 5 3 2 3 3" xfId="15922" xr:uid="{00000000-0005-0000-0000-00002E3E0000}"/>
    <cellStyle name="60% - 强调文字颜色 5 3 2 3 4" xfId="15923" xr:uid="{00000000-0005-0000-0000-00002F3E0000}"/>
    <cellStyle name="60% - 强调文字颜色 5 3 2 3 5" xfId="15924" xr:uid="{00000000-0005-0000-0000-0000303E0000}"/>
    <cellStyle name="60% - 强调文字颜色 5 3 2 3 6" xfId="15925" xr:uid="{00000000-0005-0000-0000-0000313E0000}"/>
    <cellStyle name="60% - 强调文字颜色 5 3 2 3 6 2" xfId="15926" xr:uid="{00000000-0005-0000-0000-0000323E0000}"/>
    <cellStyle name="60% - 强调文字颜色 5 3 2 3 7" xfId="15927" xr:uid="{00000000-0005-0000-0000-0000333E0000}"/>
    <cellStyle name="60% - 强调文字颜色 5 3 2 3 8" xfId="15928" xr:uid="{00000000-0005-0000-0000-0000343E0000}"/>
    <cellStyle name="60% - 强调文字颜色 5 3 2 4" xfId="15929" xr:uid="{00000000-0005-0000-0000-0000353E0000}"/>
    <cellStyle name="60% - 强调文字颜色 5 3 2 4 2" xfId="15930" xr:uid="{00000000-0005-0000-0000-0000363E0000}"/>
    <cellStyle name="60% - 强调文字颜色 5 3 2 4 2 2" xfId="15931" xr:uid="{00000000-0005-0000-0000-0000373E0000}"/>
    <cellStyle name="60% - 强调文字颜色 5 3 2 4 2 3" xfId="15932" xr:uid="{00000000-0005-0000-0000-0000383E0000}"/>
    <cellStyle name="60% - 强调文字颜色 5 3 2 4 3" xfId="15933" xr:uid="{00000000-0005-0000-0000-0000393E0000}"/>
    <cellStyle name="60% - 强调文字颜色 5 3 2 4 4" xfId="15934" xr:uid="{00000000-0005-0000-0000-00003A3E0000}"/>
    <cellStyle name="60% - 强调文字颜色 5 3 2 4 5" xfId="15935" xr:uid="{00000000-0005-0000-0000-00003B3E0000}"/>
    <cellStyle name="60% - 强调文字颜色 5 3 2 4 6" xfId="15936" xr:uid="{00000000-0005-0000-0000-00003C3E0000}"/>
    <cellStyle name="60% - 强调文字颜色 5 3 2 4 6 2" xfId="15937" xr:uid="{00000000-0005-0000-0000-00003D3E0000}"/>
    <cellStyle name="60% - 强调文字颜色 5 3 2 4 7" xfId="15938" xr:uid="{00000000-0005-0000-0000-00003E3E0000}"/>
    <cellStyle name="60% - 强调文字颜色 5 3 2 4 8" xfId="15939" xr:uid="{00000000-0005-0000-0000-00003F3E0000}"/>
    <cellStyle name="60% - 强调文字颜色 5 3 2 5" xfId="15940" xr:uid="{00000000-0005-0000-0000-0000403E0000}"/>
    <cellStyle name="60% - 强调文字颜色 5 3 2 5 2" xfId="15941" xr:uid="{00000000-0005-0000-0000-0000413E0000}"/>
    <cellStyle name="60% - 强调文字颜色 5 3 2 5 2 2" xfId="15942" xr:uid="{00000000-0005-0000-0000-0000423E0000}"/>
    <cellStyle name="60% - 强调文字颜色 5 3 2 5 2 3" xfId="15943" xr:uid="{00000000-0005-0000-0000-0000433E0000}"/>
    <cellStyle name="60% - 强调文字颜色 5 3 2 5 3" xfId="15944" xr:uid="{00000000-0005-0000-0000-0000443E0000}"/>
    <cellStyle name="60% - 强调文字颜色 5 3 2 5 4" xfId="15945" xr:uid="{00000000-0005-0000-0000-0000453E0000}"/>
    <cellStyle name="60% - 强调文字颜色 5 3 2 5 5" xfId="15946" xr:uid="{00000000-0005-0000-0000-0000463E0000}"/>
    <cellStyle name="60% - 强调文字颜色 5 3 2 5 6" xfId="15947" xr:uid="{00000000-0005-0000-0000-0000473E0000}"/>
    <cellStyle name="60% - 强调文字颜色 5 3 2 5 6 2" xfId="15948" xr:uid="{00000000-0005-0000-0000-0000483E0000}"/>
    <cellStyle name="60% - 强调文字颜色 5 3 2 5 7" xfId="15949" xr:uid="{00000000-0005-0000-0000-0000493E0000}"/>
    <cellStyle name="60% - 强调文字颜色 5 3 2 5 8" xfId="15950" xr:uid="{00000000-0005-0000-0000-00004A3E0000}"/>
    <cellStyle name="60% - 强调文字颜色 5 3 2 6" xfId="15951" xr:uid="{00000000-0005-0000-0000-00004B3E0000}"/>
    <cellStyle name="60% - 强调文字颜色 5 3 2 7" xfId="15952" xr:uid="{00000000-0005-0000-0000-00004C3E0000}"/>
    <cellStyle name="60% - 强调文字颜色 5 3 2 8" xfId="15953" xr:uid="{00000000-0005-0000-0000-00004D3E0000}"/>
    <cellStyle name="60% - 强调文字颜色 5 3 2 9" xfId="15954" xr:uid="{00000000-0005-0000-0000-00004E3E0000}"/>
    <cellStyle name="60% - 强调文字颜色 5 3 2 9 2" xfId="15955" xr:uid="{00000000-0005-0000-0000-00004F3E0000}"/>
    <cellStyle name="60% - 强调文字颜色 5 3 3" xfId="15956" xr:uid="{00000000-0005-0000-0000-0000503E0000}"/>
    <cellStyle name="60% - 强调文字颜色 5 3 3 2" xfId="15957" xr:uid="{00000000-0005-0000-0000-0000513E0000}"/>
    <cellStyle name="60% - 强调文字颜色 5 3 3 2 2" xfId="15958" xr:uid="{00000000-0005-0000-0000-0000523E0000}"/>
    <cellStyle name="60% - 强调文字颜色 5 3 3 2 2 2" xfId="15959" xr:uid="{00000000-0005-0000-0000-0000533E0000}"/>
    <cellStyle name="60% - 强调文字颜色 5 3 3 2 2 3" xfId="15960" xr:uid="{00000000-0005-0000-0000-0000543E0000}"/>
    <cellStyle name="60% - 强调文字颜色 5 3 3 2 3" xfId="15961" xr:uid="{00000000-0005-0000-0000-0000553E0000}"/>
    <cellStyle name="60% - 强调文字颜色 5 3 3 2 4" xfId="15962" xr:uid="{00000000-0005-0000-0000-0000563E0000}"/>
    <cellStyle name="60% - 强调文字颜色 5 3 3 2 5" xfId="15963" xr:uid="{00000000-0005-0000-0000-0000573E0000}"/>
    <cellStyle name="60% - 强调文字颜色 5 3 3 2 6" xfId="15964" xr:uid="{00000000-0005-0000-0000-0000583E0000}"/>
    <cellStyle name="60% - 强调文字颜色 5 3 3 2 6 2" xfId="15965" xr:uid="{00000000-0005-0000-0000-0000593E0000}"/>
    <cellStyle name="60% - 强调文字颜色 5 3 3 2 7" xfId="15966" xr:uid="{00000000-0005-0000-0000-00005A3E0000}"/>
    <cellStyle name="60% - 强调文字颜色 5 3 3 2 8" xfId="15967" xr:uid="{00000000-0005-0000-0000-00005B3E0000}"/>
    <cellStyle name="60% - 强调文字颜色 5 3 3 3" xfId="15968" xr:uid="{00000000-0005-0000-0000-00005C3E0000}"/>
    <cellStyle name="60% - 强调文字颜色 5 3 3 3 2" xfId="15969" xr:uid="{00000000-0005-0000-0000-00005D3E0000}"/>
    <cellStyle name="60% - 强调文字颜色 5 3 3 3 3" xfId="15970" xr:uid="{00000000-0005-0000-0000-00005E3E0000}"/>
    <cellStyle name="60% - 强调文字颜色 5 3 3 4" xfId="15971" xr:uid="{00000000-0005-0000-0000-00005F3E0000}"/>
    <cellStyle name="60% - 强调文字颜色 5 3 3 5" xfId="15972" xr:uid="{00000000-0005-0000-0000-0000603E0000}"/>
    <cellStyle name="60% - 强调文字颜色 5 3 3 6" xfId="15973" xr:uid="{00000000-0005-0000-0000-0000613E0000}"/>
    <cellStyle name="60% - 强调文字颜色 5 3 3 7" xfId="15974" xr:uid="{00000000-0005-0000-0000-0000623E0000}"/>
    <cellStyle name="60% - 强调文字颜色 5 3 3 7 2" xfId="15975" xr:uid="{00000000-0005-0000-0000-0000633E0000}"/>
    <cellStyle name="60% - 强调文字颜色 5 3 3 8" xfId="15976" xr:uid="{00000000-0005-0000-0000-0000643E0000}"/>
    <cellStyle name="60% - 强调文字颜色 5 3 3 9" xfId="15977" xr:uid="{00000000-0005-0000-0000-0000653E0000}"/>
    <cellStyle name="60% - 强调文字颜色 5 3 4" xfId="15978" xr:uid="{00000000-0005-0000-0000-0000663E0000}"/>
    <cellStyle name="60% - 强调文字颜色 5 3 4 2" xfId="15979" xr:uid="{00000000-0005-0000-0000-0000673E0000}"/>
    <cellStyle name="60% - 强调文字颜色 5 3 4 2 2" xfId="15980" xr:uid="{00000000-0005-0000-0000-0000683E0000}"/>
    <cellStyle name="60% - 强调文字颜色 5 3 4 2 3" xfId="15981" xr:uid="{00000000-0005-0000-0000-0000693E0000}"/>
    <cellStyle name="60% - 强调文字颜色 5 3 4 3" xfId="15982" xr:uid="{00000000-0005-0000-0000-00006A3E0000}"/>
    <cellStyle name="60% - 强调文字颜色 5 3 4 4" xfId="15983" xr:uid="{00000000-0005-0000-0000-00006B3E0000}"/>
    <cellStyle name="60% - 强调文字颜色 5 3 4 5" xfId="15984" xr:uid="{00000000-0005-0000-0000-00006C3E0000}"/>
    <cellStyle name="60% - 强调文字颜色 5 3 4 6" xfId="15985" xr:uid="{00000000-0005-0000-0000-00006D3E0000}"/>
    <cellStyle name="60% - 强调文字颜色 5 3 4 6 2" xfId="15986" xr:uid="{00000000-0005-0000-0000-00006E3E0000}"/>
    <cellStyle name="60% - 强调文字颜色 5 3 4 7" xfId="15987" xr:uid="{00000000-0005-0000-0000-00006F3E0000}"/>
    <cellStyle name="60% - 强调文字颜色 5 3 4 8" xfId="15988" xr:uid="{00000000-0005-0000-0000-0000703E0000}"/>
    <cellStyle name="60% - 强调文字颜色 5 3 5" xfId="15989" xr:uid="{00000000-0005-0000-0000-0000713E0000}"/>
    <cellStyle name="60% - 强调文字颜色 5 3 5 2" xfId="15990" xr:uid="{00000000-0005-0000-0000-0000723E0000}"/>
    <cellStyle name="60% - 强调文字颜色 5 3 5 2 2" xfId="15991" xr:uid="{00000000-0005-0000-0000-0000733E0000}"/>
    <cellStyle name="60% - 强调文字颜色 5 3 5 2 3" xfId="15992" xr:uid="{00000000-0005-0000-0000-0000743E0000}"/>
    <cellStyle name="60% - 强调文字颜色 5 3 5 3" xfId="15993" xr:uid="{00000000-0005-0000-0000-0000753E0000}"/>
    <cellStyle name="60% - 强调文字颜色 5 3 5 4" xfId="15994" xr:uid="{00000000-0005-0000-0000-0000763E0000}"/>
    <cellStyle name="60% - 强调文字颜色 5 3 5 5" xfId="15995" xr:uid="{00000000-0005-0000-0000-0000773E0000}"/>
    <cellStyle name="60% - 强调文字颜色 5 3 5 6" xfId="15996" xr:uid="{00000000-0005-0000-0000-0000783E0000}"/>
    <cellStyle name="60% - 强调文字颜色 5 3 5 6 2" xfId="15997" xr:uid="{00000000-0005-0000-0000-0000793E0000}"/>
    <cellStyle name="60% - 强调文字颜色 5 3 5 7" xfId="15998" xr:uid="{00000000-0005-0000-0000-00007A3E0000}"/>
    <cellStyle name="60% - 强调文字颜色 5 3 5 8" xfId="15999" xr:uid="{00000000-0005-0000-0000-00007B3E0000}"/>
    <cellStyle name="60% - 强调文字颜色 5 3 6" xfId="16000" xr:uid="{00000000-0005-0000-0000-00007C3E0000}"/>
    <cellStyle name="60% - 强调文字颜色 5 3 6 2" xfId="16001" xr:uid="{00000000-0005-0000-0000-00007D3E0000}"/>
    <cellStyle name="60% - 强调文字颜色 5 3 6 2 2" xfId="16002" xr:uid="{00000000-0005-0000-0000-00007E3E0000}"/>
    <cellStyle name="60% - 强调文字颜色 5 3 6 2 3" xfId="16003" xr:uid="{00000000-0005-0000-0000-00007F3E0000}"/>
    <cellStyle name="60% - 强调文字颜色 5 3 6 3" xfId="16004" xr:uid="{00000000-0005-0000-0000-0000803E0000}"/>
    <cellStyle name="60% - 强调文字颜色 5 3 6 4" xfId="16005" xr:uid="{00000000-0005-0000-0000-0000813E0000}"/>
    <cellStyle name="60% - 强调文字颜色 5 3 6 5" xfId="16006" xr:uid="{00000000-0005-0000-0000-0000823E0000}"/>
    <cellStyle name="60% - 强调文字颜色 5 3 6 6" xfId="16007" xr:uid="{00000000-0005-0000-0000-0000833E0000}"/>
    <cellStyle name="60% - 强调文字颜色 5 3 6 6 2" xfId="16008" xr:uid="{00000000-0005-0000-0000-0000843E0000}"/>
    <cellStyle name="60% - 强调文字颜色 5 3 6 7" xfId="16009" xr:uid="{00000000-0005-0000-0000-0000853E0000}"/>
    <cellStyle name="60% - 强调文字颜色 5 3 6 8" xfId="16010" xr:uid="{00000000-0005-0000-0000-0000863E0000}"/>
    <cellStyle name="60% - 强调文字颜色 5 3 7" xfId="16011" xr:uid="{00000000-0005-0000-0000-0000873E0000}"/>
    <cellStyle name="60% - 强调文字颜色 5 3 8" xfId="16012" xr:uid="{00000000-0005-0000-0000-0000883E0000}"/>
    <cellStyle name="60% - 强调文字颜色 5 3 9" xfId="16013" xr:uid="{00000000-0005-0000-0000-0000893E0000}"/>
    <cellStyle name="60% - 强调文字颜色 5 3_AVL &amp; Mech BOM - Reno V1.6" xfId="16014" xr:uid="{00000000-0005-0000-0000-00008A3E0000}"/>
    <cellStyle name="60% - 强调文字颜色 5 4" xfId="16015" xr:uid="{00000000-0005-0000-0000-00008B3E0000}"/>
    <cellStyle name="60% - 强调文字颜色 5 4 10" xfId="16016" xr:uid="{00000000-0005-0000-0000-00008C3E0000}"/>
    <cellStyle name="60% - 强调文字颜色 5 4 2" xfId="16017" xr:uid="{00000000-0005-0000-0000-00008D3E0000}"/>
    <cellStyle name="60% - 强调文字颜色 5 4 2 2" xfId="16018" xr:uid="{00000000-0005-0000-0000-00008E3E0000}"/>
    <cellStyle name="60% - 强调文字颜色 5 4 2 2 2" xfId="16019" xr:uid="{00000000-0005-0000-0000-00008F3E0000}"/>
    <cellStyle name="60% - 强调文字颜色 5 4 2 2 2 2" xfId="16020" xr:uid="{00000000-0005-0000-0000-0000903E0000}"/>
    <cellStyle name="60% - 强调文字颜色 5 4 2 2 2 3" xfId="16021" xr:uid="{00000000-0005-0000-0000-0000913E0000}"/>
    <cellStyle name="60% - 强调文字颜色 5 4 2 2 3" xfId="16022" xr:uid="{00000000-0005-0000-0000-0000923E0000}"/>
    <cellStyle name="60% - 强调文字颜色 5 4 2 2 4" xfId="16023" xr:uid="{00000000-0005-0000-0000-0000933E0000}"/>
    <cellStyle name="60% - 强调文字颜色 5 4 2 2 5" xfId="16024" xr:uid="{00000000-0005-0000-0000-0000943E0000}"/>
    <cellStyle name="60% - 强调文字颜色 5 4 2 2 6" xfId="16025" xr:uid="{00000000-0005-0000-0000-0000953E0000}"/>
    <cellStyle name="60% - 强调文字颜色 5 4 2 2 6 2" xfId="16026" xr:uid="{00000000-0005-0000-0000-0000963E0000}"/>
    <cellStyle name="60% - 强调文字颜色 5 4 2 2 7" xfId="16027" xr:uid="{00000000-0005-0000-0000-0000973E0000}"/>
    <cellStyle name="60% - 强调文字颜色 5 4 2 2 8" xfId="16028" xr:uid="{00000000-0005-0000-0000-0000983E0000}"/>
    <cellStyle name="60% - 强调文字颜色 5 4 2 3" xfId="16029" xr:uid="{00000000-0005-0000-0000-0000993E0000}"/>
    <cellStyle name="60% - 强调文字颜色 5 4 2 3 2" xfId="16030" xr:uid="{00000000-0005-0000-0000-00009A3E0000}"/>
    <cellStyle name="60% - 强调文字颜色 5 4 2 3 3" xfId="16031" xr:uid="{00000000-0005-0000-0000-00009B3E0000}"/>
    <cellStyle name="60% - 强调文字颜色 5 4 2 4" xfId="16032" xr:uid="{00000000-0005-0000-0000-00009C3E0000}"/>
    <cellStyle name="60% - 强调文字颜色 5 4 2 5" xfId="16033" xr:uid="{00000000-0005-0000-0000-00009D3E0000}"/>
    <cellStyle name="60% - 强调文字颜色 5 4 2 6" xfId="16034" xr:uid="{00000000-0005-0000-0000-00009E3E0000}"/>
    <cellStyle name="60% - 强调文字颜色 5 4 2 7" xfId="16035" xr:uid="{00000000-0005-0000-0000-00009F3E0000}"/>
    <cellStyle name="60% - 强调文字颜色 5 4 2 7 2" xfId="16036" xr:uid="{00000000-0005-0000-0000-0000A03E0000}"/>
    <cellStyle name="60% - 强调文字颜色 5 4 2 8" xfId="16037" xr:uid="{00000000-0005-0000-0000-0000A13E0000}"/>
    <cellStyle name="60% - 强调文字颜色 5 4 2 9" xfId="16038" xr:uid="{00000000-0005-0000-0000-0000A23E0000}"/>
    <cellStyle name="60% - 强调文字颜色 5 4 3" xfId="16039" xr:uid="{00000000-0005-0000-0000-0000A33E0000}"/>
    <cellStyle name="60% - 强调文字颜色 5 4 3 2" xfId="16040" xr:uid="{00000000-0005-0000-0000-0000A43E0000}"/>
    <cellStyle name="60% - 强调文字颜色 5 4 3 2 2" xfId="16041" xr:uid="{00000000-0005-0000-0000-0000A53E0000}"/>
    <cellStyle name="60% - 强调文字颜色 5 4 3 2 3" xfId="16042" xr:uid="{00000000-0005-0000-0000-0000A63E0000}"/>
    <cellStyle name="60% - 强调文字颜色 5 4 3 3" xfId="16043" xr:uid="{00000000-0005-0000-0000-0000A73E0000}"/>
    <cellStyle name="60% - 强调文字颜色 5 4 3 4" xfId="16044" xr:uid="{00000000-0005-0000-0000-0000A83E0000}"/>
    <cellStyle name="60% - 强调文字颜色 5 4 3 5" xfId="16045" xr:uid="{00000000-0005-0000-0000-0000A93E0000}"/>
    <cellStyle name="60% - 强调文字颜色 5 4 3 6" xfId="16046" xr:uid="{00000000-0005-0000-0000-0000AA3E0000}"/>
    <cellStyle name="60% - 强调文字颜色 5 4 3 6 2" xfId="16047" xr:uid="{00000000-0005-0000-0000-0000AB3E0000}"/>
    <cellStyle name="60% - 强调文字颜色 5 4 3 7" xfId="16048" xr:uid="{00000000-0005-0000-0000-0000AC3E0000}"/>
    <cellStyle name="60% - 强调文字颜色 5 4 3 8" xfId="16049" xr:uid="{00000000-0005-0000-0000-0000AD3E0000}"/>
    <cellStyle name="60% - 强调文字颜色 5 4 4" xfId="16050" xr:uid="{00000000-0005-0000-0000-0000AE3E0000}"/>
    <cellStyle name="60% - 强调文字颜色 5 4 4 2" xfId="16051" xr:uid="{00000000-0005-0000-0000-0000AF3E0000}"/>
    <cellStyle name="60% - 强调文字颜色 5 4 4 2 2" xfId="16052" xr:uid="{00000000-0005-0000-0000-0000B03E0000}"/>
    <cellStyle name="60% - 强调文字颜色 5 4 4 2 3" xfId="16053" xr:uid="{00000000-0005-0000-0000-0000B13E0000}"/>
    <cellStyle name="60% - 强调文字颜色 5 4 4 3" xfId="16054" xr:uid="{00000000-0005-0000-0000-0000B23E0000}"/>
    <cellStyle name="60% - 强调文字颜色 5 4 4 4" xfId="16055" xr:uid="{00000000-0005-0000-0000-0000B33E0000}"/>
    <cellStyle name="60% - 强调文字颜色 5 4 4 5" xfId="16056" xr:uid="{00000000-0005-0000-0000-0000B43E0000}"/>
    <cellStyle name="60% - 强调文字颜色 5 4 4 6" xfId="16057" xr:uid="{00000000-0005-0000-0000-0000B53E0000}"/>
    <cellStyle name="60% - 强调文字颜色 5 4 4 6 2" xfId="16058" xr:uid="{00000000-0005-0000-0000-0000B63E0000}"/>
    <cellStyle name="60% - 强调文字颜色 5 4 4 7" xfId="16059" xr:uid="{00000000-0005-0000-0000-0000B73E0000}"/>
    <cellStyle name="60% - 强调文字颜色 5 4 4 8" xfId="16060" xr:uid="{00000000-0005-0000-0000-0000B83E0000}"/>
    <cellStyle name="60% - 强调文字颜色 5 4 5" xfId="16061" xr:uid="{00000000-0005-0000-0000-0000B93E0000}"/>
    <cellStyle name="60% - 强调文字颜色 5 4 5 2" xfId="16062" xr:uid="{00000000-0005-0000-0000-0000BA3E0000}"/>
    <cellStyle name="60% - 强调文字颜色 5 4 5 2 2" xfId="16063" xr:uid="{00000000-0005-0000-0000-0000BB3E0000}"/>
    <cellStyle name="60% - 强调文字颜色 5 4 5 2 3" xfId="16064" xr:uid="{00000000-0005-0000-0000-0000BC3E0000}"/>
    <cellStyle name="60% - 强调文字颜色 5 4 5 3" xfId="16065" xr:uid="{00000000-0005-0000-0000-0000BD3E0000}"/>
    <cellStyle name="60% - 强调文字颜色 5 4 5 4" xfId="16066" xr:uid="{00000000-0005-0000-0000-0000BE3E0000}"/>
    <cellStyle name="60% - 强调文字颜色 5 4 5 5" xfId="16067" xr:uid="{00000000-0005-0000-0000-0000BF3E0000}"/>
    <cellStyle name="60% - 强调文字颜色 5 4 5 6" xfId="16068" xr:uid="{00000000-0005-0000-0000-0000C03E0000}"/>
    <cellStyle name="60% - 强调文字颜色 5 4 5 6 2" xfId="16069" xr:uid="{00000000-0005-0000-0000-0000C13E0000}"/>
    <cellStyle name="60% - 强调文字颜色 5 4 5 7" xfId="16070" xr:uid="{00000000-0005-0000-0000-0000C23E0000}"/>
    <cellStyle name="60% - 强调文字颜色 5 4 5 8" xfId="16071" xr:uid="{00000000-0005-0000-0000-0000C33E0000}"/>
    <cellStyle name="60% - 强调文字颜色 5 4 6" xfId="16072" xr:uid="{00000000-0005-0000-0000-0000C43E0000}"/>
    <cellStyle name="60% - 强调文字颜色 5 4 7" xfId="16073" xr:uid="{00000000-0005-0000-0000-0000C53E0000}"/>
    <cellStyle name="60% - 强调文字颜色 5 4 8" xfId="16074" xr:uid="{00000000-0005-0000-0000-0000C63E0000}"/>
    <cellStyle name="60% - 强调文字颜色 5 4 9" xfId="16075" xr:uid="{00000000-0005-0000-0000-0000C73E0000}"/>
    <cellStyle name="60% - 强调文字颜色 5 4 9 2" xfId="16076" xr:uid="{00000000-0005-0000-0000-0000C83E0000}"/>
    <cellStyle name="60% - 强调文字颜色 5 5" xfId="16077" xr:uid="{00000000-0005-0000-0000-0000C93E0000}"/>
    <cellStyle name="60% - 强调文字颜色 5 5 2" xfId="16078" xr:uid="{00000000-0005-0000-0000-0000CA3E0000}"/>
    <cellStyle name="60% - 强调文字颜色 5 5 2 2" xfId="16079" xr:uid="{00000000-0005-0000-0000-0000CB3E0000}"/>
    <cellStyle name="60% - 强调文字颜色 5 5 2 2 2" xfId="16080" xr:uid="{00000000-0005-0000-0000-0000CC3E0000}"/>
    <cellStyle name="60% - 强调文字颜色 5 5 2 2 3" xfId="16081" xr:uid="{00000000-0005-0000-0000-0000CD3E0000}"/>
    <cellStyle name="60% - 强调文字颜色 5 5 2 3" xfId="16082" xr:uid="{00000000-0005-0000-0000-0000CE3E0000}"/>
    <cellStyle name="60% - 强调文字颜色 5 5 2 4" xfId="16083" xr:uid="{00000000-0005-0000-0000-0000CF3E0000}"/>
    <cellStyle name="60% - 强调文字颜色 5 5 2 5" xfId="16084" xr:uid="{00000000-0005-0000-0000-0000D03E0000}"/>
    <cellStyle name="60% - 强调文字颜色 5 5 2 6" xfId="16085" xr:uid="{00000000-0005-0000-0000-0000D13E0000}"/>
    <cellStyle name="60% - 强调文字颜色 5 5 2 6 2" xfId="16086" xr:uid="{00000000-0005-0000-0000-0000D23E0000}"/>
    <cellStyle name="60% - 强调文字颜色 5 5 2 7" xfId="16087" xr:uid="{00000000-0005-0000-0000-0000D33E0000}"/>
    <cellStyle name="60% - 强调文字颜色 5 5 2 8" xfId="16088" xr:uid="{00000000-0005-0000-0000-0000D43E0000}"/>
    <cellStyle name="60% - 强调文字颜色 5 5 3" xfId="16089" xr:uid="{00000000-0005-0000-0000-0000D53E0000}"/>
    <cellStyle name="60% - 强调文字颜色 5 5 4" xfId="16090" xr:uid="{00000000-0005-0000-0000-0000D63E0000}"/>
    <cellStyle name="60% - 强调文字颜色 5 5 5" xfId="16091" xr:uid="{00000000-0005-0000-0000-0000D73E0000}"/>
    <cellStyle name="60% - 强调文字颜色 5 5 6" xfId="16092" xr:uid="{00000000-0005-0000-0000-0000D83E0000}"/>
    <cellStyle name="60% - 强调文字颜色 5 5 6 2" xfId="16093" xr:uid="{00000000-0005-0000-0000-0000D93E0000}"/>
    <cellStyle name="60% - 强调文字颜色 5 5 7" xfId="16094" xr:uid="{00000000-0005-0000-0000-0000DA3E0000}"/>
    <cellStyle name="60% - 强调文字颜色 5 6" xfId="16095" xr:uid="{00000000-0005-0000-0000-0000DB3E0000}"/>
    <cellStyle name="60% - 强调文字颜色 5 6 2" xfId="16096" xr:uid="{00000000-0005-0000-0000-0000DC3E0000}"/>
    <cellStyle name="60% - 强调文字颜色 5 6 2 2" xfId="16097" xr:uid="{00000000-0005-0000-0000-0000DD3E0000}"/>
    <cellStyle name="60% - 强调文字颜色 5 6 2 2 2" xfId="16098" xr:uid="{00000000-0005-0000-0000-0000DE3E0000}"/>
    <cellStyle name="60% - 强调文字颜色 5 6 2 2 3" xfId="16099" xr:uid="{00000000-0005-0000-0000-0000DF3E0000}"/>
    <cellStyle name="60% - 强调文字颜色 5 6 2 3" xfId="16100" xr:uid="{00000000-0005-0000-0000-0000E03E0000}"/>
    <cellStyle name="60% - 强调文字颜色 5 6 2 4" xfId="16101" xr:uid="{00000000-0005-0000-0000-0000E13E0000}"/>
    <cellStyle name="60% - 强调文字颜色 5 6 2 5" xfId="16102" xr:uid="{00000000-0005-0000-0000-0000E23E0000}"/>
    <cellStyle name="60% - 强调文字颜色 5 6 2 6" xfId="16103" xr:uid="{00000000-0005-0000-0000-0000E33E0000}"/>
    <cellStyle name="60% - 强调文字颜色 5 6 2 6 2" xfId="16104" xr:uid="{00000000-0005-0000-0000-0000E43E0000}"/>
    <cellStyle name="60% - 强调文字颜色 5 6 2 7" xfId="16105" xr:uid="{00000000-0005-0000-0000-0000E53E0000}"/>
    <cellStyle name="60% - 强调文字颜色 5 6 2 8" xfId="16106" xr:uid="{00000000-0005-0000-0000-0000E63E0000}"/>
    <cellStyle name="60% - 强调文字颜色 5 6 3" xfId="16107" xr:uid="{00000000-0005-0000-0000-0000E73E0000}"/>
    <cellStyle name="60% - 强调文字颜色 5 6 3 2" xfId="16108" xr:uid="{00000000-0005-0000-0000-0000E83E0000}"/>
    <cellStyle name="60% - 强调文字颜色 5 6 3 3" xfId="16109" xr:uid="{00000000-0005-0000-0000-0000E93E0000}"/>
    <cellStyle name="60% - 强调文字颜色 5 6 4" xfId="16110" xr:uid="{00000000-0005-0000-0000-0000EA3E0000}"/>
    <cellStyle name="60% - 强调文字颜色 5 6 5" xfId="16111" xr:uid="{00000000-0005-0000-0000-0000EB3E0000}"/>
    <cellStyle name="60% - 强调文字颜色 5 6 6" xfId="16112" xr:uid="{00000000-0005-0000-0000-0000EC3E0000}"/>
    <cellStyle name="60% - 强调文字颜色 5 6 7" xfId="16113" xr:uid="{00000000-0005-0000-0000-0000ED3E0000}"/>
    <cellStyle name="60% - 强调文字颜色 5 6 7 2" xfId="16114" xr:uid="{00000000-0005-0000-0000-0000EE3E0000}"/>
    <cellStyle name="60% - 强调文字颜色 5 6 8" xfId="16115" xr:uid="{00000000-0005-0000-0000-0000EF3E0000}"/>
    <cellStyle name="60% - 强调文字颜色 5 6 9" xfId="16116" xr:uid="{00000000-0005-0000-0000-0000F03E0000}"/>
    <cellStyle name="60% - 强调文字颜色 5 7" xfId="16117" xr:uid="{00000000-0005-0000-0000-0000F13E0000}"/>
    <cellStyle name="60% - 强调文字颜色 5 7 2" xfId="16118" xr:uid="{00000000-0005-0000-0000-0000F23E0000}"/>
    <cellStyle name="60% - 强调文字颜色 5 7 2 2" xfId="16119" xr:uid="{00000000-0005-0000-0000-0000F33E0000}"/>
    <cellStyle name="60% - 强调文字颜色 5 7 2 3" xfId="16120" xr:uid="{00000000-0005-0000-0000-0000F43E0000}"/>
    <cellStyle name="60% - 强调文字颜色 5 7 3" xfId="16121" xr:uid="{00000000-0005-0000-0000-0000F53E0000}"/>
    <cellStyle name="60% - 强调文字颜色 5 7 4" xfId="16122" xr:uid="{00000000-0005-0000-0000-0000F63E0000}"/>
    <cellStyle name="60% - 强调文字颜色 5 7 5" xfId="16123" xr:uid="{00000000-0005-0000-0000-0000F73E0000}"/>
    <cellStyle name="60% - 强调文字颜色 5 7 6" xfId="16124" xr:uid="{00000000-0005-0000-0000-0000F83E0000}"/>
    <cellStyle name="60% - 强调文字颜色 5 7 6 2" xfId="16125" xr:uid="{00000000-0005-0000-0000-0000F93E0000}"/>
    <cellStyle name="60% - 强调文字颜色 5 7 7" xfId="16126" xr:uid="{00000000-0005-0000-0000-0000FA3E0000}"/>
    <cellStyle name="60% - 强调文字颜色 5 7 8" xfId="16127" xr:uid="{00000000-0005-0000-0000-0000FB3E0000}"/>
    <cellStyle name="60% - 强调文字颜色 5 8" xfId="16128" xr:uid="{00000000-0005-0000-0000-0000FC3E0000}"/>
    <cellStyle name="60% - 强调文字颜色 5 8 2" xfId="16129" xr:uid="{00000000-0005-0000-0000-0000FD3E0000}"/>
    <cellStyle name="60% - 强调文字颜色 5 8 2 2" xfId="16130" xr:uid="{00000000-0005-0000-0000-0000FE3E0000}"/>
    <cellStyle name="60% - 强调文字颜色 5 8 2 3" xfId="16131" xr:uid="{00000000-0005-0000-0000-0000FF3E0000}"/>
    <cellStyle name="60% - 强调文字颜色 5 8 3" xfId="16132" xr:uid="{00000000-0005-0000-0000-0000003F0000}"/>
    <cellStyle name="60% - 强调文字颜色 5 8 4" xfId="16133" xr:uid="{00000000-0005-0000-0000-0000013F0000}"/>
    <cellStyle name="60% - 强调文字颜色 5 8 5" xfId="16134" xr:uid="{00000000-0005-0000-0000-0000023F0000}"/>
    <cellStyle name="60% - 强调文字颜色 5 8 6" xfId="16135" xr:uid="{00000000-0005-0000-0000-0000033F0000}"/>
    <cellStyle name="60% - 强调文字颜色 5 8 6 2" xfId="16136" xr:uid="{00000000-0005-0000-0000-0000043F0000}"/>
    <cellStyle name="60% - 强调文字颜色 5 8 7" xfId="16137" xr:uid="{00000000-0005-0000-0000-0000053F0000}"/>
    <cellStyle name="60% - 强调文字颜色 5 8 8" xfId="16138" xr:uid="{00000000-0005-0000-0000-0000063F0000}"/>
    <cellStyle name="60% - 强调文字颜色 5 9" xfId="16139" xr:uid="{00000000-0005-0000-0000-0000073F0000}"/>
    <cellStyle name="60% - 强调文字颜色 5 9 2" xfId="16140" xr:uid="{00000000-0005-0000-0000-0000083F0000}"/>
    <cellStyle name="60% - 强调文字颜色 5 9 3" xfId="16141" xr:uid="{00000000-0005-0000-0000-0000093F0000}"/>
    <cellStyle name="60% - 强调文字颜色 5 9 4" xfId="16142" xr:uid="{00000000-0005-0000-0000-00000A3F0000}"/>
    <cellStyle name="60% - 强调文字颜色 5 9 5" xfId="16143" xr:uid="{00000000-0005-0000-0000-00000B3F0000}"/>
    <cellStyle name="60% - 强调文字颜色 5 9 5 2" xfId="16144" xr:uid="{00000000-0005-0000-0000-00000C3F0000}"/>
    <cellStyle name="60% - 强调文字颜色 5 9 6" xfId="16145" xr:uid="{00000000-0005-0000-0000-00000D3F0000}"/>
    <cellStyle name="60% - 强调文字颜色 6" xfId="16146" xr:uid="{00000000-0005-0000-0000-00000E3F0000}"/>
    <cellStyle name="60% - 强调文字颜色 6 10" xfId="16147" xr:uid="{00000000-0005-0000-0000-00000F3F0000}"/>
    <cellStyle name="60% - 强调文字颜色 6 10 2" xfId="16148" xr:uid="{00000000-0005-0000-0000-0000103F0000}"/>
    <cellStyle name="60% - 强调文字颜色 6 10 3" xfId="16149" xr:uid="{00000000-0005-0000-0000-0000113F0000}"/>
    <cellStyle name="60% - 强调文字颜色 6 10 4" xfId="16150" xr:uid="{00000000-0005-0000-0000-0000123F0000}"/>
    <cellStyle name="60% - 强调文字颜色 6 10 5" xfId="16151" xr:uid="{00000000-0005-0000-0000-0000133F0000}"/>
    <cellStyle name="60% - 强调文字颜色 6 10 5 2" xfId="16152" xr:uid="{00000000-0005-0000-0000-0000143F0000}"/>
    <cellStyle name="60% - 强调文字颜色 6 10 6" xfId="16153" xr:uid="{00000000-0005-0000-0000-0000153F0000}"/>
    <cellStyle name="60% - 强调文字颜色 6 10 7" xfId="16154" xr:uid="{00000000-0005-0000-0000-0000163F0000}"/>
    <cellStyle name="60% - 强调文字颜色 6 11" xfId="16155" xr:uid="{00000000-0005-0000-0000-0000173F0000}"/>
    <cellStyle name="60% - 强调文字颜色 6 11 2" xfId="16156" xr:uid="{00000000-0005-0000-0000-0000183F0000}"/>
    <cellStyle name="60% - 强调文字颜色 6 11 3" xfId="16157" xr:uid="{00000000-0005-0000-0000-0000193F0000}"/>
    <cellStyle name="60% - 强调文字颜色 6 12" xfId="16158" xr:uid="{00000000-0005-0000-0000-00001A3F0000}"/>
    <cellStyle name="60% - 强调文字颜色 6 13" xfId="16159" xr:uid="{00000000-0005-0000-0000-00001B3F0000}"/>
    <cellStyle name="60% - 强调文字颜色 6 14" xfId="16160" xr:uid="{00000000-0005-0000-0000-00001C3F0000}"/>
    <cellStyle name="60% - 强调文字颜色 6 2" xfId="16161" xr:uid="{00000000-0005-0000-0000-00001D3F0000}"/>
    <cellStyle name="60% - 强调文字颜色 6 2 10" xfId="16162" xr:uid="{00000000-0005-0000-0000-00001E3F0000}"/>
    <cellStyle name="60% - 强调文字颜色 6 2 11" xfId="16163" xr:uid="{00000000-0005-0000-0000-00001F3F0000}"/>
    <cellStyle name="60% - 强调文字颜色 6 2 11 2" xfId="16164" xr:uid="{00000000-0005-0000-0000-0000203F0000}"/>
    <cellStyle name="60% - 强调文字颜色 6 2 12" xfId="16165" xr:uid="{00000000-0005-0000-0000-0000213F0000}"/>
    <cellStyle name="60% - 强调文字颜色 6 2 2" xfId="16166" xr:uid="{00000000-0005-0000-0000-0000223F0000}"/>
    <cellStyle name="60% - 强调文字颜色 6 2 2 10" xfId="16167" xr:uid="{00000000-0005-0000-0000-0000233F0000}"/>
    <cellStyle name="60% - 强调文字颜色 6 2 2 10 2" xfId="16168" xr:uid="{00000000-0005-0000-0000-0000243F0000}"/>
    <cellStyle name="60% - 强调文字颜色 6 2 2 11" xfId="16169" xr:uid="{00000000-0005-0000-0000-0000253F0000}"/>
    <cellStyle name="60% - 强调文字颜色 6 2 2 2" xfId="16170" xr:uid="{00000000-0005-0000-0000-0000263F0000}"/>
    <cellStyle name="60% - 强调文字颜色 6 2 2 2 10" xfId="16171" xr:uid="{00000000-0005-0000-0000-0000273F0000}"/>
    <cellStyle name="60% - 强调文字颜色 6 2 2 2 2" xfId="16172" xr:uid="{00000000-0005-0000-0000-0000283F0000}"/>
    <cellStyle name="60% - 强调文字颜色 6 2 2 2 2 2" xfId="16173" xr:uid="{00000000-0005-0000-0000-0000293F0000}"/>
    <cellStyle name="60% - 强调文字颜色 6 2 2 2 2 2 2" xfId="16174" xr:uid="{00000000-0005-0000-0000-00002A3F0000}"/>
    <cellStyle name="60% - 强调文字颜色 6 2 2 2 2 2 2 2" xfId="16175" xr:uid="{00000000-0005-0000-0000-00002B3F0000}"/>
    <cellStyle name="60% - 强调文字颜色 6 2 2 2 2 2 2 3" xfId="16176" xr:uid="{00000000-0005-0000-0000-00002C3F0000}"/>
    <cellStyle name="60% - 强调文字颜色 6 2 2 2 2 2 3" xfId="16177" xr:uid="{00000000-0005-0000-0000-00002D3F0000}"/>
    <cellStyle name="60% - 强调文字颜色 6 2 2 2 2 2 4" xfId="16178" xr:uid="{00000000-0005-0000-0000-00002E3F0000}"/>
    <cellStyle name="60% - 强调文字颜色 6 2 2 2 2 2 5" xfId="16179" xr:uid="{00000000-0005-0000-0000-00002F3F0000}"/>
    <cellStyle name="60% - 强调文字颜色 6 2 2 2 2 2 6" xfId="16180" xr:uid="{00000000-0005-0000-0000-0000303F0000}"/>
    <cellStyle name="60% - 强调文字颜色 6 2 2 2 2 2 6 2" xfId="16181" xr:uid="{00000000-0005-0000-0000-0000313F0000}"/>
    <cellStyle name="60% - 强调文字颜色 6 2 2 2 2 2 7" xfId="16182" xr:uid="{00000000-0005-0000-0000-0000323F0000}"/>
    <cellStyle name="60% - 强调文字颜色 6 2 2 2 2 2 8" xfId="16183" xr:uid="{00000000-0005-0000-0000-0000333F0000}"/>
    <cellStyle name="60% - 强调文字颜色 6 2 2 2 2 3" xfId="16184" xr:uid="{00000000-0005-0000-0000-0000343F0000}"/>
    <cellStyle name="60% - 强调文字颜色 6 2 2 2 2 3 2" xfId="16185" xr:uid="{00000000-0005-0000-0000-0000353F0000}"/>
    <cellStyle name="60% - 强调文字颜色 6 2 2 2 2 3 3" xfId="16186" xr:uid="{00000000-0005-0000-0000-0000363F0000}"/>
    <cellStyle name="60% - 强调文字颜色 6 2 2 2 2 4" xfId="16187" xr:uid="{00000000-0005-0000-0000-0000373F0000}"/>
    <cellStyle name="60% - 强调文字颜色 6 2 2 2 2 5" xfId="16188" xr:uid="{00000000-0005-0000-0000-0000383F0000}"/>
    <cellStyle name="60% - 强调文字颜色 6 2 2 2 2 6" xfId="16189" xr:uid="{00000000-0005-0000-0000-0000393F0000}"/>
    <cellStyle name="60% - 强调文字颜色 6 2 2 2 2 7" xfId="16190" xr:uid="{00000000-0005-0000-0000-00003A3F0000}"/>
    <cellStyle name="60% - 强调文字颜色 6 2 2 2 2 7 2" xfId="16191" xr:uid="{00000000-0005-0000-0000-00003B3F0000}"/>
    <cellStyle name="60% - 强调文字颜色 6 2 2 2 2 8" xfId="16192" xr:uid="{00000000-0005-0000-0000-00003C3F0000}"/>
    <cellStyle name="60% - 强调文字颜色 6 2 2 2 2 9" xfId="16193" xr:uid="{00000000-0005-0000-0000-00003D3F0000}"/>
    <cellStyle name="60% - 强调文字颜色 6 2 2 2 3" xfId="16194" xr:uid="{00000000-0005-0000-0000-00003E3F0000}"/>
    <cellStyle name="60% - 强调文字颜色 6 2 2 2 3 2" xfId="16195" xr:uid="{00000000-0005-0000-0000-00003F3F0000}"/>
    <cellStyle name="60% - 强调文字颜色 6 2 2 2 3 2 2" xfId="16196" xr:uid="{00000000-0005-0000-0000-0000403F0000}"/>
    <cellStyle name="60% - 强调文字颜色 6 2 2 2 3 2 3" xfId="16197" xr:uid="{00000000-0005-0000-0000-0000413F0000}"/>
    <cellStyle name="60% - 强调文字颜色 6 2 2 2 3 3" xfId="16198" xr:uid="{00000000-0005-0000-0000-0000423F0000}"/>
    <cellStyle name="60% - 强调文字颜色 6 2 2 2 3 4" xfId="16199" xr:uid="{00000000-0005-0000-0000-0000433F0000}"/>
    <cellStyle name="60% - 强调文字颜色 6 2 2 2 3 5" xfId="16200" xr:uid="{00000000-0005-0000-0000-0000443F0000}"/>
    <cellStyle name="60% - 强调文字颜色 6 2 2 2 3 6" xfId="16201" xr:uid="{00000000-0005-0000-0000-0000453F0000}"/>
    <cellStyle name="60% - 强调文字颜色 6 2 2 2 3 6 2" xfId="16202" xr:uid="{00000000-0005-0000-0000-0000463F0000}"/>
    <cellStyle name="60% - 强调文字颜色 6 2 2 2 3 7" xfId="16203" xr:uid="{00000000-0005-0000-0000-0000473F0000}"/>
    <cellStyle name="60% - 强调文字颜色 6 2 2 2 3 8" xfId="16204" xr:uid="{00000000-0005-0000-0000-0000483F0000}"/>
    <cellStyle name="60% - 强调文字颜色 6 2 2 2 4" xfId="16205" xr:uid="{00000000-0005-0000-0000-0000493F0000}"/>
    <cellStyle name="60% - 强调文字颜色 6 2 2 2 4 2" xfId="16206" xr:uid="{00000000-0005-0000-0000-00004A3F0000}"/>
    <cellStyle name="60% - 强调文字颜色 6 2 2 2 4 2 2" xfId="16207" xr:uid="{00000000-0005-0000-0000-00004B3F0000}"/>
    <cellStyle name="60% - 强调文字颜色 6 2 2 2 4 2 3" xfId="16208" xr:uid="{00000000-0005-0000-0000-00004C3F0000}"/>
    <cellStyle name="60% - 强调文字颜色 6 2 2 2 4 3" xfId="16209" xr:uid="{00000000-0005-0000-0000-00004D3F0000}"/>
    <cellStyle name="60% - 强调文字颜色 6 2 2 2 4 4" xfId="16210" xr:uid="{00000000-0005-0000-0000-00004E3F0000}"/>
    <cellStyle name="60% - 强调文字颜色 6 2 2 2 4 5" xfId="16211" xr:uid="{00000000-0005-0000-0000-00004F3F0000}"/>
    <cellStyle name="60% - 强调文字颜色 6 2 2 2 4 6" xfId="16212" xr:uid="{00000000-0005-0000-0000-0000503F0000}"/>
    <cellStyle name="60% - 强调文字颜色 6 2 2 2 4 6 2" xfId="16213" xr:uid="{00000000-0005-0000-0000-0000513F0000}"/>
    <cellStyle name="60% - 强调文字颜色 6 2 2 2 4 7" xfId="16214" xr:uid="{00000000-0005-0000-0000-0000523F0000}"/>
    <cellStyle name="60% - 强调文字颜色 6 2 2 2 4 8" xfId="16215" xr:uid="{00000000-0005-0000-0000-0000533F0000}"/>
    <cellStyle name="60% - 强调文字颜色 6 2 2 2 5" xfId="16216" xr:uid="{00000000-0005-0000-0000-0000543F0000}"/>
    <cellStyle name="60% - 强调文字颜色 6 2 2 2 5 2" xfId="16217" xr:uid="{00000000-0005-0000-0000-0000553F0000}"/>
    <cellStyle name="60% - 强调文字颜色 6 2 2 2 5 2 2" xfId="16218" xr:uid="{00000000-0005-0000-0000-0000563F0000}"/>
    <cellStyle name="60% - 强调文字颜色 6 2 2 2 5 2 3" xfId="16219" xr:uid="{00000000-0005-0000-0000-0000573F0000}"/>
    <cellStyle name="60% - 强调文字颜色 6 2 2 2 5 3" xfId="16220" xr:uid="{00000000-0005-0000-0000-0000583F0000}"/>
    <cellStyle name="60% - 强调文字颜色 6 2 2 2 5 4" xfId="16221" xr:uid="{00000000-0005-0000-0000-0000593F0000}"/>
    <cellStyle name="60% - 强调文字颜色 6 2 2 2 5 5" xfId="16222" xr:uid="{00000000-0005-0000-0000-00005A3F0000}"/>
    <cellStyle name="60% - 强调文字颜色 6 2 2 2 5 6" xfId="16223" xr:uid="{00000000-0005-0000-0000-00005B3F0000}"/>
    <cellStyle name="60% - 强调文字颜色 6 2 2 2 5 6 2" xfId="16224" xr:uid="{00000000-0005-0000-0000-00005C3F0000}"/>
    <cellStyle name="60% - 强调文字颜色 6 2 2 2 5 7" xfId="16225" xr:uid="{00000000-0005-0000-0000-00005D3F0000}"/>
    <cellStyle name="60% - 强调文字颜色 6 2 2 2 5 8" xfId="16226" xr:uid="{00000000-0005-0000-0000-00005E3F0000}"/>
    <cellStyle name="60% - 强调文字颜色 6 2 2 2 6" xfId="16227" xr:uid="{00000000-0005-0000-0000-00005F3F0000}"/>
    <cellStyle name="60% - 强调文字颜色 6 2 2 2 7" xfId="16228" xr:uid="{00000000-0005-0000-0000-0000603F0000}"/>
    <cellStyle name="60% - 强调文字颜色 6 2 2 2 8" xfId="16229" xr:uid="{00000000-0005-0000-0000-0000613F0000}"/>
    <cellStyle name="60% - 强调文字颜色 6 2 2 2 9" xfId="16230" xr:uid="{00000000-0005-0000-0000-0000623F0000}"/>
    <cellStyle name="60% - 强调文字颜色 6 2 2 2 9 2" xfId="16231" xr:uid="{00000000-0005-0000-0000-0000633F0000}"/>
    <cellStyle name="60% - 强调文字颜色 6 2 2 3" xfId="16232" xr:uid="{00000000-0005-0000-0000-0000643F0000}"/>
    <cellStyle name="60% - 强调文字颜色 6 2 2 3 2" xfId="16233" xr:uid="{00000000-0005-0000-0000-0000653F0000}"/>
    <cellStyle name="60% - 强调文字颜色 6 2 2 3 2 2" xfId="16234" xr:uid="{00000000-0005-0000-0000-0000663F0000}"/>
    <cellStyle name="60% - 强调文字颜色 6 2 2 3 2 2 2" xfId="16235" xr:uid="{00000000-0005-0000-0000-0000673F0000}"/>
    <cellStyle name="60% - 强调文字颜色 6 2 2 3 2 2 3" xfId="16236" xr:uid="{00000000-0005-0000-0000-0000683F0000}"/>
    <cellStyle name="60% - 强调文字颜色 6 2 2 3 2 3" xfId="16237" xr:uid="{00000000-0005-0000-0000-0000693F0000}"/>
    <cellStyle name="60% - 强调文字颜色 6 2 2 3 2 4" xfId="16238" xr:uid="{00000000-0005-0000-0000-00006A3F0000}"/>
    <cellStyle name="60% - 强调文字颜色 6 2 2 3 2 5" xfId="16239" xr:uid="{00000000-0005-0000-0000-00006B3F0000}"/>
    <cellStyle name="60% - 强调文字颜色 6 2 2 3 2 6" xfId="16240" xr:uid="{00000000-0005-0000-0000-00006C3F0000}"/>
    <cellStyle name="60% - 强调文字颜色 6 2 2 3 2 6 2" xfId="16241" xr:uid="{00000000-0005-0000-0000-00006D3F0000}"/>
    <cellStyle name="60% - 强调文字颜色 6 2 2 3 2 7" xfId="16242" xr:uid="{00000000-0005-0000-0000-00006E3F0000}"/>
    <cellStyle name="60% - 强调文字颜色 6 2 2 3 2 8" xfId="16243" xr:uid="{00000000-0005-0000-0000-00006F3F0000}"/>
    <cellStyle name="60% - 强调文字颜色 6 2 2 3 3" xfId="16244" xr:uid="{00000000-0005-0000-0000-0000703F0000}"/>
    <cellStyle name="60% - 强调文字颜色 6 2 2 3 3 2" xfId="16245" xr:uid="{00000000-0005-0000-0000-0000713F0000}"/>
    <cellStyle name="60% - 强调文字颜色 6 2 2 3 3 3" xfId="16246" xr:uid="{00000000-0005-0000-0000-0000723F0000}"/>
    <cellStyle name="60% - 强调文字颜色 6 2 2 3 4" xfId="16247" xr:uid="{00000000-0005-0000-0000-0000733F0000}"/>
    <cellStyle name="60% - 强调文字颜色 6 2 2 3 5" xfId="16248" xr:uid="{00000000-0005-0000-0000-0000743F0000}"/>
    <cellStyle name="60% - 强调文字颜色 6 2 2 3 6" xfId="16249" xr:uid="{00000000-0005-0000-0000-0000753F0000}"/>
    <cellStyle name="60% - 强调文字颜色 6 2 2 3 7" xfId="16250" xr:uid="{00000000-0005-0000-0000-0000763F0000}"/>
    <cellStyle name="60% - 强调文字颜色 6 2 2 3 7 2" xfId="16251" xr:uid="{00000000-0005-0000-0000-0000773F0000}"/>
    <cellStyle name="60% - 强调文字颜色 6 2 2 3 8" xfId="16252" xr:uid="{00000000-0005-0000-0000-0000783F0000}"/>
    <cellStyle name="60% - 强调文字颜色 6 2 2 3 9" xfId="16253" xr:uid="{00000000-0005-0000-0000-0000793F0000}"/>
    <cellStyle name="60% - 强调文字颜色 6 2 2 4" xfId="16254" xr:uid="{00000000-0005-0000-0000-00007A3F0000}"/>
    <cellStyle name="60% - 强调文字颜色 6 2 2 4 2" xfId="16255" xr:uid="{00000000-0005-0000-0000-00007B3F0000}"/>
    <cellStyle name="60% - 强调文字颜色 6 2 2 4 2 2" xfId="16256" xr:uid="{00000000-0005-0000-0000-00007C3F0000}"/>
    <cellStyle name="60% - 强调文字颜色 6 2 2 4 2 3" xfId="16257" xr:uid="{00000000-0005-0000-0000-00007D3F0000}"/>
    <cellStyle name="60% - 强调文字颜色 6 2 2 4 3" xfId="16258" xr:uid="{00000000-0005-0000-0000-00007E3F0000}"/>
    <cellStyle name="60% - 强调文字颜色 6 2 2 4 4" xfId="16259" xr:uid="{00000000-0005-0000-0000-00007F3F0000}"/>
    <cellStyle name="60% - 强调文字颜色 6 2 2 4 5" xfId="16260" xr:uid="{00000000-0005-0000-0000-0000803F0000}"/>
    <cellStyle name="60% - 强调文字颜色 6 2 2 4 6" xfId="16261" xr:uid="{00000000-0005-0000-0000-0000813F0000}"/>
    <cellStyle name="60% - 强调文字颜色 6 2 2 4 6 2" xfId="16262" xr:uid="{00000000-0005-0000-0000-0000823F0000}"/>
    <cellStyle name="60% - 强调文字颜色 6 2 2 4 7" xfId="16263" xr:uid="{00000000-0005-0000-0000-0000833F0000}"/>
    <cellStyle name="60% - 强调文字颜色 6 2 2 4 8" xfId="16264" xr:uid="{00000000-0005-0000-0000-0000843F0000}"/>
    <cellStyle name="60% - 强调文字颜色 6 2 2 5" xfId="16265" xr:uid="{00000000-0005-0000-0000-0000853F0000}"/>
    <cellStyle name="60% - 强调文字颜色 6 2 2 5 2" xfId="16266" xr:uid="{00000000-0005-0000-0000-0000863F0000}"/>
    <cellStyle name="60% - 强调文字颜色 6 2 2 5 2 2" xfId="16267" xr:uid="{00000000-0005-0000-0000-0000873F0000}"/>
    <cellStyle name="60% - 强调文字颜色 6 2 2 5 2 3" xfId="16268" xr:uid="{00000000-0005-0000-0000-0000883F0000}"/>
    <cellStyle name="60% - 强调文字颜色 6 2 2 5 3" xfId="16269" xr:uid="{00000000-0005-0000-0000-0000893F0000}"/>
    <cellStyle name="60% - 强调文字颜色 6 2 2 5 4" xfId="16270" xr:uid="{00000000-0005-0000-0000-00008A3F0000}"/>
    <cellStyle name="60% - 强调文字颜色 6 2 2 5 5" xfId="16271" xr:uid="{00000000-0005-0000-0000-00008B3F0000}"/>
    <cellStyle name="60% - 强调文字颜色 6 2 2 5 6" xfId="16272" xr:uid="{00000000-0005-0000-0000-00008C3F0000}"/>
    <cellStyle name="60% - 强调文字颜色 6 2 2 5 6 2" xfId="16273" xr:uid="{00000000-0005-0000-0000-00008D3F0000}"/>
    <cellStyle name="60% - 强调文字颜色 6 2 2 5 7" xfId="16274" xr:uid="{00000000-0005-0000-0000-00008E3F0000}"/>
    <cellStyle name="60% - 强调文字颜色 6 2 2 5 8" xfId="16275" xr:uid="{00000000-0005-0000-0000-00008F3F0000}"/>
    <cellStyle name="60% - 强调文字颜色 6 2 2 6" xfId="16276" xr:uid="{00000000-0005-0000-0000-0000903F0000}"/>
    <cellStyle name="60% - 强调文字颜色 6 2 2 6 2" xfId="16277" xr:uid="{00000000-0005-0000-0000-0000913F0000}"/>
    <cellStyle name="60% - 强调文字颜色 6 2 2 6 2 2" xfId="16278" xr:uid="{00000000-0005-0000-0000-0000923F0000}"/>
    <cellStyle name="60% - 强调文字颜色 6 2 2 6 2 3" xfId="16279" xr:uid="{00000000-0005-0000-0000-0000933F0000}"/>
    <cellStyle name="60% - 强调文字颜色 6 2 2 6 3" xfId="16280" xr:uid="{00000000-0005-0000-0000-0000943F0000}"/>
    <cellStyle name="60% - 强调文字颜色 6 2 2 6 4" xfId="16281" xr:uid="{00000000-0005-0000-0000-0000953F0000}"/>
    <cellStyle name="60% - 强调文字颜色 6 2 2 6 5" xfId="16282" xr:uid="{00000000-0005-0000-0000-0000963F0000}"/>
    <cellStyle name="60% - 强调文字颜色 6 2 2 6 6" xfId="16283" xr:uid="{00000000-0005-0000-0000-0000973F0000}"/>
    <cellStyle name="60% - 强调文字颜色 6 2 2 6 6 2" xfId="16284" xr:uid="{00000000-0005-0000-0000-0000983F0000}"/>
    <cellStyle name="60% - 强调文字颜色 6 2 2 6 7" xfId="16285" xr:uid="{00000000-0005-0000-0000-0000993F0000}"/>
    <cellStyle name="60% - 强调文字颜色 6 2 2 6 8" xfId="16286" xr:uid="{00000000-0005-0000-0000-00009A3F0000}"/>
    <cellStyle name="60% - 强调文字颜色 6 2 2 7" xfId="16287" xr:uid="{00000000-0005-0000-0000-00009B3F0000}"/>
    <cellStyle name="60% - 强调文字颜色 6 2 2 8" xfId="16288" xr:uid="{00000000-0005-0000-0000-00009C3F0000}"/>
    <cellStyle name="60% - 强调文字颜色 6 2 2 9" xfId="16289" xr:uid="{00000000-0005-0000-0000-00009D3F0000}"/>
    <cellStyle name="60% - 强调文字颜色 6 2 2_AVL &amp; Mech BOM - Reno V1.6" xfId="16290" xr:uid="{00000000-0005-0000-0000-00009E3F0000}"/>
    <cellStyle name="60% - 强调文字颜色 6 2 3" xfId="16291" xr:uid="{00000000-0005-0000-0000-00009F3F0000}"/>
    <cellStyle name="60% - 强调文字颜色 6 2 3 10" xfId="16292" xr:uid="{00000000-0005-0000-0000-0000A03F0000}"/>
    <cellStyle name="60% - 强调文字颜色 6 2 3 2" xfId="16293" xr:uid="{00000000-0005-0000-0000-0000A13F0000}"/>
    <cellStyle name="60% - 强调文字颜色 6 2 3 2 2" xfId="16294" xr:uid="{00000000-0005-0000-0000-0000A23F0000}"/>
    <cellStyle name="60% - 强调文字颜色 6 2 3 2 2 2" xfId="16295" xr:uid="{00000000-0005-0000-0000-0000A33F0000}"/>
    <cellStyle name="60% - 强调文字颜色 6 2 3 2 2 2 2" xfId="16296" xr:uid="{00000000-0005-0000-0000-0000A43F0000}"/>
    <cellStyle name="60% - 强调文字颜色 6 2 3 2 2 2 3" xfId="16297" xr:uid="{00000000-0005-0000-0000-0000A53F0000}"/>
    <cellStyle name="60% - 强调文字颜色 6 2 3 2 2 3" xfId="16298" xr:uid="{00000000-0005-0000-0000-0000A63F0000}"/>
    <cellStyle name="60% - 强调文字颜色 6 2 3 2 2 4" xfId="16299" xr:uid="{00000000-0005-0000-0000-0000A73F0000}"/>
    <cellStyle name="60% - 强调文字颜色 6 2 3 2 2 5" xfId="16300" xr:uid="{00000000-0005-0000-0000-0000A83F0000}"/>
    <cellStyle name="60% - 强调文字颜色 6 2 3 2 2 6" xfId="16301" xr:uid="{00000000-0005-0000-0000-0000A93F0000}"/>
    <cellStyle name="60% - 强调文字颜色 6 2 3 2 2 6 2" xfId="16302" xr:uid="{00000000-0005-0000-0000-0000AA3F0000}"/>
    <cellStyle name="60% - 强调文字颜色 6 2 3 2 2 7" xfId="16303" xr:uid="{00000000-0005-0000-0000-0000AB3F0000}"/>
    <cellStyle name="60% - 强调文字颜色 6 2 3 2 2 8" xfId="16304" xr:uid="{00000000-0005-0000-0000-0000AC3F0000}"/>
    <cellStyle name="60% - 强调文字颜色 6 2 3 2 3" xfId="16305" xr:uid="{00000000-0005-0000-0000-0000AD3F0000}"/>
    <cellStyle name="60% - 强调文字颜色 6 2 3 2 3 2" xfId="16306" xr:uid="{00000000-0005-0000-0000-0000AE3F0000}"/>
    <cellStyle name="60% - 强调文字颜色 6 2 3 2 3 3" xfId="16307" xr:uid="{00000000-0005-0000-0000-0000AF3F0000}"/>
    <cellStyle name="60% - 强调文字颜色 6 2 3 2 4" xfId="16308" xr:uid="{00000000-0005-0000-0000-0000B03F0000}"/>
    <cellStyle name="60% - 强调文字颜色 6 2 3 2 5" xfId="16309" xr:uid="{00000000-0005-0000-0000-0000B13F0000}"/>
    <cellStyle name="60% - 强调文字颜色 6 2 3 2 6" xfId="16310" xr:uid="{00000000-0005-0000-0000-0000B23F0000}"/>
    <cellStyle name="60% - 强调文字颜色 6 2 3 2 7" xfId="16311" xr:uid="{00000000-0005-0000-0000-0000B33F0000}"/>
    <cellStyle name="60% - 强调文字颜色 6 2 3 2 7 2" xfId="16312" xr:uid="{00000000-0005-0000-0000-0000B43F0000}"/>
    <cellStyle name="60% - 强调文字颜色 6 2 3 2 8" xfId="16313" xr:uid="{00000000-0005-0000-0000-0000B53F0000}"/>
    <cellStyle name="60% - 强调文字颜色 6 2 3 2 9" xfId="16314" xr:uid="{00000000-0005-0000-0000-0000B63F0000}"/>
    <cellStyle name="60% - 强调文字颜色 6 2 3 3" xfId="16315" xr:uid="{00000000-0005-0000-0000-0000B73F0000}"/>
    <cellStyle name="60% - 强调文字颜色 6 2 3 3 2" xfId="16316" xr:uid="{00000000-0005-0000-0000-0000B83F0000}"/>
    <cellStyle name="60% - 强调文字颜色 6 2 3 3 2 2" xfId="16317" xr:uid="{00000000-0005-0000-0000-0000B93F0000}"/>
    <cellStyle name="60% - 强调文字颜色 6 2 3 3 2 3" xfId="16318" xr:uid="{00000000-0005-0000-0000-0000BA3F0000}"/>
    <cellStyle name="60% - 强调文字颜色 6 2 3 3 3" xfId="16319" xr:uid="{00000000-0005-0000-0000-0000BB3F0000}"/>
    <cellStyle name="60% - 强调文字颜色 6 2 3 3 4" xfId="16320" xr:uid="{00000000-0005-0000-0000-0000BC3F0000}"/>
    <cellStyle name="60% - 强调文字颜色 6 2 3 3 5" xfId="16321" xr:uid="{00000000-0005-0000-0000-0000BD3F0000}"/>
    <cellStyle name="60% - 强调文字颜色 6 2 3 3 6" xfId="16322" xr:uid="{00000000-0005-0000-0000-0000BE3F0000}"/>
    <cellStyle name="60% - 强调文字颜色 6 2 3 3 6 2" xfId="16323" xr:uid="{00000000-0005-0000-0000-0000BF3F0000}"/>
    <cellStyle name="60% - 强调文字颜色 6 2 3 3 7" xfId="16324" xr:uid="{00000000-0005-0000-0000-0000C03F0000}"/>
    <cellStyle name="60% - 强调文字颜色 6 2 3 3 8" xfId="16325" xr:uid="{00000000-0005-0000-0000-0000C13F0000}"/>
    <cellStyle name="60% - 强调文字颜色 6 2 3 4" xfId="16326" xr:uid="{00000000-0005-0000-0000-0000C23F0000}"/>
    <cellStyle name="60% - 强调文字颜色 6 2 3 4 2" xfId="16327" xr:uid="{00000000-0005-0000-0000-0000C33F0000}"/>
    <cellStyle name="60% - 强调文字颜色 6 2 3 4 2 2" xfId="16328" xr:uid="{00000000-0005-0000-0000-0000C43F0000}"/>
    <cellStyle name="60% - 强调文字颜色 6 2 3 4 2 3" xfId="16329" xr:uid="{00000000-0005-0000-0000-0000C53F0000}"/>
    <cellStyle name="60% - 强调文字颜色 6 2 3 4 3" xfId="16330" xr:uid="{00000000-0005-0000-0000-0000C63F0000}"/>
    <cellStyle name="60% - 强调文字颜色 6 2 3 4 4" xfId="16331" xr:uid="{00000000-0005-0000-0000-0000C73F0000}"/>
    <cellStyle name="60% - 强调文字颜色 6 2 3 4 5" xfId="16332" xr:uid="{00000000-0005-0000-0000-0000C83F0000}"/>
    <cellStyle name="60% - 强调文字颜色 6 2 3 4 6" xfId="16333" xr:uid="{00000000-0005-0000-0000-0000C93F0000}"/>
    <cellStyle name="60% - 强调文字颜色 6 2 3 4 6 2" xfId="16334" xr:uid="{00000000-0005-0000-0000-0000CA3F0000}"/>
    <cellStyle name="60% - 强调文字颜色 6 2 3 4 7" xfId="16335" xr:uid="{00000000-0005-0000-0000-0000CB3F0000}"/>
    <cellStyle name="60% - 强调文字颜色 6 2 3 4 8" xfId="16336" xr:uid="{00000000-0005-0000-0000-0000CC3F0000}"/>
    <cellStyle name="60% - 强调文字颜色 6 2 3 5" xfId="16337" xr:uid="{00000000-0005-0000-0000-0000CD3F0000}"/>
    <cellStyle name="60% - 强调文字颜色 6 2 3 5 2" xfId="16338" xr:uid="{00000000-0005-0000-0000-0000CE3F0000}"/>
    <cellStyle name="60% - 强调文字颜色 6 2 3 5 2 2" xfId="16339" xr:uid="{00000000-0005-0000-0000-0000CF3F0000}"/>
    <cellStyle name="60% - 强调文字颜色 6 2 3 5 2 3" xfId="16340" xr:uid="{00000000-0005-0000-0000-0000D03F0000}"/>
    <cellStyle name="60% - 强调文字颜色 6 2 3 5 3" xfId="16341" xr:uid="{00000000-0005-0000-0000-0000D13F0000}"/>
    <cellStyle name="60% - 强调文字颜色 6 2 3 5 4" xfId="16342" xr:uid="{00000000-0005-0000-0000-0000D23F0000}"/>
    <cellStyle name="60% - 强调文字颜色 6 2 3 5 5" xfId="16343" xr:uid="{00000000-0005-0000-0000-0000D33F0000}"/>
    <cellStyle name="60% - 强调文字颜色 6 2 3 5 6" xfId="16344" xr:uid="{00000000-0005-0000-0000-0000D43F0000}"/>
    <cellStyle name="60% - 强调文字颜色 6 2 3 5 6 2" xfId="16345" xr:uid="{00000000-0005-0000-0000-0000D53F0000}"/>
    <cellStyle name="60% - 强调文字颜色 6 2 3 5 7" xfId="16346" xr:uid="{00000000-0005-0000-0000-0000D63F0000}"/>
    <cellStyle name="60% - 强调文字颜色 6 2 3 5 8" xfId="16347" xr:uid="{00000000-0005-0000-0000-0000D73F0000}"/>
    <cellStyle name="60% - 强调文字颜色 6 2 3 6" xfId="16348" xr:uid="{00000000-0005-0000-0000-0000D83F0000}"/>
    <cellStyle name="60% - 强调文字颜色 6 2 3 7" xfId="16349" xr:uid="{00000000-0005-0000-0000-0000D93F0000}"/>
    <cellStyle name="60% - 强调文字颜色 6 2 3 8" xfId="16350" xr:uid="{00000000-0005-0000-0000-0000DA3F0000}"/>
    <cellStyle name="60% - 强调文字颜色 6 2 3 9" xfId="16351" xr:uid="{00000000-0005-0000-0000-0000DB3F0000}"/>
    <cellStyle name="60% - 强调文字颜色 6 2 3 9 2" xfId="16352" xr:uid="{00000000-0005-0000-0000-0000DC3F0000}"/>
    <cellStyle name="60% - 强调文字颜色 6 2 4" xfId="16353" xr:uid="{00000000-0005-0000-0000-0000DD3F0000}"/>
    <cellStyle name="60% - 强调文字颜色 6 2 4 2" xfId="16354" xr:uid="{00000000-0005-0000-0000-0000DE3F0000}"/>
    <cellStyle name="60% - 强调文字颜色 6 2 4 2 2" xfId="16355" xr:uid="{00000000-0005-0000-0000-0000DF3F0000}"/>
    <cellStyle name="60% - 强调文字颜色 6 2 4 2 2 2" xfId="16356" xr:uid="{00000000-0005-0000-0000-0000E03F0000}"/>
    <cellStyle name="60% - 强调文字颜色 6 2 4 2 2 3" xfId="16357" xr:uid="{00000000-0005-0000-0000-0000E13F0000}"/>
    <cellStyle name="60% - 强调文字颜色 6 2 4 2 3" xfId="16358" xr:uid="{00000000-0005-0000-0000-0000E23F0000}"/>
    <cellStyle name="60% - 强调文字颜色 6 2 4 2 4" xfId="16359" xr:uid="{00000000-0005-0000-0000-0000E33F0000}"/>
    <cellStyle name="60% - 强调文字颜色 6 2 4 2 5" xfId="16360" xr:uid="{00000000-0005-0000-0000-0000E43F0000}"/>
    <cellStyle name="60% - 强调文字颜色 6 2 4 2 6" xfId="16361" xr:uid="{00000000-0005-0000-0000-0000E53F0000}"/>
    <cellStyle name="60% - 强调文字颜色 6 2 4 2 6 2" xfId="16362" xr:uid="{00000000-0005-0000-0000-0000E63F0000}"/>
    <cellStyle name="60% - 强调文字颜色 6 2 4 2 7" xfId="16363" xr:uid="{00000000-0005-0000-0000-0000E73F0000}"/>
    <cellStyle name="60% - 强调文字颜色 6 2 4 2 8" xfId="16364" xr:uid="{00000000-0005-0000-0000-0000E83F0000}"/>
    <cellStyle name="60% - 强调文字颜色 6 2 4 3" xfId="16365" xr:uid="{00000000-0005-0000-0000-0000E93F0000}"/>
    <cellStyle name="60% - 强调文字颜色 6 2 4 3 2" xfId="16366" xr:uid="{00000000-0005-0000-0000-0000EA3F0000}"/>
    <cellStyle name="60% - 强调文字颜色 6 2 4 3 3" xfId="16367" xr:uid="{00000000-0005-0000-0000-0000EB3F0000}"/>
    <cellStyle name="60% - 强调文字颜色 6 2 4 4" xfId="16368" xr:uid="{00000000-0005-0000-0000-0000EC3F0000}"/>
    <cellStyle name="60% - 强调文字颜色 6 2 4 5" xfId="16369" xr:uid="{00000000-0005-0000-0000-0000ED3F0000}"/>
    <cellStyle name="60% - 强调文字颜色 6 2 4 6" xfId="16370" xr:uid="{00000000-0005-0000-0000-0000EE3F0000}"/>
    <cellStyle name="60% - 强调文字颜色 6 2 4 7" xfId="16371" xr:uid="{00000000-0005-0000-0000-0000EF3F0000}"/>
    <cellStyle name="60% - 强调文字颜色 6 2 4 7 2" xfId="16372" xr:uid="{00000000-0005-0000-0000-0000F03F0000}"/>
    <cellStyle name="60% - 强调文字颜色 6 2 4 8" xfId="16373" xr:uid="{00000000-0005-0000-0000-0000F13F0000}"/>
    <cellStyle name="60% - 强调文字颜色 6 2 4 9" xfId="16374" xr:uid="{00000000-0005-0000-0000-0000F23F0000}"/>
    <cellStyle name="60% - 强调文字颜色 6 2 5" xfId="16375" xr:uid="{00000000-0005-0000-0000-0000F33F0000}"/>
    <cellStyle name="60% - 强调文字颜色 6 2 5 2" xfId="16376" xr:uid="{00000000-0005-0000-0000-0000F43F0000}"/>
    <cellStyle name="60% - 强调文字颜色 6 2 5 2 2" xfId="16377" xr:uid="{00000000-0005-0000-0000-0000F53F0000}"/>
    <cellStyle name="60% - 强调文字颜色 6 2 5 2 3" xfId="16378" xr:uid="{00000000-0005-0000-0000-0000F63F0000}"/>
    <cellStyle name="60% - 强调文字颜色 6 2 5 3" xfId="16379" xr:uid="{00000000-0005-0000-0000-0000F73F0000}"/>
    <cellStyle name="60% - 强调文字颜色 6 2 5 4" xfId="16380" xr:uid="{00000000-0005-0000-0000-0000F83F0000}"/>
    <cellStyle name="60% - 强调文字颜色 6 2 5 5" xfId="16381" xr:uid="{00000000-0005-0000-0000-0000F93F0000}"/>
    <cellStyle name="60% - 强调文字颜色 6 2 5 6" xfId="16382" xr:uid="{00000000-0005-0000-0000-0000FA3F0000}"/>
    <cellStyle name="60% - 强调文字颜色 6 2 5 6 2" xfId="16383" xr:uid="{00000000-0005-0000-0000-0000FB3F0000}"/>
    <cellStyle name="60% - 强调文字颜色 6 2 5 7" xfId="16384" xr:uid="{00000000-0005-0000-0000-0000FC3F0000}"/>
    <cellStyle name="60% - 强调文字颜色 6 2 5 8" xfId="16385" xr:uid="{00000000-0005-0000-0000-0000FD3F0000}"/>
    <cellStyle name="60% - 强调文字颜色 6 2 6" xfId="16386" xr:uid="{00000000-0005-0000-0000-0000FE3F0000}"/>
    <cellStyle name="60% - 强调文字颜色 6 2 6 2" xfId="16387" xr:uid="{00000000-0005-0000-0000-0000FF3F0000}"/>
    <cellStyle name="60% - 强调文字颜色 6 2 6 2 2" xfId="16388" xr:uid="{00000000-0005-0000-0000-000000400000}"/>
    <cellStyle name="60% - 强调文字颜色 6 2 6 2 3" xfId="16389" xr:uid="{00000000-0005-0000-0000-000001400000}"/>
    <cellStyle name="60% - 强调文字颜色 6 2 6 3" xfId="16390" xr:uid="{00000000-0005-0000-0000-000002400000}"/>
    <cellStyle name="60% - 强调文字颜色 6 2 6 4" xfId="16391" xr:uid="{00000000-0005-0000-0000-000003400000}"/>
    <cellStyle name="60% - 强调文字颜色 6 2 6 5" xfId="16392" xr:uid="{00000000-0005-0000-0000-000004400000}"/>
    <cellStyle name="60% - 强调文字颜色 6 2 6 6" xfId="16393" xr:uid="{00000000-0005-0000-0000-000005400000}"/>
    <cellStyle name="60% - 强调文字颜色 6 2 6 6 2" xfId="16394" xr:uid="{00000000-0005-0000-0000-000006400000}"/>
    <cellStyle name="60% - 强调文字颜色 6 2 6 7" xfId="16395" xr:uid="{00000000-0005-0000-0000-000007400000}"/>
    <cellStyle name="60% - 强调文字颜色 6 2 6 8" xfId="16396" xr:uid="{00000000-0005-0000-0000-000008400000}"/>
    <cellStyle name="60% - 强调文字颜色 6 2 7" xfId="16397" xr:uid="{00000000-0005-0000-0000-000009400000}"/>
    <cellStyle name="60% - 强调文字颜色 6 2 7 2" xfId="16398" xr:uid="{00000000-0005-0000-0000-00000A400000}"/>
    <cellStyle name="60% - 强调文字颜色 6 2 7 2 2" xfId="16399" xr:uid="{00000000-0005-0000-0000-00000B400000}"/>
    <cellStyle name="60% - 强调文字颜色 6 2 7 2 3" xfId="16400" xr:uid="{00000000-0005-0000-0000-00000C400000}"/>
    <cellStyle name="60% - 强调文字颜色 6 2 7 3" xfId="16401" xr:uid="{00000000-0005-0000-0000-00000D400000}"/>
    <cellStyle name="60% - 强调文字颜色 6 2 7 4" xfId="16402" xr:uid="{00000000-0005-0000-0000-00000E400000}"/>
    <cellStyle name="60% - 强调文字颜色 6 2 7 5" xfId="16403" xr:uid="{00000000-0005-0000-0000-00000F400000}"/>
    <cellStyle name="60% - 强调文字颜色 6 2 7 6" xfId="16404" xr:uid="{00000000-0005-0000-0000-000010400000}"/>
    <cellStyle name="60% - 强调文字颜色 6 2 7 6 2" xfId="16405" xr:uid="{00000000-0005-0000-0000-000011400000}"/>
    <cellStyle name="60% - 强调文字颜色 6 2 7 7" xfId="16406" xr:uid="{00000000-0005-0000-0000-000012400000}"/>
    <cellStyle name="60% - 强调文字颜色 6 2 7 8" xfId="16407" xr:uid="{00000000-0005-0000-0000-000013400000}"/>
    <cellStyle name="60% - 强调文字颜色 6 2 8" xfId="16408" xr:uid="{00000000-0005-0000-0000-000014400000}"/>
    <cellStyle name="60% - 强调文字颜色 6 2 9" xfId="16409" xr:uid="{00000000-0005-0000-0000-000015400000}"/>
    <cellStyle name="60% - 强调文字颜色 6 2_AVL &amp; Mech BOM - Raleigh V1.6 pre" xfId="16410" xr:uid="{00000000-0005-0000-0000-000016400000}"/>
    <cellStyle name="60% - 强调文字颜色 6 3" xfId="16411" xr:uid="{00000000-0005-0000-0000-000017400000}"/>
    <cellStyle name="60% - 强调文字颜色 6 3 10" xfId="16412" xr:uid="{00000000-0005-0000-0000-000018400000}"/>
    <cellStyle name="60% - 强调文字颜色 6 3 10 2" xfId="16413" xr:uid="{00000000-0005-0000-0000-000019400000}"/>
    <cellStyle name="60% - 强调文字颜色 6 3 11" xfId="16414" xr:uid="{00000000-0005-0000-0000-00001A400000}"/>
    <cellStyle name="60% - 强调文字颜色 6 3 2" xfId="16415" xr:uid="{00000000-0005-0000-0000-00001B400000}"/>
    <cellStyle name="60% - 强调文字颜色 6 3 2 10" xfId="16416" xr:uid="{00000000-0005-0000-0000-00001C400000}"/>
    <cellStyle name="60% - 强调文字颜色 6 3 2 2" xfId="16417" xr:uid="{00000000-0005-0000-0000-00001D400000}"/>
    <cellStyle name="60% - 强调文字颜色 6 3 2 2 2" xfId="16418" xr:uid="{00000000-0005-0000-0000-00001E400000}"/>
    <cellStyle name="60% - 强调文字颜色 6 3 2 2 2 2" xfId="16419" xr:uid="{00000000-0005-0000-0000-00001F400000}"/>
    <cellStyle name="60% - 强调文字颜色 6 3 2 2 2 2 2" xfId="16420" xr:uid="{00000000-0005-0000-0000-000020400000}"/>
    <cellStyle name="60% - 强调文字颜色 6 3 2 2 2 2 3" xfId="16421" xr:uid="{00000000-0005-0000-0000-000021400000}"/>
    <cellStyle name="60% - 强调文字颜色 6 3 2 2 2 3" xfId="16422" xr:uid="{00000000-0005-0000-0000-000022400000}"/>
    <cellStyle name="60% - 强调文字颜色 6 3 2 2 2 4" xfId="16423" xr:uid="{00000000-0005-0000-0000-000023400000}"/>
    <cellStyle name="60% - 强调文字颜色 6 3 2 2 2 5" xfId="16424" xr:uid="{00000000-0005-0000-0000-000024400000}"/>
    <cellStyle name="60% - 强调文字颜色 6 3 2 2 2 6" xfId="16425" xr:uid="{00000000-0005-0000-0000-000025400000}"/>
    <cellStyle name="60% - 强调文字颜色 6 3 2 2 2 6 2" xfId="16426" xr:uid="{00000000-0005-0000-0000-000026400000}"/>
    <cellStyle name="60% - 强调文字颜色 6 3 2 2 2 7" xfId="16427" xr:uid="{00000000-0005-0000-0000-000027400000}"/>
    <cellStyle name="60% - 强调文字颜色 6 3 2 2 2 8" xfId="16428" xr:uid="{00000000-0005-0000-0000-000028400000}"/>
    <cellStyle name="60% - 强调文字颜色 6 3 2 2 3" xfId="16429" xr:uid="{00000000-0005-0000-0000-000029400000}"/>
    <cellStyle name="60% - 强调文字颜色 6 3 2 2 3 2" xfId="16430" xr:uid="{00000000-0005-0000-0000-00002A400000}"/>
    <cellStyle name="60% - 强调文字颜色 6 3 2 2 3 3" xfId="16431" xr:uid="{00000000-0005-0000-0000-00002B400000}"/>
    <cellStyle name="60% - 强调文字颜色 6 3 2 2 4" xfId="16432" xr:uid="{00000000-0005-0000-0000-00002C400000}"/>
    <cellStyle name="60% - 强调文字颜色 6 3 2 2 5" xfId="16433" xr:uid="{00000000-0005-0000-0000-00002D400000}"/>
    <cellStyle name="60% - 强调文字颜色 6 3 2 2 6" xfId="16434" xr:uid="{00000000-0005-0000-0000-00002E400000}"/>
    <cellStyle name="60% - 强调文字颜色 6 3 2 2 7" xfId="16435" xr:uid="{00000000-0005-0000-0000-00002F400000}"/>
    <cellStyle name="60% - 强调文字颜色 6 3 2 2 7 2" xfId="16436" xr:uid="{00000000-0005-0000-0000-000030400000}"/>
    <cellStyle name="60% - 强调文字颜色 6 3 2 2 8" xfId="16437" xr:uid="{00000000-0005-0000-0000-000031400000}"/>
    <cellStyle name="60% - 强调文字颜色 6 3 2 2 9" xfId="16438" xr:uid="{00000000-0005-0000-0000-000032400000}"/>
    <cellStyle name="60% - 强调文字颜色 6 3 2 3" xfId="16439" xr:uid="{00000000-0005-0000-0000-000033400000}"/>
    <cellStyle name="60% - 强调文字颜色 6 3 2 3 2" xfId="16440" xr:uid="{00000000-0005-0000-0000-000034400000}"/>
    <cellStyle name="60% - 强调文字颜色 6 3 2 3 2 2" xfId="16441" xr:uid="{00000000-0005-0000-0000-000035400000}"/>
    <cellStyle name="60% - 强调文字颜色 6 3 2 3 2 3" xfId="16442" xr:uid="{00000000-0005-0000-0000-000036400000}"/>
    <cellStyle name="60% - 强调文字颜色 6 3 2 3 3" xfId="16443" xr:uid="{00000000-0005-0000-0000-000037400000}"/>
    <cellStyle name="60% - 强调文字颜色 6 3 2 3 4" xfId="16444" xr:uid="{00000000-0005-0000-0000-000038400000}"/>
    <cellStyle name="60% - 强调文字颜色 6 3 2 3 5" xfId="16445" xr:uid="{00000000-0005-0000-0000-000039400000}"/>
    <cellStyle name="60% - 强调文字颜色 6 3 2 3 6" xfId="16446" xr:uid="{00000000-0005-0000-0000-00003A400000}"/>
    <cellStyle name="60% - 强调文字颜色 6 3 2 3 6 2" xfId="16447" xr:uid="{00000000-0005-0000-0000-00003B400000}"/>
    <cellStyle name="60% - 强调文字颜色 6 3 2 3 7" xfId="16448" xr:uid="{00000000-0005-0000-0000-00003C400000}"/>
    <cellStyle name="60% - 强调文字颜色 6 3 2 3 8" xfId="16449" xr:uid="{00000000-0005-0000-0000-00003D400000}"/>
    <cellStyle name="60% - 强调文字颜色 6 3 2 4" xfId="16450" xr:uid="{00000000-0005-0000-0000-00003E400000}"/>
    <cellStyle name="60% - 强调文字颜色 6 3 2 4 2" xfId="16451" xr:uid="{00000000-0005-0000-0000-00003F400000}"/>
    <cellStyle name="60% - 强调文字颜色 6 3 2 4 2 2" xfId="16452" xr:uid="{00000000-0005-0000-0000-000040400000}"/>
    <cellStyle name="60% - 强调文字颜色 6 3 2 4 2 3" xfId="16453" xr:uid="{00000000-0005-0000-0000-000041400000}"/>
    <cellStyle name="60% - 强调文字颜色 6 3 2 4 3" xfId="16454" xr:uid="{00000000-0005-0000-0000-000042400000}"/>
    <cellStyle name="60% - 强调文字颜色 6 3 2 4 4" xfId="16455" xr:uid="{00000000-0005-0000-0000-000043400000}"/>
    <cellStyle name="60% - 强调文字颜色 6 3 2 4 5" xfId="16456" xr:uid="{00000000-0005-0000-0000-000044400000}"/>
    <cellStyle name="60% - 强调文字颜色 6 3 2 4 6" xfId="16457" xr:uid="{00000000-0005-0000-0000-000045400000}"/>
    <cellStyle name="60% - 强调文字颜色 6 3 2 4 6 2" xfId="16458" xr:uid="{00000000-0005-0000-0000-000046400000}"/>
    <cellStyle name="60% - 强调文字颜色 6 3 2 4 7" xfId="16459" xr:uid="{00000000-0005-0000-0000-000047400000}"/>
    <cellStyle name="60% - 强调文字颜色 6 3 2 4 8" xfId="16460" xr:uid="{00000000-0005-0000-0000-000048400000}"/>
    <cellStyle name="60% - 强调文字颜色 6 3 2 5" xfId="16461" xr:uid="{00000000-0005-0000-0000-000049400000}"/>
    <cellStyle name="60% - 强调文字颜色 6 3 2 5 2" xfId="16462" xr:uid="{00000000-0005-0000-0000-00004A400000}"/>
    <cellStyle name="60% - 强调文字颜色 6 3 2 5 2 2" xfId="16463" xr:uid="{00000000-0005-0000-0000-00004B400000}"/>
    <cellStyle name="60% - 强调文字颜色 6 3 2 5 2 3" xfId="16464" xr:uid="{00000000-0005-0000-0000-00004C400000}"/>
    <cellStyle name="60% - 强调文字颜色 6 3 2 5 3" xfId="16465" xr:uid="{00000000-0005-0000-0000-00004D400000}"/>
    <cellStyle name="60% - 强调文字颜色 6 3 2 5 4" xfId="16466" xr:uid="{00000000-0005-0000-0000-00004E400000}"/>
    <cellStyle name="60% - 强调文字颜色 6 3 2 5 5" xfId="16467" xr:uid="{00000000-0005-0000-0000-00004F400000}"/>
    <cellStyle name="60% - 强调文字颜色 6 3 2 5 6" xfId="16468" xr:uid="{00000000-0005-0000-0000-000050400000}"/>
    <cellStyle name="60% - 强调文字颜色 6 3 2 5 6 2" xfId="16469" xr:uid="{00000000-0005-0000-0000-000051400000}"/>
    <cellStyle name="60% - 强调文字颜色 6 3 2 5 7" xfId="16470" xr:uid="{00000000-0005-0000-0000-000052400000}"/>
    <cellStyle name="60% - 强调文字颜色 6 3 2 5 8" xfId="16471" xr:uid="{00000000-0005-0000-0000-000053400000}"/>
    <cellStyle name="60% - 强调文字颜色 6 3 2 6" xfId="16472" xr:uid="{00000000-0005-0000-0000-000054400000}"/>
    <cellStyle name="60% - 强调文字颜色 6 3 2 7" xfId="16473" xr:uid="{00000000-0005-0000-0000-000055400000}"/>
    <cellStyle name="60% - 强调文字颜色 6 3 2 8" xfId="16474" xr:uid="{00000000-0005-0000-0000-000056400000}"/>
    <cellStyle name="60% - 强调文字颜色 6 3 2 9" xfId="16475" xr:uid="{00000000-0005-0000-0000-000057400000}"/>
    <cellStyle name="60% - 强调文字颜色 6 3 2 9 2" xfId="16476" xr:uid="{00000000-0005-0000-0000-000058400000}"/>
    <cellStyle name="60% - 强调文字颜色 6 3 3" xfId="16477" xr:uid="{00000000-0005-0000-0000-000059400000}"/>
    <cellStyle name="60% - 强调文字颜色 6 3 3 2" xfId="16478" xr:uid="{00000000-0005-0000-0000-00005A400000}"/>
    <cellStyle name="60% - 强调文字颜色 6 3 3 2 2" xfId="16479" xr:uid="{00000000-0005-0000-0000-00005B400000}"/>
    <cellStyle name="60% - 强调文字颜色 6 3 3 2 2 2" xfId="16480" xr:uid="{00000000-0005-0000-0000-00005C400000}"/>
    <cellStyle name="60% - 强调文字颜色 6 3 3 2 2 3" xfId="16481" xr:uid="{00000000-0005-0000-0000-00005D400000}"/>
    <cellStyle name="60% - 强调文字颜色 6 3 3 2 3" xfId="16482" xr:uid="{00000000-0005-0000-0000-00005E400000}"/>
    <cellStyle name="60% - 强调文字颜色 6 3 3 2 4" xfId="16483" xr:uid="{00000000-0005-0000-0000-00005F400000}"/>
    <cellStyle name="60% - 强调文字颜色 6 3 3 2 5" xfId="16484" xr:uid="{00000000-0005-0000-0000-000060400000}"/>
    <cellStyle name="60% - 强调文字颜色 6 3 3 2 6" xfId="16485" xr:uid="{00000000-0005-0000-0000-000061400000}"/>
    <cellStyle name="60% - 强调文字颜色 6 3 3 2 6 2" xfId="16486" xr:uid="{00000000-0005-0000-0000-000062400000}"/>
    <cellStyle name="60% - 强调文字颜色 6 3 3 2 7" xfId="16487" xr:uid="{00000000-0005-0000-0000-000063400000}"/>
    <cellStyle name="60% - 强调文字颜色 6 3 3 2 8" xfId="16488" xr:uid="{00000000-0005-0000-0000-000064400000}"/>
    <cellStyle name="60% - 强调文字颜色 6 3 3 3" xfId="16489" xr:uid="{00000000-0005-0000-0000-000065400000}"/>
    <cellStyle name="60% - 强调文字颜色 6 3 3 3 2" xfId="16490" xr:uid="{00000000-0005-0000-0000-000066400000}"/>
    <cellStyle name="60% - 强调文字颜色 6 3 3 3 3" xfId="16491" xr:uid="{00000000-0005-0000-0000-000067400000}"/>
    <cellStyle name="60% - 强调文字颜色 6 3 3 4" xfId="16492" xr:uid="{00000000-0005-0000-0000-000068400000}"/>
    <cellStyle name="60% - 强调文字颜色 6 3 3 5" xfId="16493" xr:uid="{00000000-0005-0000-0000-000069400000}"/>
    <cellStyle name="60% - 强调文字颜色 6 3 3 6" xfId="16494" xr:uid="{00000000-0005-0000-0000-00006A400000}"/>
    <cellStyle name="60% - 强调文字颜色 6 3 3 7" xfId="16495" xr:uid="{00000000-0005-0000-0000-00006B400000}"/>
    <cellStyle name="60% - 强调文字颜色 6 3 3 7 2" xfId="16496" xr:uid="{00000000-0005-0000-0000-00006C400000}"/>
    <cellStyle name="60% - 强调文字颜色 6 3 3 8" xfId="16497" xr:uid="{00000000-0005-0000-0000-00006D400000}"/>
    <cellStyle name="60% - 强调文字颜色 6 3 3 9" xfId="16498" xr:uid="{00000000-0005-0000-0000-00006E400000}"/>
    <cellStyle name="60% - 强调文字颜色 6 3 4" xfId="16499" xr:uid="{00000000-0005-0000-0000-00006F400000}"/>
    <cellStyle name="60% - 强调文字颜色 6 3 4 2" xfId="16500" xr:uid="{00000000-0005-0000-0000-000070400000}"/>
    <cellStyle name="60% - 强调文字颜色 6 3 4 2 2" xfId="16501" xr:uid="{00000000-0005-0000-0000-000071400000}"/>
    <cellStyle name="60% - 强调文字颜色 6 3 4 2 3" xfId="16502" xr:uid="{00000000-0005-0000-0000-000072400000}"/>
    <cellStyle name="60% - 强调文字颜色 6 3 4 3" xfId="16503" xr:uid="{00000000-0005-0000-0000-000073400000}"/>
    <cellStyle name="60% - 强调文字颜色 6 3 4 4" xfId="16504" xr:uid="{00000000-0005-0000-0000-000074400000}"/>
    <cellStyle name="60% - 强调文字颜色 6 3 4 5" xfId="16505" xr:uid="{00000000-0005-0000-0000-000075400000}"/>
    <cellStyle name="60% - 强调文字颜色 6 3 4 6" xfId="16506" xr:uid="{00000000-0005-0000-0000-000076400000}"/>
    <cellStyle name="60% - 强调文字颜色 6 3 4 6 2" xfId="16507" xr:uid="{00000000-0005-0000-0000-000077400000}"/>
    <cellStyle name="60% - 强调文字颜色 6 3 4 7" xfId="16508" xr:uid="{00000000-0005-0000-0000-000078400000}"/>
    <cellStyle name="60% - 强调文字颜色 6 3 4 8" xfId="16509" xr:uid="{00000000-0005-0000-0000-000079400000}"/>
    <cellStyle name="60% - 强调文字颜色 6 3 5" xfId="16510" xr:uid="{00000000-0005-0000-0000-00007A400000}"/>
    <cellStyle name="60% - 强调文字颜色 6 3 5 2" xfId="16511" xr:uid="{00000000-0005-0000-0000-00007B400000}"/>
    <cellStyle name="60% - 强调文字颜色 6 3 5 2 2" xfId="16512" xr:uid="{00000000-0005-0000-0000-00007C400000}"/>
    <cellStyle name="60% - 强调文字颜色 6 3 5 2 3" xfId="16513" xr:uid="{00000000-0005-0000-0000-00007D400000}"/>
    <cellStyle name="60% - 强调文字颜色 6 3 5 3" xfId="16514" xr:uid="{00000000-0005-0000-0000-00007E400000}"/>
    <cellStyle name="60% - 强调文字颜色 6 3 5 4" xfId="16515" xr:uid="{00000000-0005-0000-0000-00007F400000}"/>
    <cellStyle name="60% - 强调文字颜色 6 3 5 5" xfId="16516" xr:uid="{00000000-0005-0000-0000-000080400000}"/>
    <cellStyle name="60% - 强调文字颜色 6 3 5 6" xfId="16517" xr:uid="{00000000-0005-0000-0000-000081400000}"/>
    <cellStyle name="60% - 强调文字颜色 6 3 5 6 2" xfId="16518" xr:uid="{00000000-0005-0000-0000-000082400000}"/>
    <cellStyle name="60% - 强调文字颜色 6 3 5 7" xfId="16519" xr:uid="{00000000-0005-0000-0000-000083400000}"/>
    <cellStyle name="60% - 强调文字颜色 6 3 5 8" xfId="16520" xr:uid="{00000000-0005-0000-0000-000084400000}"/>
    <cellStyle name="60% - 强调文字颜色 6 3 6" xfId="16521" xr:uid="{00000000-0005-0000-0000-000085400000}"/>
    <cellStyle name="60% - 强调文字颜色 6 3 6 2" xfId="16522" xr:uid="{00000000-0005-0000-0000-000086400000}"/>
    <cellStyle name="60% - 强调文字颜色 6 3 6 2 2" xfId="16523" xr:uid="{00000000-0005-0000-0000-000087400000}"/>
    <cellStyle name="60% - 强调文字颜色 6 3 6 2 3" xfId="16524" xr:uid="{00000000-0005-0000-0000-000088400000}"/>
    <cellStyle name="60% - 强调文字颜色 6 3 6 3" xfId="16525" xr:uid="{00000000-0005-0000-0000-000089400000}"/>
    <cellStyle name="60% - 强调文字颜色 6 3 6 4" xfId="16526" xr:uid="{00000000-0005-0000-0000-00008A400000}"/>
    <cellStyle name="60% - 强调文字颜色 6 3 6 5" xfId="16527" xr:uid="{00000000-0005-0000-0000-00008B400000}"/>
    <cellStyle name="60% - 强调文字颜色 6 3 6 6" xfId="16528" xr:uid="{00000000-0005-0000-0000-00008C400000}"/>
    <cellStyle name="60% - 强调文字颜色 6 3 6 6 2" xfId="16529" xr:uid="{00000000-0005-0000-0000-00008D400000}"/>
    <cellStyle name="60% - 强调文字颜色 6 3 6 7" xfId="16530" xr:uid="{00000000-0005-0000-0000-00008E400000}"/>
    <cellStyle name="60% - 强调文字颜色 6 3 6 8" xfId="16531" xr:uid="{00000000-0005-0000-0000-00008F400000}"/>
    <cellStyle name="60% - 强调文字颜色 6 3 7" xfId="16532" xr:uid="{00000000-0005-0000-0000-000090400000}"/>
    <cellStyle name="60% - 强调文字颜色 6 3 8" xfId="16533" xr:uid="{00000000-0005-0000-0000-000091400000}"/>
    <cellStyle name="60% - 强调文字颜色 6 3 9" xfId="16534" xr:uid="{00000000-0005-0000-0000-000092400000}"/>
    <cellStyle name="60% - 强调文字颜色 6 3_AVL &amp; Mech BOM - Reno V1.6" xfId="16535" xr:uid="{00000000-0005-0000-0000-000093400000}"/>
    <cellStyle name="60% - 强调文字颜色 6 4" xfId="16536" xr:uid="{00000000-0005-0000-0000-000094400000}"/>
    <cellStyle name="60% - 强调文字颜色 6 4 10" xfId="16537" xr:uid="{00000000-0005-0000-0000-000095400000}"/>
    <cellStyle name="60% - 强调文字颜色 6 4 2" xfId="16538" xr:uid="{00000000-0005-0000-0000-000096400000}"/>
    <cellStyle name="60% - 强调文字颜色 6 4 2 2" xfId="16539" xr:uid="{00000000-0005-0000-0000-000097400000}"/>
    <cellStyle name="60% - 强调文字颜色 6 4 2 2 2" xfId="16540" xr:uid="{00000000-0005-0000-0000-000098400000}"/>
    <cellStyle name="60% - 强调文字颜色 6 4 2 2 2 2" xfId="16541" xr:uid="{00000000-0005-0000-0000-000099400000}"/>
    <cellStyle name="60% - 强调文字颜色 6 4 2 2 2 3" xfId="16542" xr:uid="{00000000-0005-0000-0000-00009A400000}"/>
    <cellStyle name="60% - 强调文字颜色 6 4 2 2 3" xfId="16543" xr:uid="{00000000-0005-0000-0000-00009B400000}"/>
    <cellStyle name="60% - 强调文字颜色 6 4 2 2 4" xfId="16544" xr:uid="{00000000-0005-0000-0000-00009C400000}"/>
    <cellStyle name="60% - 强调文字颜色 6 4 2 2 5" xfId="16545" xr:uid="{00000000-0005-0000-0000-00009D400000}"/>
    <cellStyle name="60% - 强调文字颜色 6 4 2 2 6" xfId="16546" xr:uid="{00000000-0005-0000-0000-00009E400000}"/>
    <cellStyle name="60% - 强调文字颜色 6 4 2 2 6 2" xfId="16547" xr:uid="{00000000-0005-0000-0000-00009F400000}"/>
    <cellStyle name="60% - 强调文字颜色 6 4 2 2 7" xfId="16548" xr:uid="{00000000-0005-0000-0000-0000A0400000}"/>
    <cellStyle name="60% - 强调文字颜色 6 4 2 2 8" xfId="16549" xr:uid="{00000000-0005-0000-0000-0000A1400000}"/>
    <cellStyle name="60% - 强调文字颜色 6 4 2 3" xfId="16550" xr:uid="{00000000-0005-0000-0000-0000A2400000}"/>
    <cellStyle name="60% - 强调文字颜色 6 4 2 3 2" xfId="16551" xr:uid="{00000000-0005-0000-0000-0000A3400000}"/>
    <cellStyle name="60% - 强调文字颜色 6 4 2 3 3" xfId="16552" xr:uid="{00000000-0005-0000-0000-0000A4400000}"/>
    <cellStyle name="60% - 强调文字颜色 6 4 2 4" xfId="16553" xr:uid="{00000000-0005-0000-0000-0000A5400000}"/>
    <cellStyle name="60% - 强调文字颜色 6 4 2 5" xfId="16554" xr:uid="{00000000-0005-0000-0000-0000A6400000}"/>
    <cellStyle name="60% - 强调文字颜色 6 4 2 6" xfId="16555" xr:uid="{00000000-0005-0000-0000-0000A7400000}"/>
    <cellStyle name="60% - 强调文字颜色 6 4 2 7" xfId="16556" xr:uid="{00000000-0005-0000-0000-0000A8400000}"/>
    <cellStyle name="60% - 强调文字颜色 6 4 2 7 2" xfId="16557" xr:uid="{00000000-0005-0000-0000-0000A9400000}"/>
    <cellStyle name="60% - 强调文字颜色 6 4 2 8" xfId="16558" xr:uid="{00000000-0005-0000-0000-0000AA400000}"/>
    <cellStyle name="60% - 强调文字颜色 6 4 2 9" xfId="16559" xr:uid="{00000000-0005-0000-0000-0000AB400000}"/>
    <cellStyle name="60% - 强调文字颜色 6 4 3" xfId="16560" xr:uid="{00000000-0005-0000-0000-0000AC400000}"/>
    <cellStyle name="60% - 强调文字颜色 6 4 3 2" xfId="16561" xr:uid="{00000000-0005-0000-0000-0000AD400000}"/>
    <cellStyle name="60% - 强调文字颜色 6 4 3 2 2" xfId="16562" xr:uid="{00000000-0005-0000-0000-0000AE400000}"/>
    <cellStyle name="60% - 强调文字颜色 6 4 3 2 3" xfId="16563" xr:uid="{00000000-0005-0000-0000-0000AF400000}"/>
    <cellStyle name="60% - 强调文字颜色 6 4 3 3" xfId="16564" xr:uid="{00000000-0005-0000-0000-0000B0400000}"/>
    <cellStyle name="60% - 强调文字颜色 6 4 3 4" xfId="16565" xr:uid="{00000000-0005-0000-0000-0000B1400000}"/>
    <cellStyle name="60% - 强调文字颜色 6 4 3 5" xfId="16566" xr:uid="{00000000-0005-0000-0000-0000B2400000}"/>
    <cellStyle name="60% - 强调文字颜色 6 4 3 6" xfId="16567" xr:uid="{00000000-0005-0000-0000-0000B3400000}"/>
    <cellStyle name="60% - 强调文字颜色 6 4 3 6 2" xfId="16568" xr:uid="{00000000-0005-0000-0000-0000B4400000}"/>
    <cellStyle name="60% - 强调文字颜色 6 4 3 7" xfId="16569" xr:uid="{00000000-0005-0000-0000-0000B5400000}"/>
    <cellStyle name="60% - 强调文字颜色 6 4 3 8" xfId="16570" xr:uid="{00000000-0005-0000-0000-0000B6400000}"/>
    <cellStyle name="60% - 强调文字颜色 6 4 4" xfId="16571" xr:uid="{00000000-0005-0000-0000-0000B7400000}"/>
    <cellStyle name="60% - 强调文字颜色 6 4 4 2" xfId="16572" xr:uid="{00000000-0005-0000-0000-0000B8400000}"/>
    <cellStyle name="60% - 强调文字颜色 6 4 4 2 2" xfId="16573" xr:uid="{00000000-0005-0000-0000-0000B9400000}"/>
    <cellStyle name="60% - 强调文字颜色 6 4 4 2 3" xfId="16574" xr:uid="{00000000-0005-0000-0000-0000BA400000}"/>
    <cellStyle name="60% - 强调文字颜色 6 4 4 3" xfId="16575" xr:uid="{00000000-0005-0000-0000-0000BB400000}"/>
    <cellStyle name="60% - 强调文字颜色 6 4 4 4" xfId="16576" xr:uid="{00000000-0005-0000-0000-0000BC400000}"/>
    <cellStyle name="60% - 强调文字颜色 6 4 4 5" xfId="16577" xr:uid="{00000000-0005-0000-0000-0000BD400000}"/>
    <cellStyle name="60% - 强调文字颜色 6 4 4 6" xfId="16578" xr:uid="{00000000-0005-0000-0000-0000BE400000}"/>
    <cellStyle name="60% - 强调文字颜色 6 4 4 6 2" xfId="16579" xr:uid="{00000000-0005-0000-0000-0000BF400000}"/>
    <cellStyle name="60% - 强调文字颜色 6 4 4 7" xfId="16580" xr:uid="{00000000-0005-0000-0000-0000C0400000}"/>
    <cellStyle name="60% - 强调文字颜色 6 4 4 8" xfId="16581" xr:uid="{00000000-0005-0000-0000-0000C1400000}"/>
    <cellStyle name="60% - 强调文字颜色 6 4 5" xfId="16582" xr:uid="{00000000-0005-0000-0000-0000C2400000}"/>
    <cellStyle name="60% - 强调文字颜色 6 4 5 2" xfId="16583" xr:uid="{00000000-0005-0000-0000-0000C3400000}"/>
    <cellStyle name="60% - 强调文字颜色 6 4 5 2 2" xfId="16584" xr:uid="{00000000-0005-0000-0000-0000C4400000}"/>
    <cellStyle name="60% - 强调文字颜色 6 4 5 2 3" xfId="16585" xr:uid="{00000000-0005-0000-0000-0000C5400000}"/>
    <cellStyle name="60% - 强调文字颜色 6 4 5 3" xfId="16586" xr:uid="{00000000-0005-0000-0000-0000C6400000}"/>
    <cellStyle name="60% - 强调文字颜色 6 4 5 4" xfId="16587" xr:uid="{00000000-0005-0000-0000-0000C7400000}"/>
    <cellStyle name="60% - 强调文字颜色 6 4 5 5" xfId="16588" xr:uid="{00000000-0005-0000-0000-0000C8400000}"/>
    <cellStyle name="60% - 强调文字颜色 6 4 5 6" xfId="16589" xr:uid="{00000000-0005-0000-0000-0000C9400000}"/>
    <cellStyle name="60% - 强调文字颜色 6 4 5 6 2" xfId="16590" xr:uid="{00000000-0005-0000-0000-0000CA400000}"/>
    <cellStyle name="60% - 强调文字颜色 6 4 5 7" xfId="16591" xr:uid="{00000000-0005-0000-0000-0000CB400000}"/>
    <cellStyle name="60% - 强调文字颜色 6 4 5 8" xfId="16592" xr:uid="{00000000-0005-0000-0000-0000CC400000}"/>
    <cellStyle name="60% - 强调文字颜色 6 4 6" xfId="16593" xr:uid="{00000000-0005-0000-0000-0000CD400000}"/>
    <cellStyle name="60% - 强调文字颜色 6 4 7" xfId="16594" xr:uid="{00000000-0005-0000-0000-0000CE400000}"/>
    <cellStyle name="60% - 强调文字颜色 6 4 8" xfId="16595" xr:uid="{00000000-0005-0000-0000-0000CF400000}"/>
    <cellStyle name="60% - 强调文字颜色 6 4 9" xfId="16596" xr:uid="{00000000-0005-0000-0000-0000D0400000}"/>
    <cellStyle name="60% - 强调文字颜色 6 4 9 2" xfId="16597" xr:uid="{00000000-0005-0000-0000-0000D1400000}"/>
    <cellStyle name="60% - 强调文字颜色 6 5" xfId="16598" xr:uid="{00000000-0005-0000-0000-0000D2400000}"/>
    <cellStyle name="60% - 强调文字颜色 6 5 2" xfId="16599" xr:uid="{00000000-0005-0000-0000-0000D3400000}"/>
    <cellStyle name="60% - 强调文字颜色 6 5 2 2" xfId="16600" xr:uid="{00000000-0005-0000-0000-0000D4400000}"/>
    <cellStyle name="60% - 强调文字颜色 6 5 2 2 2" xfId="16601" xr:uid="{00000000-0005-0000-0000-0000D5400000}"/>
    <cellStyle name="60% - 强调文字颜色 6 5 2 2 3" xfId="16602" xr:uid="{00000000-0005-0000-0000-0000D6400000}"/>
    <cellStyle name="60% - 强调文字颜色 6 5 2 3" xfId="16603" xr:uid="{00000000-0005-0000-0000-0000D7400000}"/>
    <cellStyle name="60% - 强调文字颜色 6 5 2 4" xfId="16604" xr:uid="{00000000-0005-0000-0000-0000D8400000}"/>
    <cellStyle name="60% - 强调文字颜色 6 5 2 5" xfId="16605" xr:uid="{00000000-0005-0000-0000-0000D9400000}"/>
    <cellStyle name="60% - 强调文字颜色 6 5 2 6" xfId="16606" xr:uid="{00000000-0005-0000-0000-0000DA400000}"/>
    <cellStyle name="60% - 强调文字颜色 6 5 2 6 2" xfId="16607" xr:uid="{00000000-0005-0000-0000-0000DB400000}"/>
    <cellStyle name="60% - 强调文字颜色 6 5 2 7" xfId="16608" xr:uid="{00000000-0005-0000-0000-0000DC400000}"/>
    <cellStyle name="60% - 强调文字颜色 6 5 2 8" xfId="16609" xr:uid="{00000000-0005-0000-0000-0000DD400000}"/>
    <cellStyle name="60% - 强调文字颜色 6 5 3" xfId="16610" xr:uid="{00000000-0005-0000-0000-0000DE400000}"/>
    <cellStyle name="60% - 强调文字颜色 6 5 4" xfId="16611" xr:uid="{00000000-0005-0000-0000-0000DF400000}"/>
    <cellStyle name="60% - 强调文字颜色 6 5 5" xfId="16612" xr:uid="{00000000-0005-0000-0000-0000E0400000}"/>
    <cellStyle name="60% - 强调文字颜色 6 5 6" xfId="16613" xr:uid="{00000000-0005-0000-0000-0000E1400000}"/>
    <cellStyle name="60% - 强调文字颜色 6 5 6 2" xfId="16614" xr:uid="{00000000-0005-0000-0000-0000E2400000}"/>
    <cellStyle name="60% - 强调文字颜色 6 5 7" xfId="16615" xr:uid="{00000000-0005-0000-0000-0000E3400000}"/>
    <cellStyle name="60% - 强调文字颜色 6 6" xfId="16616" xr:uid="{00000000-0005-0000-0000-0000E4400000}"/>
    <cellStyle name="60% - 强调文字颜色 6 6 2" xfId="16617" xr:uid="{00000000-0005-0000-0000-0000E5400000}"/>
    <cellStyle name="60% - 强调文字颜色 6 6 2 2" xfId="16618" xr:uid="{00000000-0005-0000-0000-0000E6400000}"/>
    <cellStyle name="60% - 强调文字颜色 6 6 2 2 2" xfId="16619" xr:uid="{00000000-0005-0000-0000-0000E7400000}"/>
    <cellStyle name="60% - 强调文字颜色 6 6 2 2 3" xfId="16620" xr:uid="{00000000-0005-0000-0000-0000E8400000}"/>
    <cellStyle name="60% - 强调文字颜色 6 6 2 3" xfId="16621" xr:uid="{00000000-0005-0000-0000-0000E9400000}"/>
    <cellStyle name="60% - 强调文字颜色 6 6 2 4" xfId="16622" xr:uid="{00000000-0005-0000-0000-0000EA400000}"/>
    <cellStyle name="60% - 强调文字颜色 6 6 2 5" xfId="16623" xr:uid="{00000000-0005-0000-0000-0000EB400000}"/>
    <cellStyle name="60% - 强调文字颜色 6 6 2 6" xfId="16624" xr:uid="{00000000-0005-0000-0000-0000EC400000}"/>
    <cellStyle name="60% - 强调文字颜色 6 6 2 6 2" xfId="16625" xr:uid="{00000000-0005-0000-0000-0000ED400000}"/>
    <cellStyle name="60% - 强调文字颜色 6 6 2 7" xfId="16626" xr:uid="{00000000-0005-0000-0000-0000EE400000}"/>
    <cellStyle name="60% - 强调文字颜色 6 6 2 8" xfId="16627" xr:uid="{00000000-0005-0000-0000-0000EF400000}"/>
    <cellStyle name="60% - 强调文字颜色 6 6 3" xfId="16628" xr:uid="{00000000-0005-0000-0000-0000F0400000}"/>
    <cellStyle name="60% - 强调文字颜色 6 6 3 2" xfId="16629" xr:uid="{00000000-0005-0000-0000-0000F1400000}"/>
    <cellStyle name="60% - 强调文字颜色 6 6 3 3" xfId="16630" xr:uid="{00000000-0005-0000-0000-0000F2400000}"/>
    <cellStyle name="60% - 强调文字颜色 6 6 4" xfId="16631" xr:uid="{00000000-0005-0000-0000-0000F3400000}"/>
    <cellStyle name="60% - 强调文字颜色 6 6 5" xfId="16632" xr:uid="{00000000-0005-0000-0000-0000F4400000}"/>
    <cellStyle name="60% - 强调文字颜色 6 6 6" xfId="16633" xr:uid="{00000000-0005-0000-0000-0000F5400000}"/>
    <cellStyle name="60% - 强调文字颜色 6 6 7" xfId="16634" xr:uid="{00000000-0005-0000-0000-0000F6400000}"/>
    <cellStyle name="60% - 强调文字颜色 6 6 7 2" xfId="16635" xr:uid="{00000000-0005-0000-0000-0000F7400000}"/>
    <cellStyle name="60% - 强调文字颜色 6 6 8" xfId="16636" xr:uid="{00000000-0005-0000-0000-0000F8400000}"/>
    <cellStyle name="60% - 强调文字颜色 6 6 9" xfId="16637" xr:uid="{00000000-0005-0000-0000-0000F9400000}"/>
    <cellStyle name="60% - 强调文字颜色 6 7" xfId="16638" xr:uid="{00000000-0005-0000-0000-0000FA400000}"/>
    <cellStyle name="60% - 强调文字颜色 6 7 2" xfId="16639" xr:uid="{00000000-0005-0000-0000-0000FB400000}"/>
    <cellStyle name="60% - 强调文字颜色 6 7 2 2" xfId="16640" xr:uid="{00000000-0005-0000-0000-0000FC400000}"/>
    <cellStyle name="60% - 强调文字颜色 6 7 2 3" xfId="16641" xr:uid="{00000000-0005-0000-0000-0000FD400000}"/>
    <cellStyle name="60% - 强调文字颜色 6 7 3" xfId="16642" xr:uid="{00000000-0005-0000-0000-0000FE400000}"/>
    <cellStyle name="60% - 强调文字颜色 6 7 4" xfId="16643" xr:uid="{00000000-0005-0000-0000-0000FF400000}"/>
    <cellStyle name="60% - 强调文字颜色 6 7 5" xfId="16644" xr:uid="{00000000-0005-0000-0000-000000410000}"/>
    <cellStyle name="60% - 强调文字颜色 6 7 6" xfId="16645" xr:uid="{00000000-0005-0000-0000-000001410000}"/>
    <cellStyle name="60% - 强调文字颜色 6 7 6 2" xfId="16646" xr:uid="{00000000-0005-0000-0000-000002410000}"/>
    <cellStyle name="60% - 强调文字颜色 6 7 7" xfId="16647" xr:uid="{00000000-0005-0000-0000-000003410000}"/>
    <cellStyle name="60% - 强调文字颜色 6 7 8" xfId="16648" xr:uid="{00000000-0005-0000-0000-000004410000}"/>
    <cellStyle name="60% - 强调文字颜色 6 8" xfId="16649" xr:uid="{00000000-0005-0000-0000-000005410000}"/>
    <cellStyle name="60% - 强调文字颜色 6 8 2" xfId="16650" xr:uid="{00000000-0005-0000-0000-000006410000}"/>
    <cellStyle name="60% - 强调文字颜色 6 8 2 2" xfId="16651" xr:uid="{00000000-0005-0000-0000-000007410000}"/>
    <cellStyle name="60% - 强调文字颜色 6 8 2 3" xfId="16652" xr:uid="{00000000-0005-0000-0000-000008410000}"/>
    <cellStyle name="60% - 强调文字颜色 6 8 3" xfId="16653" xr:uid="{00000000-0005-0000-0000-000009410000}"/>
    <cellStyle name="60% - 强调文字颜色 6 8 4" xfId="16654" xr:uid="{00000000-0005-0000-0000-00000A410000}"/>
    <cellStyle name="60% - 强调文字颜色 6 8 5" xfId="16655" xr:uid="{00000000-0005-0000-0000-00000B410000}"/>
    <cellStyle name="60% - 强调文字颜色 6 8 6" xfId="16656" xr:uid="{00000000-0005-0000-0000-00000C410000}"/>
    <cellStyle name="60% - 强调文字颜色 6 8 6 2" xfId="16657" xr:uid="{00000000-0005-0000-0000-00000D410000}"/>
    <cellStyle name="60% - 强调文字颜色 6 8 7" xfId="16658" xr:uid="{00000000-0005-0000-0000-00000E410000}"/>
    <cellStyle name="60% - 强调文字颜色 6 8 8" xfId="16659" xr:uid="{00000000-0005-0000-0000-00000F410000}"/>
    <cellStyle name="60% - 强调文字颜色 6 9" xfId="16660" xr:uid="{00000000-0005-0000-0000-000010410000}"/>
    <cellStyle name="60% - 强调文字颜色 6 9 2" xfId="16661" xr:uid="{00000000-0005-0000-0000-000011410000}"/>
    <cellStyle name="60% - 强调文字颜色 6 9 3" xfId="16662" xr:uid="{00000000-0005-0000-0000-000012410000}"/>
    <cellStyle name="60% - 强调文字颜色 6 9 4" xfId="16663" xr:uid="{00000000-0005-0000-0000-000013410000}"/>
    <cellStyle name="60% - 强调文字颜色 6 9 5" xfId="16664" xr:uid="{00000000-0005-0000-0000-000014410000}"/>
    <cellStyle name="60% - 强调文字颜色 6 9 5 2" xfId="16665" xr:uid="{00000000-0005-0000-0000-000015410000}"/>
    <cellStyle name="60% - 强调文字颜色 6 9 6" xfId="16666" xr:uid="{00000000-0005-0000-0000-000016410000}"/>
    <cellStyle name="60% - 强调文字颜色 6 9 7" xfId="16667" xr:uid="{00000000-0005-0000-0000-000017410000}"/>
    <cellStyle name="6mal" xfId="16668" xr:uid="{00000000-0005-0000-0000-000018410000}"/>
    <cellStyle name="6mal 2" xfId="16669" xr:uid="{00000000-0005-0000-0000-000019410000}"/>
    <cellStyle name="6mal 3" xfId="16670" xr:uid="{00000000-0005-0000-0000-00001A410000}"/>
    <cellStyle name="7" xfId="16671" xr:uid="{00000000-0005-0000-0000-00001B410000}"/>
    <cellStyle name="7 2" xfId="16672" xr:uid="{00000000-0005-0000-0000-00001C410000}"/>
    <cellStyle name="7 3" xfId="16673" xr:uid="{00000000-0005-0000-0000-00001D410000}"/>
    <cellStyle name="7_RemyMechMaterialSpec_Seville 081114" xfId="16674" xr:uid="{00000000-0005-0000-0000-00001E410000}"/>
    <cellStyle name="7_RemyMechMaterialSpec_Seville 081114 2" xfId="16675" xr:uid="{00000000-0005-0000-0000-00001F410000}"/>
    <cellStyle name="7_RemyMechMaterialSpec_Seville 081114 3" xfId="16676" xr:uid="{00000000-0005-0000-0000-000020410000}"/>
    <cellStyle name="7_RYG Report for chassis 212" xfId="16677" xr:uid="{00000000-0005-0000-0000-000021410000}"/>
    <cellStyle name="7_RYG Report for chassis 212 2" xfId="16678" xr:uid="{00000000-0005-0000-0000-000022410000}"/>
    <cellStyle name="7_RYG Report for chassis 212 3" xfId="16679" xr:uid="{00000000-0005-0000-0000-000023410000}"/>
    <cellStyle name="7_RYG Report for chassis 212_RemyMechMaterialSpec_Seville 081114" xfId="16680" xr:uid="{00000000-0005-0000-0000-000024410000}"/>
    <cellStyle name="7_RYG Report for chassis 212_RemyMechMaterialSpec_Seville 081114 2" xfId="16681" xr:uid="{00000000-0005-0000-0000-000025410000}"/>
    <cellStyle name="7_RYG Report for chassis 212_RemyMechMaterialSpec_Seville 081114 3" xfId="16682" xr:uid="{00000000-0005-0000-0000-000026410000}"/>
    <cellStyle name="8" xfId="16683" xr:uid="{00000000-0005-0000-0000-000027410000}"/>
    <cellStyle name="8 2" xfId="16684" xr:uid="{00000000-0005-0000-0000-000028410000}"/>
    <cellStyle name="8 3" xfId="16685" xr:uid="{00000000-0005-0000-0000-000029410000}"/>
    <cellStyle name="A" xfId="16686" xr:uid="{00000000-0005-0000-0000-00002A410000}"/>
    <cellStyle name="A 2" xfId="16687" xr:uid="{00000000-0005-0000-0000-00002B410000}"/>
    <cellStyle name="A 3" xfId="16688" xr:uid="{00000000-0005-0000-0000-00002C410000}"/>
    <cellStyle name="Accent1 2" xfId="16689" xr:uid="{00000000-0005-0000-0000-00002D410000}"/>
    <cellStyle name="Accent1 2 10" xfId="16690" xr:uid="{00000000-0005-0000-0000-00002E410000}"/>
    <cellStyle name="Accent1 2 11" xfId="16691" xr:uid="{00000000-0005-0000-0000-00002F410000}"/>
    <cellStyle name="Accent1 2 12" xfId="16692" xr:uid="{00000000-0005-0000-0000-000030410000}"/>
    <cellStyle name="Accent1 2 2" xfId="16693" xr:uid="{00000000-0005-0000-0000-000031410000}"/>
    <cellStyle name="Accent1 2 2 10" xfId="16694" xr:uid="{00000000-0005-0000-0000-000032410000}"/>
    <cellStyle name="Accent1 2 2 11" xfId="16695" xr:uid="{00000000-0005-0000-0000-000033410000}"/>
    <cellStyle name="Accent1 2 2 12" xfId="16696" xr:uid="{00000000-0005-0000-0000-000034410000}"/>
    <cellStyle name="Accent1 2 2 13" xfId="16697" xr:uid="{00000000-0005-0000-0000-000035410000}"/>
    <cellStyle name="Accent1 2 2 13 2" xfId="16698" xr:uid="{00000000-0005-0000-0000-000036410000}"/>
    <cellStyle name="Accent1 2 2 14" xfId="16699" xr:uid="{00000000-0005-0000-0000-000037410000}"/>
    <cellStyle name="Accent1 2 2 15" xfId="16700" xr:uid="{00000000-0005-0000-0000-000038410000}"/>
    <cellStyle name="Accent1 2 2 16" xfId="16701" xr:uid="{00000000-0005-0000-0000-000039410000}"/>
    <cellStyle name="Accent1 2 2 2" xfId="16702" xr:uid="{00000000-0005-0000-0000-00003A410000}"/>
    <cellStyle name="Accent1 2 2 2 2" xfId="16703" xr:uid="{00000000-0005-0000-0000-00003B410000}"/>
    <cellStyle name="Accent1 2 2 2 3" xfId="16704" xr:uid="{00000000-0005-0000-0000-00003C410000}"/>
    <cellStyle name="Accent1 2 2 3" xfId="16705" xr:uid="{00000000-0005-0000-0000-00003D410000}"/>
    <cellStyle name="Accent1 2 2 3 2" xfId="16706" xr:uid="{00000000-0005-0000-0000-00003E410000}"/>
    <cellStyle name="Accent1 2 2 3 3" xfId="16707" xr:uid="{00000000-0005-0000-0000-00003F410000}"/>
    <cellStyle name="Accent1 2 2 4" xfId="16708" xr:uid="{00000000-0005-0000-0000-000040410000}"/>
    <cellStyle name="Accent1 2 2 4 2" xfId="16709" xr:uid="{00000000-0005-0000-0000-000041410000}"/>
    <cellStyle name="Accent1 2 2 4 3" xfId="16710" xr:uid="{00000000-0005-0000-0000-000042410000}"/>
    <cellStyle name="Accent1 2 2 5" xfId="16711" xr:uid="{00000000-0005-0000-0000-000043410000}"/>
    <cellStyle name="Accent1 2 2 5 2" xfId="16712" xr:uid="{00000000-0005-0000-0000-000044410000}"/>
    <cellStyle name="Accent1 2 2 5 3" xfId="16713" xr:uid="{00000000-0005-0000-0000-000045410000}"/>
    <cellStyle name="Accent1 2 2 6" xfId="16714" xr:uid="{00000000-0005-0000-0000-000046410000}"/>
    <cellStyle name="Accent1 2 2 6 2" xfId="16715" xr:uid="{00000000-0005-0000-0000-000047410000}"/>
    <cellStyle name="Accent1 2 2 6 3" xfId="16716" xr:uid="{00000000-0005-0000-0000-000048410000}"/>
    <cellStyle name="Accent1 2 2 7" xfId="16717" xr:uid="{00000000-0005-0000-0000-000049410000}"/>
    <cellStyle name="Accent1 2 2 7 2" xfId="16718" xr:uid="{00000000-0005-0000-0000-00004A410000}"/>
    <cellStyle name="Accent1 2 2 7 3" xfId="16719" xr:uid="{00000000-0005-0000-0000-00004B410000}"/>
    <cellStyle name="Accent1 2 2 8" xfId="16720" xr:uid="{00000000-0005-0000-0000-00004C410000}"/>
    <cellStyle name="Accent1 2 2 8 2" xfId="16721" xr:uid="{00000000-0005-0000-0000-00004D410000}"/>
    <cellStyle name="Accent1 2 2 8 3" xfId="16722" xr:uid="{00000000-0005-0000-0000-00004E410000}"/>
    <cellStyle name="Accent1 2 2 9" xfId="16723" xr:uid="{00000000-0005-0000-0000-00004F410000}"/>
    <cellStyle name="Accent1 2 2 9 2" xfId="16724" xr:uid="{00000000-0005-0000-0000-000050410000}"/>
    <cellStyle name="Accent1 2 2 9 3" xfId="16725" xr:uid="{00000000-0005-0000-0000-000051410000}"/>
    <cellStyle name="Accent1 2 3" xfId="16726" xr:uid="{00000000-0005-0000-0000-000052410000}"/>
    <cellStyle name="Accent1 2 3 2" xfId="16727" xr:uid="{00000000-0005-0000-0000-000053410000}"/>
    <cellStyle name="Accent1 2 3 3" xfId="16728" xr:uid="{00000000-0005-0000-0000-000054410000}"/>
    <cellStyle name="Accent1 2 4" xfId="16729" xr:uid="{00000000-0005-0000-0000-000055410000}"/>
    <cellStyle name="Accent1 2 4 2" xfId="16730" xr:uid="{00000000-0005-0000-0000-000056410000}"/>
    <cellStyle name="Accent1 2 4 2 2" xfId="16731" xr:uid="{00000000-0005-0000-0000-000057410000}"/>
    <cellStyle name="Accent1 2 4 2 3" xfId="16732" xr:uid="{00000000-0005-0000-0000-000058410000}"/>
    <cellStyle name="Accent1 2 4 3" xfId="16733" xr:uid="{00000000-0005-0000-0000-000059410000}"/>
    <cellStyle name="Accent1 2 4 3 2" xfId="16734" xr:uid="{00000000-0005-0000-0000-00005A410000}"/>
    <cellStyle name="Accent1 2 4 3 3" xfId="16735" xr:uid="{00000000-0005-0000-0000-00005B410000}"/>
    <cellStyle name="Accent1 2 4 4" xfId="16736" xr:uid="{00000000-0005-0000-0000-00005C410000}"/>
    <cellStyle name="Accent1 2 4 5" xfId="16737" xr:uid="{00000000-0005-0000-0000-00005D410000}"/>
    <cellStyle name="Accent1 2 5" xfId="16738" xr:uid="{00000000-0005-0000-0000-00005E410000}"/>
    <cellStyle name="Accent1 2 5 2" xfId="16739" xr:uid="{00000000-0005-0000-0000-00005F410000}"/>
    <cellStyle name="Accent1 2 5 2 2" xfId="16740" xr:uid="{00000000-0005-0000-0000-000060410000}"/>
    <cellStyle name="Accent1 2 5 2 3" xfId="16741" xr:uid="{00000000-0005-0000-0000-000061410000}"/>
    <cellStyle name="Accent1 2 5 3" xfId="16742" xr:uid="{00000000-0005-0000-0000-000062410000}"/>
    <cellStyle name="Accent1 2 5 3 2" xfId="16743" xr:uid="{00000000-0005-0000-0000-000063410000}"/>
    <cellStyle name="Accent1 2 5 3 3" xfId="16744" xr:uid="{00000000-0005-0000-0000-000064410000}"/>
    <cellStyle name="Accent1 2 5 4" xfId="16745" xr:uid="{00000000-0005-0000-0000-000065410000}"/>
    <cellStyle name="Accent1 2 5 5" xfId="16746" xr:uid="{00000000-0005-0000-0000-000066410000}"/>
    <cellStyle name="Accent1 2 6" xfId="16747" xr:uid="{00000000-0005-0000-0000-000067410000}"/>
    <cellStyle name="Accent1 2 6 2" xfId="16748" xr:uid="{00000000-0005-0000-0000-000068410000}"/>
    <cellStyle name="Accent1 2 6 3" xfId="16749" xr:uid="{00000000-0005-0000-0000-000069410000}"/>
    <cellStyle name="Accent1 2 7" xfId="16750" xr:uid="{00000000-0005-0000-0000-00006A410000}"/>
    <cellStyle name="Accent1 2 7 2" xfId="16751" xr:uid="{00000000-0005-0000-0000-00006B410000}"/>
    <cellStyle name="Accent1 2 7 3" xfId="16752" xr:uid="{00000000-0005-0000-0000-00006C410000}"/>
    <cellStyle name="Accent1 2 8" xfId="16753" xr:uid="{00000000-0005-0000-0000-00006D410000}"/>
    <cellStyle name="Accent1 2 9" xfId="16754" xr:uid="{00000000-0005-0000-0000-00006E410000}"/>
    <cellStyle name="Accent1 3" xfId="16755" xr:uid="{00000000-0005-0000-0000-00006F410000}"/>
    <cellStyle name="Accent1 3 2" xfId="16756" xr:uid="{00000000-0005-0000-0000-000070410000}"/>
    <cellStyle name="Accent1 4" xfId="16757" xr:uid="{00000000-0005-0000-0000-000071410000}"/>
    <cellStyle name="Accent1 4 2" xfId="16758" xr:uid="{00000000-0005-0000-0000-000072410000}"/>
    <cellStyle name="Accent1 5" xfId="16759" xr:uid="{00000000-0005-0000-0000-000073410000}"/>
    <cellStyle name="Accent1 6" xfId="16760" xr:uid="{00000000-0005-0000-0000-000074410000}"/>
    <cellStyle name="Accent1 7" xfId="16761" xr:uid="{00000000-0005-0000-0000-000075410000}"/>
    <cellStyle name="Accent1 8" xfId="16762" xr:uid="{00000000-0005-0000-0000-000076410000}"/>
    <cellStyle name="Accent2 2" xfId="16763" xr:uid="{00000000-0005-0000-0000-000077410000}"/>
    <cellStyle name="Accent2 2 10" xfId="16764" xr:uid="{00000000-0005-0000-0000-000078410000}"/>
    <cellStyle name="Accent2 2 11" xfId="16765" xr:uid="{00000000-0005-0000-0000-000079410000}"/>
    <cellStyle name="Accent2 2 12" xfId="16766" xr:uid="{00000000-0005-0000-0000-00007A410000}"/>
    <cellStyle name="Accent2 2 2" xfId="16767" xr:uid="{00000000-0005-0000-0000-00007B410000}"/>
    <cellStyle name="Accent2 2 2 10" xfId="16768" xr:uid="{00000000-0005-0000-0000-00007C410000}"/>
    <cellStyle name="Accent2 2 2 11" xfId="16769" xr:uid="{00000000-0005-0000-0000-00007D410000}"/>
    <cellStyle name="Accent2 2 2 12" xfId="16770" xr:uid="{00000000-0005-0000-0000-00007E410000}"/>
    <cellStyle name="Accent2 2 2 13" xfId="16771" xr:uid="{00000000-0005-0000-0000-00007F410000}"/>
    <cellStyle name="Accent2 2 2 13 2" xfId="16772" xr:uid="{00000000-0005-0000-0000-000080410000}"/>
    <cellStyle name="Accent2 2 2 14" xfId="16773" xr:uid="{00000000-0005-0000-0000-000081410000}"/>
    <cellStyle name="Accent2 2 2 15" xfId="16774" xr:uid="{00000000-0005-0000-0000-000082410000}"/>
    <cellStyle name="Accent2 2 2 16" xfId="16775" xr:uid="{00000000-0005-0000-0000-000083410000}"/>
    <cellStyle name="Accent2 2 2 2" xfId="16776" xr:uid="{00000000-0005-0000-0000-000084410000}"/>
    <cellStyle name="Accent2 2 2 2 2" xfId="16777" xr:uid="{00000000-0005-0000-0000-000085410000}"/>
    <cellStyle name="Accent2 2 2 2 3" xfId="16778" xr:uid="{00000000-0005-0000-0000-000086410000}"/>
    <cellStyle name="Accent2 2 2 3" xfId="16779" xr:uid="{00000000-0005-0000-0000-000087410000}"/>
    <cellStyle name="Accent2 2 2 3 2" xfId="16780" xr:uid="{00000000-0005-0000-0000-000088410000}"/>
    <cellStyle name="Accent2 2 2 3 3" xfId="16781" xr:uid="{00000000-0005-0000-0000-000089410000}"/>
    <cellStyle name="Accent2 2 2 4" xfId="16782" xr:uid="{00000000-0005-0000-0000-00008A410000}"/>
    <cellStyle name="Accent2 2 2 4 2" xfId="16783" xr:uid="{00000000-0005-0000-0000-00008B410000}"/>
    <cellStyle name="Accent2 2 2 4 3" xfId="16784" xr:uid="{00000000-0005-0000-0000-00008C410000}"/>
    <cellStyle name="Accent2 2 2 5" xfId="16785" xr:uid="{00000000-0005-0000-0000-00008D410000}"/>
    <cellStyle name="Accent2 2 2 5 2" xfId="16786" xr:uid="{00000000-0005-0000-0000-00008E410000}"/>
    <cellStyle name="Accent2 2 2 5 3" xfId="16787" xr:uid="{00000000-0005-0000-0000-00008F410000}"/>
    <cellStyle name="Accent2 2 2 6" xfId="16788" xr:uid="{00000000-0005-0000-0000-000090410000}"/>
    <cellStyle name="Accent2 2 2 6 2" xfId="16789" xr:uid="{00000000-0005-0000-0000-000091410000}"/>
    <cellStyle name="Accent2 2 2 6 3" xfId="16790" xr:uid="{00000000-0005-0000-0000-000092410000}"/>
    <cellStyle name="Accent2 2 2 7" xfId="16791" xr:uid="{00000000-0005-0000-0000-000093410000}"/>
    <cellStyle name="Accent2 2 2 7 2" xfId="16792" xr:uid="{00000000-0005-0000-0000-000094410000}"/>
    <cellStyle name="Accent2 2 2 7 3" xfId="16793" xr:uid="{00000000-0005-0000-0000-000095410000}"/>
    <cellStyle name="Accent2 2 2 8" xfId="16794" xr:uid="{00000000-0005-0000-0000-000096410000}"/>
    <cellStyle name="Accent2 2 2 8 2" xfId="16795" xr:uid="{00000000-0005-0000-0000-000097410000}"/>
    <cellStyle name="Accent2 2 2 8 3" xfId="16796" xr:uid="{00000000-0005-0000-0000-000098410000}"/>
    <cellStyle name="Accent2 2 2 9" xfId="16797" xr:uid="{00000000-0005-0000-0000-000099410000}"/>
    <cellStyle name="Accent2 2 2 9 2" xfId="16798" xr:uid="{00000000-0005-0000-0000-00009A410000}"/>
    <cellStyle name="Accent2 2 2 9 3" xfId="16799" xr:uid="{00000000-0005-0000-0000-00009B410000}"/>
    <cellStyle name="Accent2 2 3" xfId="16800" xr:uid="{00000000-0005-0000-0000-00009C410000}"/>
    <cellStyle name="Accent2 2 3 2" xfId="16801" xr:uid="{00000000-0005-0000-0000-00009D410000}"/>
    <cellStyle name="Accent2 2 3 3" xfId="16802" xr:uid="{00000000-0005-0000-0000-00009E410000}"/>
    <cellStyle name="Accent2 2 4" xfId="16803" xr:uid="{00000000-0005-0000-0000-00009F410000}"/>
    <cellStyle name="Accent2 2 4 2" xfId="16804" xr:uid="{00000000-0005-0000-0000-0000A0410000}"/>
    <cellStyle name="Accent2 2 4 2 2" xfId="16805" xr:uid="{00000000-0005-0000-0000-0000A1410000}"/>
    <cellStyle name="Accent2 2 4 2 3" xfId="16806" xr:uid="{00000000-0005-0000-0000-0000A2410000}"/>
    <cellStyle name="Accent2 2 4 3" xfId="16807" xr:uid="{00000000-0005-0000-0000-0000A3410000}"/>
    <cellStyle name="Accent2 2 4 3 2" xfId="16808" xr:uid="{00000000-0005-0000-0000-0000A4410000}"/>
    <cellStyle name="Accent2 2 4 3 3" xfId="16809" xr:uid="{00000000-0005-0000-0000-0000A5410000}"/>
    <cellStyle name="Accent2 2 4 4" xfId="16810" xr:uid="{00000000-0005-0000-0000-0000A6410000}"/>
    <cellStyle name="Accent2 2 4 5" xfId="16811" xr:uid="{00000000-0005-0000-0000-0000A7410000}"/>
    <cellStyle name="Accent2 2 5" xfId="16812" xr:uid="{00000000-0005-0000-0000-0000A8410000}"/>
    <cellStyle name="Accent2 2 5 2" xfId="16813" xr:uid="{00000000-0005-0000-0000-0000A9410000}"/>
    <cellStyle name="Accent2 2 5 2 2" xfId="16814" xr:uid="{00000000-0005-0000-0000-0000AA410000}"/>
    <cellStyle name="Accent2 2 5 2 3" xfId="16815" xr:uid="{00000000-0005-0000-0000-0000AB410000}"/>
    <cellStyle name="Accent2 2 5 3" xfId="16816" xr:uid="{00000000-0005-0000-0000-0000AC410000}"/>
    <cellStyle name="Accent2 2 5 3 2" xfId="16817" xr:uid="{00000000-0005-0000-0000-0000AD410000}"/>
    <cellStyle name="Accent2 2 5 3 3" xfId="16818" xr:uid="{00000000-0005-0000-0000-0000AE410000}"/>
    <cellStyle name="Accent2 2 5 4" xfId="16819" xr:uid="{00000000-0005-0000-0000-0000AF410000}"/>
    <cellStyle name="Accent2 2 5 5" xfId="16820" xr:uid="{00000000-0005-0000-0000-0000B0410000}"/>
    <cellStyle name="Accent2 2 6" xfId="16821" xr:uid="{00000000-0005-0000-0000-0000B1410000}"/>
    <cellStyle name="Accent2 2 6 2" xfId="16822" xr:uid="{00000000-0005-0000-0000-0000B2410000}"/>
    <cellStyle name="Accent2 2 6 3" xfId="16823" xr:uid="{00000000-0005-0000-0000-0000B3410000}"/>
    <cellStyle name="Accent2 2 7" xfId="16824" xr:uid="{00000000-0005-0000-0000-0000B4410000}"/>
    <cellStyle name="Accent2 2 7 2" xfId="16825" xr:uid="{00000000-0005-0000-0000-0000B5410000}"/>
    <cellStyle name="Accent2 2 7 3" xfId="16826" xr:uid="{00000000-0005-0000-0000-0000B6410000}"/>
    <cellStyle name="Accent2 2 8" xfId="16827" xr:uid="{00000000-0005-0000-0000-0000B7410000}"/>
    <cellStyle name="Accent2 2 9" xfId="16828" xr:uid="{00000000-0005-0000-0000-0000B8410000}"/>
    <cellStyle name="Accent2 3" xfId="16829" xr:uid="{00000000-0005-0000-0000-0000B9410000}"/>
    <cellStyle name="Accent2 3 2" xfId="16830" xr:uid="{00000000-0005-0000-0000-0000BA410000}"/>
    <cellStyle name="Accent2 4" xfId="16831" xr:uid="{00000000-0005-0000-0000-0000BB410000}"/>
    <cellStyle name="Accent2 5" xfId="16832" xr:uid="{00000000-0005-0000-0000-0000BC410000}"/>
    <cellStyle name="Accent2 6" xfId="16833" xr:uid="{00000000-0005-0000-0000-0000BD410000}"/>
    <cellStyle name="Accent2 7" xfId="16834" xr:uid="{00000000-0005-0000-0000-0000BE410000}"/>
    <cellStyle name="Accent2 8" xfId="16835" xr:uid="{00000000-0005-0000-0000-0000BF410000}"/>
    <cellStyle name="Accent3 2" xfId="16836" xr:uid="{00000000-0005-0000-0000-0000C0410000}"/>
    <cellStyle name="Accent3 2 10" xfId="16837" xr:uid="{00000000-0005-0000-0000-0000C1410000}"/>
    <cellStyle name="Accent3 2 2" xfId="16838" xr:uid="{00000000-0005-0000-0000-0000C2410000}"/>
    <cellStyle name="Accent3 2 2 10" xfId="16839" xr:uid="{00000000-0005-0000-0000-0000C3410000}"/>
    <cellStyle name="Accent3 2 2 11" xfId="16840" xr:uid="{00000000-0005-0000-0000-0000C4410000}"/>
    <cellStyle name="Accent3 2 2 12" xfId="16841" xr:uid="{00000000-0005-0000-0000-0000C5410000}"/>
    <cellStyle name="Accent3 2 2 13" xfId="16842" xr:uid="{00000000-0005-0000-0000-0000C6410000}"/>
    <cellStyle name="Accent3 2 2 13 2" xfId="16843" xr:uid="{00000000-0005-0000-0000-0000C7410000}"/>
    <cellStyle name="Accent3 2 2 14" xfId="16844" xr:uid="{00000000-0005-0000-0000-0000C8410000}"/>
    <cellStyle name="Accent3 2 2 15" xfId="16845" xr:uid="{00000000-0005-0000-0000-0000C9410000}"/>
    <cellStyle name="Accent3 2 2 16" xfId="16846" xr:uid="{00000000-0005-0000-0000-0000CA410000}"/>
    <cellStyle name="Accent3 2 2 17" xfId="16847" xr:uid="{00000000-0005-0000-0000-0000CB410000}"/>
    <cellStyle name="Accent3 2 2 2" xfId="16848" xr:uid="{00000000-0005-0000-0000-0000CC410000}"/>
    <cellStyle name="Accent3 2 2 2 2" xfId="16849" xr:uid="{00000000-0005-0000-0000-0000CD410000}"/>
    <cellStyle name="Accent3 2 2 2 3" xfId="16850" xr:uid="{00000000-0005-0000-0000-0000CE410000}"/>
    <cellStyle name="Accent3 2 2 3" xfId="16851" xr:uid="{00000000-0005-0000-0000-0000CF410000}"/>
    <cellStyle name="Accent3 2 2 3 2" xfId="16852" xr:uid="{00000000-0005-0000-0000-0000D0410000}"/>
    <cellStyle name="Accent3 2 2 3 3" xfId="16853" xr:uid="{00000000-0005-0000-0000-0000D1410000}"/>
    <cellStyle name="Accent3 2 2 4" xfId="16854" xr:uid="{00000000-0005-0000-0000-0000D2410000}"/>
    <cellStyle name="Accent3 2 2 4 2" xfId="16855" xr:uid="{00000000-0005-0000-0000-0000D3410000}"/>
    <cellStyle name="Accent3 2 2 4 3" xfId="16856" xr:uid="{00000000-0005-0000-0000-0000D4410000}"/>
    <cellStyle name="Accent3 2 2 5" xfId="16857" xr:uid="{00000000-0005-0000-0000-0000D5410000}"/>
    <cellStyle name="Accent3 2 2 5 2" xfId="16858" xr:uid="{00000000-0005-0000-0000-0000D6410000}"/>
    <cellStyle name="Accent3 2 2 5 3" xfId="16859" xr:uid="{00000000-0005-0000-0000-0000D7410000}"/>
    <cellStyle name="Accent3 2 2 6" xfId="16860" xr:uid="{00000000-0005-0000-0000-0000D8410000}"/>
    <cellStyle name="Accent3 2 2 6 2" xfId="16861" xr:uid="{00000000-0005-0000-0000-0000D9410000}"/>
    <cellStyle name="Accent3 2 2 6 3" xfId="16862" xr:uid="{00000000-0005-0000-0000-0000DA410000}"/>
    <cellStyle name="Accent3 2 2 7" xfId="16863" xr:uid="{00000000-0005-0000-0000-0000DB410000}"/>
    <cellStyle name="Accent3 2 2 7 2" xfId="16864" xr:uid="{00000000-0005-0000-0000-0000DC410000}"/>
    <cellStyle name="Accent3 2 2 7 3" xfId="16865" xr:uid="{00000000-0005-0000-0000-0000DD410000}"/>
    <cellStyle name="Accent3 2 2 8" xfId="16866" xr:uid="{00000000-0005-0000-0000-0000DE410000}"/>
    <cellStyle name="Accent3 2 2 8 2" xfId="16867" xr:uid="{00000000-0005-0000-0000-0000DF410000}"/>
    <cellStyle name="Accent3 2 2 8 3" xfId="16868" xr:uid="{00000000-0005-0000-0000-0000E0410000}"/>
    <cellStyle name="Accent3 2 2 9" xfId="16869" xr:uid="{00000000-0005-0000-0000-0000E1410000}"/>
    <cellStyle name="Accent3 2 2 9 2" xfId="16870" xr:uid="{00000000-0005-0000-0000-0000E2410000}"/>
    <cellStyle name="Accent3 2 2 9 3" xfId="16871" xr:uid="{00000000-0005-0000-0000-0000E3410000}"/>
    <cellStyle name="Accent3 2 3" xfId="16872" xr:uid="{00000000-0005-0000-0000-0000E4410000}"/>
    <cellStyle name="Accent3 2 3 2" xfId="16873" xr:uid="{00000000-0005-0000-0000-0000E5410000}"/>
    <cellStyle name="Accent3 2 3 3" xfId="16874" xr:uid="{00000000-0005-0000-0000-0000E6410000}"/>
    <cellStyle name="Accent3 2 4" xfId="16875" xr:uid="{00000000-0005-0000-0000-0000E7410000}"/>
    <cellStyle name="Accent3 2 4 2" xfId="16876" xr:uid="{00000000-0005-0000-0000-0000E8410000}"/>
    <cellStyle name="Accent3 2 4 2 2" xfId="16877" xr:uid="{00000000-0005-0000-0000-0000E9410000}"/>
    <cellStyle name="Accent3 2 4 2 3" xfId="16878" xr:uid="{00000000-0005-0000-0000-0000EA410000}"/>
    <cellStyle name="Accent3 2 4 3" xfId="16879" xr:uid="{00000000-0005-0000-0000-0000EB410000}"/>
    <cellStyle name="Accent3 2 4 4" xfId="16880" xr:uid="{00000000-0005-0000-0000-0000EC410000}"/>
    <cellStyle name="Accent3 2 5" xfId="16881" xr:uid="{00000000-0005-0000-0000-0000ED410000}"/>
    <cellStyle name="Accent3 2 6" xfId="16882" xr:uid="{00000000-0005-0000-0000-0000EE410000}"/>
    <cellStyle name="Accent3 2 7" xfId="16883" xr:uid="{00000000-0005-0000-0000-0000EF410000}"/>
    <cellStyle name="Accent3 2 8" xfId="16884" xr:uid="{00000000-0005-0000-0000-0000F0410000}"/>
    <cellStyle name="Accent3 2 9" xfId="16885" xr:uid="{00000000-0005-0000-0000-0000F1410000}"/>
    <cellStyle name="Accent3 3" xfId="16886" xr:uid="{00000000-0005-0000-0000-0000F2410000}"/>
    <cellStyle name="Accent3 3 2" xfId="16887" xr:uid="{00000000-0005-0000-0000-0000F3410000}"/>
    <cellStyle name="Accent3 3 3" xfId="16888" xr:uid="{00000000-0005-0000-0000-0000F4410000}"/>
    <cellStyle name="Accent3 4" xfId="16889" xr:uid="{00000000-0005-0000-0000-0000F5410000}"/>
    <cellStyle name="Accent3 4 2" xfId="16890" xr:uid="{00000000-0005-0000-0000-0000F6410000}"/>
    <cellStyle name="Accent3 5" xfId="16891" xr:uid="{00000000-0005-0000-0000-0000F7410000}"/>
    <cellStyle name="Accent3 6" xfId="16892" xr:uid="{00000000-0005-0000-0000-0000F8410000}"/>
    <cellStyle name="Accent3 7" xfId="16893" xr:uid="{00000000-0005-0000-0000-0000F9410000}"/>
    <cellStyle name="Accent3 8" xfId="16894" xr:uid="{00000000-0005-0000-0000-0000FA410000}"/>
    <cellStyle name="Accent4 2" xfId="16895" xr:uid="{00000000-0005-0000-0000-0000FB410000}"/>
    <cellStyle name="Accent4 2 2" xfId="16896" xr:uid="{00000000-0005-0000-0000-0000FC410000}"/>
    <cellStyle name="Accent4 2 2 2" xfId="16897" xr:uid="{00000000-0005-0000-0000-0000FD410000}"/>
    <cellStyle name="Accent4 2 2 3" xfId="16898" xr:uid="{00000000-0005-0000-0000-0000FE410000}"/>
    <cellStyle name="Accent4 2 2 4" xfId="16899" xr:uid="{00000000-0005-0000-0000-0000FF410000}"/>
    <cellStyle name="Accent4 2 2 5" xfId="16900" xr:uid="{00000000-0005-0000-0000-000000420000}"/>
    <cellStyle name="Accent4 2 2 5 2" xfId="16901" xr:uid="{00000000-0005-0000-0000-000001420000}"/>
    <cellStyle name="Accent4 2 2 6" xfId="16902" xr:uid="{00000000-0005-0000-0000-000002420000}"/>
    <cellStyle name="Accent4 2 2 7" xfId="16903" xr:uid="{00000000-0005-0000-0000-000003420000}"/>
    <cellStyle name="Accent4 2 3" xfId="16904" xr:uid="{00000000-0005-0000-0000-000004420000}"/>
    <cellStyle name="Accent4 2 3 2" xfId="16905" xr:uid="{00000000-0005-0000-0000-000005420000}"/>
    <cellStyle name="Accent4 2 4" xfId="16906" xr:uid="{00000000-0005-0000-0000-000006420000}"/>
    <cellStyle name="Accent4 2 5" xfId="16907" xr:uid="{00000000-0005-0000-0000-000007420000}"/>
    <cellStyle name="Accent4 2 6" xfId="16908" xr:uid="{00000000-0005-0000-0000-000008420000}"/>
    <cellStyle name="Accent4 3" xfId="16909" xr:uid="{00000000-0005-0000-0000-000009420000}"/>
    <cellStyle name="Accent4 3 2" xfId="16910" xr:uid="{00000000-0005-0000-0000-00000A420000}"/>
    <cellStyle name="Accent4 4" xfId="16911" xr:uid="{00000000-0005-0000-0000-00000B420000}"/>
    <cellStyle name="Accent4 5" xfId="16912" xr:uid="{00000000-0005-0000-0000-00000C420000}"/>
    <cellStyle name="Accent4 6" xfId="16913" xr:uid="{00000000-0005-0000-0000-00000D420000}"/>
    <cellStyle name="Accent4 7" xfId="16914" xr:uid="{00000000-0005-0000-0000-00000E420000}"/>
    <cellStyle name="Accent4 8" xfId="16915" xr:uid="{00000000-0005-0000-0000-00000F420000}"/>
    <cellStyle name="Accent5 2" xfId="16916" xr:uid="{00000000-0005-0000-0000-000010420000}"/>
    <cellStyle name="Accent5 2 2" xfId="16917" xr:uid="{00000000-0005-0000-0000-000011420000}"/>
    <cellStyle name="Accent5 2 2 2" xfId="16918" xr:uid="{00000000-0005-0000-0000-000012420000}"/>
    <cellStyle name="Accent5 2 2 3" xfId="16919" xr:uid="{00000000-0005-0000-0000-000013420000}"/>
    <cellStyle name="Accent5 2 2 4" xfId="16920" xr:uid="{00000000-0005-0000-0000-000014420000}"/>
    <cellStyle name="Accent5 2 2 5" xfId="16921" xr:uid="{00000000-0005-0000-0000-000015420000}"/>
    <cellStyle name="Accent5 2 2 5 2" xfId="16922" xr:uid="{00000000-0005-0000-0000-000016420000}"/>
    <cellStyle name="Accent5 2 2 6" xfId="16923" xr:uid="{00000000-0005-0000-0000-000017420000}"/>
    <cellStyle name="Accent5 2 2 7" xfId="16924" xr:uid="{00000000-0005-0000-0000-000018420000}"/>
    <cellStyle name="Accent5 2 3" xfId="16925" xr:uid="{00000000-0005-0000-0000-000019420000}"/>
    <cellStyle name="Accent5 2 3 2" xfId="16926" xr:uid="{00000000-0005-0000-0000-00001A420000}"/>
    <cellStyle name="Accent5 2 4" xfId="16927" xr:uid="{00000000-0005-0000-0000-00001B420000}"/>
    <cellStyle name="Accent5 2 5" xfId="16928" xr:uid="{00000000-0005-0000-0000-00001C420000}"/>
    <cellStyle name="Accent5 2 6" xfId="16929" xr:uid="{00000000-0005-0000-0000-00001D420000}"/>
    <cellStyle name="Accent5 3" xfId="16930" xr:uid="{00000000-0005-0000-0000-00001E420000}"/>
    <cellStyle name="Accent5 4" xfId="16931" xr:uid="{00000000-0005-0000-0000-00001F420000}"/>
    <cellStyle name="Accent5 5" xfId="16932" xr:uid="{00000000-0005-0000-0000-000020420000}"/>
    <cellStyle name="Accent5 6" xfId="16933" xr:uid="{00000000-0005-0000-0000-000021420000}"/>
    <cellStyle name="Accent5 7" xfId="16934" xr:uid="{00000000-0005-0000-0000-000022420000}"/>
    <cellStyle name="Accent5 8" xfId="16935" xr:uid="{00000000-0005-0000-0000-000023420000}"/>
    <cellStyle name="Accent6 2" xfId="16936" xr:uid="{00000000-0005-0000-0000-000024420000}"/>
    <cellStyle name="Accent6 2 2" xfId="16937" xr:uid="{00000000-0005-0000-0000-000025420000}"/>
    <cellStyle name="Accent6 2 2 2" xfId="16938" xr:uid="{00000000-0005-0000-0000-000026420000}"/>
    <cellStyle name="Accent6 2 2 3" xfId="16939" xr:uid="{00000000-0005-0000-0000-000027420000}"/>
    <cellStyle name="Accent6 2 2 4" xfId="16940" xr:uid="{00000000-0005-0000-0000-000028420000}"/>
    <cellStyle name="Accent6 2 2 5" xfId="16941" xr:uid="{00000000-0005-0000-0000-000029420000}"/>
    <cellStyle name="Accent6 2 2 5 2" xfId="16942" xr:uid="{00000000-0005-0000-0000-00002A420000}"/>
    <cellStyle name="Accent6 2 2 6" xfId="16943" xr:uid="{00000000-0005-0000-0000-00002B420000}"/>
    <cellStyle name="Accent6 2 2 7" xfId="16944" xr:uid="{00000000-0005-0000-0000-00002C420000}"/>
    <cellStyle name="Accent6 2 3" xfId="16945" xr:uid="{00000000-0005-0000-0000-00002D420000}"/>
    <cellStyle name="Accent6 2 3 2" xfId="16946" xr:uid="{00000000-0005-0000-0000-00002E420000}"/>
    <cellStyle name="Accent6 2 4" xfId="16947" xr:uid="{00000000-0005-0000-0000-00002F420000}"/>
    <cellStyle name="Accent6 2 5" xfId="16948" xr:uid="{00000000-0005-0000-0000-000030420000}"/>
    <cellStyle name="Accent6 2 6" xfId="16949" xr:uid="{00000000-0005-0000-0000-000031420000}"/>
    <cellStyle name="Accent6 3" xfId="16950" xr:uid="{00000000-0005-0000-0000-000032420000}"/>
    <cellStyle name="Accent6 4" xfId="16951" xr:uid="{00000000-0005-0000-0000-000033420000}"/>
    <cellStyle name="Accent6 5" xfId="16952" xr:uid="{00000000-0005-0000-0000-000034420000}"/>
    <cellStyle name="Accent6 6" xfId="16953" xr:uid="{00000000-0005-0000-0000-000035420000}"/>
    <cellStyle name="Accent6 7" xfId="16954" xr:uid="{00000000-0005-0000-0000-000036420000}"/>
    <cellStyle name="Accent6 8" xfId="16955" xr:uid="{00000000-0005-0000-0000-000037420000}"/>
    <cellStyle name="Actual Date" xfId="16956" xr:uid="{00000000-0005-0000-0000-000038420000}"/>
    <cellStyle name="Actual Date 2" xfId="16957" xr:uid="{00000000-0005-0000-0000-000039420000}"/>
    <cellStyle name="Actual Date 3" xfId="16958" xr:uid="{00000000-0005-0000-0000-00003A420000}"/>
    <cellStyle name="ADP1" xfId="16959" xr:uid="{00000000-0005-0000-0000-00003B420000}"/>
    <cellStyle name="ADP1 2" xfId="16960" xr:uid="{00000000-0005-0000-0000-00003C420000}"/>
    <cellStyle name="ADP1 3" xfId="16961" xr:uid="{00000000-0005-0000-0000-00003D420000}"/>
    <cellStyle name="ADP1 4" xfId="16962" xr:uid="{00000000-0005-0000-0000-00003E420000}"/>
    <cellStyle name="ADP1_IAL Guidance -v1" xfId="16963" xr:uid="{00000000-0005-0000-0000-00003F420000}"/>
    <cellStyle name="ADP2" xfId="16964" xr:uid="{00000000-0005-0000-0000-000040420000}"/>
    <cellStyle name="ADP2 2" xfId="16965" xr:uid="{00000000-0005-0000-0000-000041420000}"/>
    <cellStyle name="ADP2 3" xfId="16966" xr:uid="{00000000-0005-0000-0000-000042420000}"/>
    <cellStyle name="ADP2 4" xfId="16967" xr:uid="{00000000-0005-0000-0000-000043420000}"/>
    <cellStyle name="ADP2 5" xfId="16968" xr:uid="{00000000-0005-0000-0000-000044420000}"/>
    <cellStyle name="ADP2 6" xfId="16969" xr:uid="{00000000-0005-0000-0000-000045420000}"/>
    <cellStyle name="ADP2_IAL Guidance -v1" xfId="16970" xr:uid="{00000000-0005-0000-0000-000046420000}"/>
    <cellStyle name="args.style" xfId="16971" xr:uid="{00000000-0005-0000-0000-000047420000}"/>
    <cellStyle name="args.style 2" xfId="16972" xr:uid="{00000000-0005-0000-0000-000048420000}"/>
    <cellStyle name="args.style 3" xfId="16973" xr:uid="{00000000-0005-0000-0000-000049420000}"/>
    <cellStyle name="AutoFormat Options" xfId="16974" xr:uid="{00000000-0005-0000-0000-00004A420000}"/>
    <cellStyle name="AutoFormat Options 2" xfId="16975" xr:uid="{00000000-0005-0000-0000-00004B420000}"/>
    <cellStyle name="AutoFormat Options 2 2" xfId="16976" xr:uid="{00000000-0005-0000-0000-00004C420000}"/>
    <cellStyle name="AutoFormat Options 3" xfId="16977" xr:uid="{00000000-0005-0000-0000-00004D420000}"/>
    <cellStyle name="AutoFormat Options 4" xfId="16978" xr:uid="{00000000-0005-0000-0000-00004E420000}"/>
    <cellStyle name="Avertissement" xfId="16979" xr:uid="{00000000-0005-0000-0000-00004F420000}"/>
    <cellStyle name="b" xfId="16980" xr:uid="{00000000-0005-0000-0000-000050420000}"/>
    <cellStyle name="b 2" xfId="16981" xr:uid="{00000000-0005-0000-0000-000051420000}"/>
    <cellStyle name="b 3" xfId="16982" xr:uid="{00000000-0005-0000-0000-000052420000}"/>
    <cellStyle name="b_RemyMechMaterialSpec_Seville 081114" xfId="16983" xr:uid="{00000000-0005-0000-0000-000053420000}"/>
    <cellStyle name="b_RemyMechMaterialSpec_Seville 081114 2" xfId="16984" xr:uid="{00000000-0005-0000-0000-000054420000}"/>
    <cellStyle name="b_RemyMechMaterialSpec_Seville 081114 3" xfId="16985" xr:uid="{00000000-0005-0000-0000-000055420000}"/>
    <cellStyle name="b_RYG Report for chassis 212" xfId="16986" xr:uid="{00000000-0005-0000-0000-000056420000}"/>
    <cellStyle name="b_RYG Report for chassis 212 2" xfId="16987" xr:uid="{00000000-0005-0000-0000-000057420000}"/>
    <cellStyle name="b_RYG Report for chassis 212 3" xfId="16988" xr:uid="{00000000-0005-0000-0000-000058420000}"/>
    <cellStyle name="b_RYG Report for chassis 212_RemyMechMaterialSpec_Seville 081114" xfId="16989" xr:uid="{00000000-0005-0000-0000-000059420000}"/>
    <cellStyle name="b_RYG Report for chassis 212_RemyMechMaterialSpec_Seville 081114 2" xfId="16990" xr:uid="{00000000-0005-0000-0000-00005A420000}"/>
    <cellStyle name="b_RYG Report for chassis 212_RemyMechMaterialSpec_Seville 081114 3" xfId="16991" xr:uid="{00000000-0005-0000-0000-00005B420000}"/>
    <cellStyle name="Bad 2" xfId="16992" xr:uid="{00000000-0005-0000-0000-00005C420000}"/>
    <cellStyle name="Bad 2 2" xfId="16993" xr:uid="{00000000-0005-0000-0000-00005D420000}"/>
    <cellStyle name="Bad 2 2 2" xfId="16994" xr:uid="{00000000-0005-0000-0000-00005E420000}"/>
    <cellStyle name="Bad 2 2 3" xfId="16995" xr:uid="{00000000-0005-0000-0000-00005F420000}"/>
    <cellStyle name="Bad 2 2 4" xfId="16996" xr:uid="{00000000-0005-0000-0000-000060420000}"/>
    <cellStyle name="Bad 2 2 5" xfId="16997" xr:uid="{00000000-0005-0000-0000-000061420000}"/>
    <cellStyle name="Bad 2 2 5 2" xfId="16998" xr:uid="{00000000-0005-0000-0000-000062420000}"/>
    <cellStyle name="Bad 2 2 6" xfId="16999" xr:uid="{00000000-0005-0000-0000-000063420000}"/>
    <cellStyle name="Bad 2 2 7" xfId="17000" xr:uid="{00000000-0005-0000-0000-000064420000}"/>
    <cellStyle name="Bad 2 3" xfId="17001" xr:uid="{00000000-0005-0000-0000-000065420000}"/>
    <cellStyle name="Bad 2 3 2" xfId="17002" xr:uid="{00000000-0005-0000-0000-000066420000}"/>
    <cellStyle name="Bad 2 4" xfId="17003" xr:uid="{00000000-0005-0000-0000-000067420000}"/>
    <cellStyle name="Bad 2 5" xfId="17004" xr:uid="{00000000-0005-0000-0000-000068420000}"/>
    <cellStyle name="Bad 2 6" xfId="17005" xr:uid="{00000000-0005-0000-0000-000069420000}"/>
    <cellStyle name="Bad 2 7" xfId="17006" xr:uid="{00000000-0005-0000-0000-00006A420000}"/>
    <cellStyle name="Bad 3" xfId="17007" xr:uid="{00000000-0005-0000-0000-00006B420000}"/>
    <cellStyle name="Bad 3 2" xfId="17008" xr:uid="{00000000-0005-0000-0000-00006C420000}"/>
    <cellStyle name="Bad 4" xfId="17009" xr:uid="{00000000-0005-0000-0000-00006D420000}"/>
    <cellStyle name="Bad 5" xfId="17010" xr:uid="{00000000-0005-0000-0000-00006E420000}"/>
    <cellStyle name="Bad 6" xfId="17011" xr:uid="{00000000-0005-0000-0000-00006F420000}"/>
    <cellStyle name="Bad 7" xfId="17012" xr:uid="{00000000-0005-0000-0000-000070420000}"/>
    <cellStyle name="Bad 8" xfId="17013" xr:uid="{00000000-0005-0000-0000-000071420000}"/>
    <cellStyle name="Battery1" xfId="17014" xr:uid="{00000000-0005-0000-0000-000072420000}"/>
    <cellStyle name="Battery1 2" xfId="17015" xr:uid="{00000000-0005-0000-0000-000073420000}"/>
    <cellStyle name="Battery1 3" xfId="17016" xr:uid="{00000000-0005-0000-0000-000074420000}"/>
    <cellStyle name="Battery1_IAL Guidance -v1" xfId="17017" xr:uid="{00000000-0005-0000-0000-000075420000}"/>
    <cellStyle name="Battery2" xfId="17018" xr:uid="{00000000-0005-0000-0000-000076420000}"/>
    <cellStyle name="Battery2 2" xfId="17019" xr:uid="{00000000-0005-0000-0000-000077420000}"/>
    <cellStyle name="Battery2 3" xfId="17020" xr:uid="{00000000-0005-0000-0000-000078420000}"/>
    <cellStyle name="Battery2 4" xfId="17021" xr:uid="{00000000-0005-0000-0000-000079420000}"/>
    <cellStyle name="Battery2 5" xfId="17022" xr:uid="{00000000-0005-0000-0000-00007A420000}"/>
    <cellStyle name="Battery2_IAL Guidance -v1" xfId="17023" xr:uid="{00000000-0005-0000-0000-00007B420000}"/>
    <cellStyle name="BLZ" xfId="17024" xr:uid="{00000000-0005-0000-0000-00007C420000}"/>
    <cellStyle name="Border" xfId="17025" xr:uid="{00000000-0005-0000-0000-00007D420000}"/>
    <cellStyle name="Border 2" xfId="17026" xr:uid="{00000000-0005-0000-0000-00007E420000}"/>
    <cellStyle name="Border 3" xfId="17027" xr:uid="{00000000-0005-0000-0000-00007F420000}"/>
    <cellStyle name="Calc Currency (0)" xfId="17028" xr:uid="{00000000-0005-0000-0000-000080420000}"/>
    <cellStyle name="Calc Currency (0) 2" xfId="17029" xr:uid="{00000000-0005-0000-0000-000081420000}"/>
    <cellStyle name="Calc Currency (0) 3" xfId="17030" xr:uid="{00000000-0005-0000-0000-000082420000}"/>
    <cellStyle name="Calc Currency (0) 4" xfId="17031" xr:uid="{00000000-0005-0000-0000-000083420000}"/>
    <cellStyle name="Calc Currency (2)" xfId="17032" xr:uid="{00000000-0005-0000-0000-000084420000}"/>
    <cellStyle name="Calc Currency (2) 2" xfId="17033" xr:uid="{00000000-0005-0000-0000-000085420000}"/>
    <cellStyle name="Calc Currency (2) 3" xfId="17034" xr:uid="{00000000-0005-0000-0000-000086420000}"/>
    <cellStyle name="Calc Currency (2) 4" xfId="17035" xr:uid="{00000000-0005-0000-0000-000087420000}"/>
    <cellStyle name="Calc Percent (0)" xfId="17036" xr:uid="{00000000-0005-0000-0000-000088420000}"/>
    <cellStyle name="Calc Percent (0) 2" xfId="17037" xr:uid="{00000000-0005-0000-0000-000089420000}"/>
    <cellStyle name="Calc Percent (0) 3" xfId="17038" xr:uid="{00000000-0005-0000-0000-00008A420000}"/>
    <cellStyle name="Calc Percent (0) 4" xfId="17039" xr:uid="{00000000-0005-0000-0000-00008B420000}"/>
    <cellStyle name="Calc Percent (1)" xfId="17040" xr:uid="{00000000-0005-0000-0000-00008C420000}"/>
    <cellStyle name="Calc Percent (1) 2" xfId="17041" xr:uid="{00000000-0005-0000-0000-00008D420000}"/>
    <cellStyle name="Calc Percent (1) 3" xfId="17042" xr:uid="{00000000-0005-0000-0000-00008E420000}"/>
    <cellStyle name="Calc Percent (1) 4" xfId="17043" xr:uid="{00000000-0005-0000-0000-00008F420000}"/>
    <cellStyle name="Calc Percent (2)" xfId="17044" xr:uid="{00000000-0005-0000-0000-000090420000}"/>
    <cellStyle name="Calc Percent (2) 2" xfId="17045" xr:uid="{00000000-0005-0000-0000-000091420000}"/>
    <cellStyle name="Calc Percent (2) 3" xfId="17046" xr:uid="{00000000-0005-0000-0000-000092420000}"/>
    <cellStyle name="Calc Percent (2) 4" xfId="17047" xr:uid="{00000000-0005-0000-0000-000093420000}"/>
    <cellStyle name="Calc Units (0)" xfId="17048" xr:uid="{00000000-0005-0000-0000-000094420000}"/>
    <cellStyle name="Calc Units (0) 2" xfId="17049" xr:uid="{00000000-0005-0000-0000-000095420000}"/>
    <cellStyle name="Calc Units (0) 3" xfId="17050" xr:uid="{00000000-0005-0000-0000-000096420000}"/>
    <cellStyle name="Calc Units (0) 4" xfId="17051" xr:uid="{00000000-0005-0000-0000-000097420000}"/>
    <cellStyle name="Calc Units (1)" xfId="17052" xr:uid="{00000000-0005-0000-0000-000098420000}"/>
    <cellStyle name="Calc Units (1) 2" xfId="17053" xr:uid="{00000000-0005-0000-0000-000099420000}"/>
    <cellStyle name="Calc Units (1) 3" xfId="17054" xr:uid="{00000000-0005-0000-0000-00009A420000}"/>
    <cellStyle name="Calc Units (1) 4" xfId="17055" xr:uid="{00000000-0005-0000-0000-00009B420000}"/>
    <cellStyle name="Calc Units (2)" xfId="17056" xr:uid="{00000000-0005-0000-0000-00009C420000}"/>
    <cellStyle name="Calc Units (2) 2" xfId="17057" xr:uid="{00000000-0005-0000-0000-00009D420000}"/>
    <cellStyle name="Calc Units (2) 3" xfId="17058" xr:uid="{00000000-0005-0000-0000-00009E420000}"/>
    <cellStyle name="Calc Units (2) 4" xfId="17059" xr:uid="{00000000-0005-0000-0000-00009F420000}"/>
    <cellStyle name="Calcul" xfId="17060" xr:uid="{00000000-0005-0000-0000-0000A0420000}"/>
    <cellStyle name="Calcul 2" xfId="17061" xr:uid="{00000000-0005-0000-0000-0000A1420000}"/>
    <cellStyle name="Calculation 10" xfId="17062" xr:uid="{00000000-0005-0000-0000-0000A2420000}"/>
    <cellStyle name="Calculation 2" xfId="17063" xr:uid="{00000000-0005-0000-0000-0000A3420000}"/>
    <cellStyle name="Calculation 2 2" xfId="17064" xr:uid="{00000000-0005-0000-0000-0000A4420000}"/>
    <cellStyle name="Calculation 2 2 2" xfId="17065" xr:uid="{00000000-0005-0000-0000-0000A5420000}"/>
    <cellStyle name="Calculation 2 2 3" xfId="17066" xr:uid="{00000000-0005-0000-0000-0000A6420000}"/>
    <cellStyle name="Calculation 2 2 4" xfId="17067" xr:uid="{00000000-0005-0000-0000-0000A7420000}"/>
    <cellStyle name="Calculation 2 2 5" xfId="17068" xr:uid="{00000000-0005-0000-0000-0000A8420000}"/>
    <cellStyle name="Calculation 2 2 5 2" xfId="17069" xr:uid="{00000000-0005-0000-0000-0000A9420000}"/>
    <cellStyle name="Calculation 2 2 6" xfId="17070" xr:uid="{00000000-0005-0000-0000-0000AA420000}"/>
    <cellStyle name="Calculation 2 2 7" xfId="17071" xr:uid="{00000000-0005-0000-0000-0000AB420000}"/>
    <cellStyle name="Calculation 2 2 8" xfId="17072" xr:uid="{00000000-0005-0000-0000-0000AC420000}"/>
    <cellStyle name="Calculation 2 3" xfId="17073" xr:uid="{00000000-0005-0000-0000-0000AD420000}"/>
    <cellStyle name="Calculation 2 3 2" xfId="17074" xr:uid="{00000000-0005-0000-0000-0000AE420000}"/>
    <cellStyle name="Calculation 2 4" xfId="17075" xr:uid="{00000000-0005-0000-0000-0000AF420000}"/>
    <cellStyle name="Calculation 2 5" xfId="17076" xr:uid="{00000000-0005-0000-0000-0000B0420000}"/>
    <cellStyle name="Calculation 2 6" xfId="17077" xr:uid="{00000000-0005-0000-0000-0000B1420000}"/>
    <cellStyle name="Calculation 2 7" xfId="17078" xr:uid="{00000000-0005-0000-0000-0000B2420000}"/>
    <cellStyle name="Calculation 2_New Ann" xfId="17079" xr:uid="{00000000-0005-0000-0000-0000B3420000}"/>
    <cellStyle name="Calculation 3" xfId="17080" xr:uid="{00000000-0005-0000-0000-0000B4420000}"/>
    <cellStyle name="Calculation 3 2" xfId="17081" xr:uid="{00000000-0005-0000-0000-0000B5420000}"/>
    <cellStyle name="Calculation 4" xfId="17082" xr:uid="{00000000-0005-0000-0000-0000B6420000}"/>
    <cellStyle name="Calculation 5" xfId="17083" xr:uid="{00000000-0005-0000-0000-0000B7420000}"/>
    <cellStyle name="Calculation 6" xfId="17084" xr:uid="{00000000-0005-0000-0000-0000B8420000}"/>
    <cellStyle name="Calculation 7" xfId="17085" xr:uid="{00000000-0005-0000-0000-0000B9420000}"/>
    <cellStyle name="Calculation 8" xfId="17086" xr:uid="{00000000-0005-0000-0000-0000BA420000}"/>
    <cellStyle name="Calculation 9" xfId="17087" xr:uid="{00000000-0005-0000-0000-0000BB420000}"/>
    <cellStyle name="can" xfId="17088" xr:uid="{00000000-0005-0000-0000-0000BC420000}"/>
    <cellStyle name="can 2" xfId="17089" xr:uid="{00000000-0005-0000-0000-0000BD420000}"/>
    <cellStyle name="can 3" xfId="17090" xr:uid="{00000000-0005-0000-0000-0000BE420000}"/>
    <cellStyle name="category" xfId="17091" xr:uid="{00000000-0005-0000-0000-0000BF420000}"/>
    <cellStyle name="category 2" xfId="17092" xr:uid="{00000000-0005-0000-0000-0000C0420000}"/>
    <cellStyle name="category 3" xfId="17093" xr:uid="{00000000-0005-0000-0000-0000C1420000}"/>
    <cellStyle name="Cellule liée" xfId="17094" xr:uid="{00000000-0005-0000-0000-0000C2420000}"/>
    <cellStyle name="Changed" xfId="17095" xr:uid="{00000000-0005-0000-0000-0000C3420000}"/>
    <cellStyle name="Check Cell 10" xfId="17096" xr:uid="{00000000-0005-0000-0000-0000C4420000}"/>
    <cellStyle name="Check Cell 2" xfId="17097" xr:uid="{00000000-0005-0000-0000-0000C5420000}"/>
    <cellStyle name="Check Cell 2 2" xfId="17098" xr:uid="{00000000-0005-0000-0000-0000C6420000}"/>
    <cellStyle name="Check Cell 2 2 2" xfId="17099" xr:uid="{00000000-0005-0000-0000-0000C7420000}"/>
    <cellStyle name="Check Cell 2 2 3" xfId="17100" xr:uid="{00000000-0005-0000-0000-0000C8420000}"/>
    <cellStyle name="Check Cell 2 2 4" xfId="17101" xr:uid="{00000000-0005-0000-0000-0000C9420000}"/>
    <cellStyle name="Check Cell 2 2 5" xfId="17102" xr:uid="{00000000-0005-0000-0000-0000CA420000}"/>
    <cellStyle name="Check Cell 2 2 5 2" xfId="17103" xr:uid="{00000000-0005-0000-0000-0000CB420000}"/>
    <cellStyle name="Check Cell 2 2 6" xfId="17104" xr:uid="{00000000-0005-0000-0000-0000CC420000}"/>
    <cellStyle name="Check Cell 2 2 7" xfId="17105" xr:uid="{00000000-0005-0000-0000-0000CD420000}"/>
    <cellStyle name="Check Cell 2 3" xfId="17106" xr:uid="{00000000-0005-0000-0000-0000CE420000}"/>
    <cellStyle name="Check Cell 2 3 2" xfId="17107" xr:uid="{00000000-0005-0000-0000-0000CF420000}"/>
    <cellStyle name="Check Cell 2 4" xfId="17108" xr:uid="{00000000-0005-0000-0000-0000D0420000}"/>
    <cellStyle name="Check Cell 2 5" xfId="17109" xr:uid="{00000000-0005-0000-0000-0000D1420000}"/>
    <cellStyle name="Check Cell 2 6" xfId="17110" xr:uid="{00000000-0005-0000-0000-0000D2420000}"/>
    <cellStyle name="Check Cell 2_New Ann" xfId="17111" xr:uid="{00000000-0005-0000-0000-0000D3420000}"/>
    <cellStyle name="Check Cell 3" xfId="17112" xr:uid="{00000000-0005-0000-0000-0000D4420000}"/>
    <cellStyle name="Check Cell 3 2" xfId="17113" xr:uid="{00000000-0005-0000-0000-0000D5420000}"/>
    <cellStyle name="Check Cell 4" xfId="17114" xr:uid="{00000000-0005-0000-0000-0000D6420000}"/>
    <cellStyle name="Check Cell 5" xfId="17115" xr:uid="{00000000-0005-0000-0000-0000D7420000}"/>
    <cellStyle name="Check Cell 6" xfId="17116" xr:uid="{00000000-0005-0000-0000-0000D8420000}"/>
    <cellStyle name="Check Cell 7" xfId="17117" xr:uid="{00000000-0005-0000-0000-0000D9420000}"/>
    <cellStyle name="Check Cell 8" xfId="17118" xr:uid="{00000000-0005-0000-0000-0000DA420000}"/>
    <cellStyle name="Check Cell 9" xfId="17119" xr:uid="{00000000-0005-0000-0000-0000DB420000}"/>
    <cellStyle name="Comma  - Style1" xfId="17120" xr:uid="{00000000-0005-0000-0000-0000DC420000}"/>
    <cellStyle name="Comma  - Style1 2" xfId="17121" xr:uid="{00000000-0005-0000-0000-0000DD420000}"/>
    <cellStyle name="Comma  - Style1 3" xfId="17122" xr:uid="{00000000-0005-0000-0000-0000DE420000}"/>
    <cellStyle name="Comma  - Style2" xfId="17123" xr:uid="{00000000-0005-0000-0000-0000DF420000}"/>
    <cellStyle name="Comma  - Style2 2" xfId="17124" xr:uid="{00000000-0005-0000-0000-0000E0420000}"/>
    <cellStyle name="Comma  - Style2 3" xfId="17125" xr:uid="{00000000-0005-0000-0000-0000E1420000}"/>
    <cellStyle name="Comma  - Style3" xfId="17126" xr:uid="{00000000-0005-0000-0000-0000E2420000}"/>
    <cellStyle name="Comma  - Style3 2" xfId="17127" xr:uid="{00000000-0005-0000-0000-0000E3420000}"/>
    <cellStyle name="Comma  - Style3 3" xfId="17128" xr:uid="{00000000-0005-0000-0000-0000E4420000}"/>
    <cellStyle name="Comma  - Style4" xfId="17129" xr:uid="{00000000-0005-0000-0000-0000E5420000}"/>
    <cellStyle name="Comma  - Style4 2" xfId="17130" xr:uid="{00000000-0005-0000-0000-0000E6420000}"/>
    <cellStyle name="Comma  - Style4 3" xfId="17131" xr:uid="{00000000-0005-0000-0000-0000E7420000}"/>
    <cellStyle name="Comma  - Style5" xfId="17132" xr:uid="{00000000-0005-0000-0000-0000E8420000}"/>
    <cellStyle name="Comma  - Style5 2" xfId="17133" xr:uid="{00000000-0005-0000-0000-0000E9420000}"/>
    <cellStyle name="Comma  - Style5 3" xfId="17134" xr:uid="{00000000-0005-0000-0000-0000EA420000}"/>
    <cellStyle name="Comma  - Style6" xfId="17135" xr:uid="{00000000-0005-0000-0000-0000EB420000}"/>
    <cellStyle name="Comma  - Style6 2" xfId="17136" xr:uid="{00000000-0005-0000-0000-0000EC420000}"/>
    <cellStyle name="Comma  - Style6 3" xfId="17137" xr:uid="{00000000-0005-0000-0000-0000ED420000}"/>
    <cellStyle name="Comma  - Style7" xfId="17138" xr:uid="{00000000-0005-0000-0000-0000EE420000}"/>
    <cellStyle name="Comma  - Style7 2" xfId="17139" xr:uid="{00000000-0005-0000-0000-0000EF420000}"/>
    <cellStyle name="Comma  - Style7 3" xfId="17140" xr:uid="{00000000-0005-0000-0000-0000F0420000}"/>
    <cellStyle name="Comma  - Style8" xfId="17141" xr:uid="{00000000-0005-0000-0000-0000F1420000}"/>
    <cellStyle name="Comma  - Style8 2" xfId="17142" xr:uid="{00000000-0005-0000-0000-0000F2420000}"/>
    <cellStyle name="Comma  - Style8 3" xfId="17143" xr:uid="{00000000-0005-0000-0000-0000F3420000}"/>
    <cellStyle name="Comma (2)" xfId="17144" xr:uid="{00000000-0005-0000-0000-0000F4420000}"/>
    <cellStyle name="Comma (2) 2" xfId="17145" xr:uid="{00000000-0005-0000-0000-0000F5420000}"/>
    <cellStyle name="Comma (2) 2 2" xfId="17146" xr:uid="{00000000-0005-0000-0000-0000F6420000}"/>
    <cellStyle name="Comma (2) 2_Compatibility Matrix" xfId="17147" xr:uid="{00000000-0005-0000-0000-0000F7420000}"/>
    <cellStyle name="Comma (2) 3" xfId="17148" xr:uid="{00000000-0005-0000-0000-0000F8420000}"/>
    <cellStyle name="Comma (2)_Compatibility Matrix" xfId="17149" xr:uid="{00000000-0005-0000-0000-0000F9420000}"/>
    <cellStyle name="Comma [0] 2" xfId="17150" xr:uid="{00000000-0005-0000-0000-0000FA420000}"/>
    <cellStyle name="Comma [0] 3" xfId="17151" xr:uid="{00000000-0005-0000-0000-0000FB420000}"/>
    <cellStyle name="Comma [00]" xfId="17152" xr:uid="{00000000-0005-0000-0000-0000FC420000}"/>
    <cellStyle name="Comma [00] 2" xfId="17153" xr:uid="{00000000-0005-0000-0000-0000FD420000}"/>
    <cellStyle name="Comma [00] 3" xfId="17154" xr:uid="{00000000-0005-0000-0000-0000FE420000}"/>
    <cellStyle name="Comma [00] 4" xfId="17155" xr:uid="{00000000-0005-0000-0000-0000FF420000}"/>
    <cellStyle name="Comma 10" xfId="17156" xr:uid="{00000000-0005-0000-0000-000000430000}"/>
    <cellStyle name="Comma 10 2" xfId="17157" xr:uid="{00000000-0005-0000-0000-000001430000}"/>
    <cellStyle name="Comma 11" xfId="17158" xr:uid="{00000000-0005-0000-0000-000002430000}"/>
    <cellStyle name="Comma 12" xfId="17159" xr:uid="{00000000-0005-0000-0000-000003430000}"/>
    <cellStyle name="Comma 13" xfId="17160" xr:uid="{00000000-0005-0000-0000-000004430000}"/>
    <cellStyle name="Comma 14" xfId="17161" xr:uid="{00000000-0005-0000-0000-000005430000}"/>
    <cellStyle name="Comma 2" xfId="17162" xr:uid="{00000000-0005-0000-0000-000006430000}"/>
    <cellStyle name="Comma 2 2" xfId="17163" xr:uid="{00000000-0005-0000-0000-000007430000}"/>
    <cellStyle name="Comma 2 2 2" xfId="17164" xr:uid="{00000000-0005-0000-0000-000008430000}"/>
    <cellStyle name="Comma 2 3" xfId="17165" xr:uid="{00000000-0005-0000-0000-000009430000}"/>
    <cellStyle name="Comma 2 3 2" xfId="17166" xr:uid="{00000000-0005-0000-0000-00000A430000}"/>
    <cellStyle name="Comma 2 4" xfId="17167" xr:uid="{00000000-0005-0000-0000-00000B430000}"/>
    <cellStyle name="Comma 2 5" xfId="17168" xr:uid="{00000000-0005-0000-0000-00000C430000}"/>
    <cellStyle name="Comma 3" xfId="17169" xr:uid="{00000000-0005-0000-0000-00000D430000}"/>
    <cellStyle name="Comma 3 2" xfId="17170" xr:uid="{00000000-0005-0000-0000-00000E430000}"/>
    <cellStyle name="Comma 3 2 2" xfId="17171" xr:uid="{00000000-0005-0000-0000-00000F430000}"/>
    <cellStyle name="Comma 3 3" xfId="17172" xr:uid="{00000000-0005-0000-0000-000010430000}"/>
    <cellStyle name="Comma 3 3 2" xfId="17173" xr:uid="{00000000-0005-0000-0000-000011430000}"/>
    <cellStyle name="Comma 3 4" xfId="17174" xr:uid="{00000000-0005-0000-0000-000012430000}"/>
    <cellStyle name="Comma 4" xfId="17175" xr:uid="{00000000-0005-0000-0000-000013430000}"/>
    <cellStyle name="Comma 4 2" xfId="17176" xr:uid="{00000000-0005-0000-0000-000014430000}"/>
    <cellStyle name="Comma 4 2 2" xfId="17177" xr:uid="{00000000-0005-0000-0000-000015430000}"/>
    <cellStyle name="Comma 4 2 3" xfId="17178" xr:uid="{00000000-0005-0000-0000-000016430000}"/>
    <cellStyle name="Comma 4 3" xfId="17179" xr:uid="{00000000-0005-0000-0000-000017430000}"/>
    <cellStyle name="Comma 4 3 2" xfId="17180" xr:uid="{00000000-0005-0000-0000-000018430000}"/>
    <cellStyle name="Comma 4 4" xfId="17181" xr:uid="{00000000-0005-0000-0000-000019430000}"/>
    <cellStyle name="Comma 4 5" xfId="17182" xr:uid="{00000000-0005-0000-0000-00001A430000}"/>
    <cellStyle name="Comma 5" xfId="17183" xr:uid="{00000000-0005-0000-0000-00001B430000}"/>
    <cellStyle name="Comma 5 2" xfId="17184" xr:uid="{00000000-0005-0000-0000-00001C430000}"/>
    <cellStyle name="Comma 5 2 2" xfId="17185" xr:uid="{00000000-0005-0000-0000-00001D430000}"/>
    <cellStyle name="Comma 5 3" xfId="17186" xr:uid="{00000000-0005-0000-0000-00001E430000}"/>
    <cellStyle name="Comma 5 4" xfId="17187" xr:uid="{00000000-0005-0000-0000-00001F430000}"/>
    <cellStyle name="Comma 5 5" xfId="17188" xr:uid="{00000000-0005-0000-0000-000020430000}"/>
    <cellStyle name="Comma 6" xfId="17189" xr:uid="{00000000-0005-0000-0000-000021430000}"/>
    <cellStyle name="Comma 6 2" xfId="17190" xr:uid="{00000000-0005-0000-0000-000022430000}"/>
    <cellStyle name="Comma 6 2 2" xfId="17191" xr:uid="{00000000-0005-0000-0000-000023430000}"/>
    <cellStyle name="Comma 6 2 3" xfId="17192" xr:uid="{00000000-0005-0000-0000-000024430000}"/>
    <cellStyle name="Comma 6 3" xfId="17193" xr:uid="{00000000-0005-0000-0000-000025430000}"/>
    <cellStyle name="Comma 6 3 2" xfId="17194" xr:uid="{00000000-0005-0000-0000-000026430000}"/>
    <cellStyle name="Comma 6 4" xfId="17195" xr:uid="{00000000-0005-0000-0000-000027430000}"/>
    <cellStyle name="Comma 6 5" xfId="17196" xr:uid="{00000000-0005-0000-0000-000028430000}"/>
    <cellStyle name="Comma 7" xfId="17197" xr:uid="{00000000-0005-0000-0000-000029430000}"/>
    <cellStyle name="Comma 7 2" xfId="17198" xr:uid="{00000000-0005-0000-0000-00002A430000}"/>
    <cellStyle name="Comma 7 2 2" xfId="17199" xr:uid="{00000000-0005-0000-0000-00002B430000}"/>
    <cellStyle name="Comma 7 2 3" xfId="17200" xr:uid="{00000000-0005-0000-0000-00002C430000}"/>
    <cellStyle name="Comma 7 3" xfId="17201" xr:uid="{00000000-0005-0000-0000-00002D430000}"/>
    <cellStyle name="Comma 7 4" xfId="17202" xr:uid="{00000000-0005-0000-0000-00002E430000}"/>
    <cellStyle name="Comma 7 5" xfId="17203" xr:uid="{00000000-0005-0000-0000-00002F430000}"/>
    <cellStyle name="Comma 8" xfId="17204" xr:uid="{00000000-0005-0000-0000-000030430000}"/>
    <cellStyle name="Comma 8 2" xfId="17205" xr:uid="{00000000-0005-0000-0000-000031430000}"/>
    <cellStyle name="Comma 8 2 2" xfId="17206" xr:uid="{00000000-0005-0000-0000-000032430000}"/>
    <cellStyle name="Comma 8 3" xfId="17207" xr:uid="{00000000-0005-0000-0000-000033430000}"/>
    <cellStyle name="Comma 8 4" xfId="17208" xr:uid="{00000000-0005-0000-0000-000034430000}"/>
    <cellStyle name="Comma 8 5" xfId="17209" xr:uid="{00000000-0005-0000-0000-000035430000}"/>
    <cellStyle name="Comma 9" xfId="17210" xr:uid="{00000000-0005-0000-0000-000036430000}"/>
    <cellStyle name="Comma 9 2" xfId="17211" xr:uid="{00000000-0005-0000-0000-000037430000}"/>
    <cellStyle name="comma zerodec" xfId="17212" xr:uid="{00000000-0005-0000-0000-000038430000}"/>
    <cellStyle name="comma zerodec 2" xfId="17213" xr:uid="{00000000-0005-0000-0000-000039430000}"/>
    <cellStyle name="comma zerodec 3" xfId="17214" xr:uid="{00000000-0005-0000-0000-00003A430000}"/>
    <cellStyle name="Comma0" xfId="17215" xr:uid="{00000000-0005-0000-0000-00003B430000}"/>
    <cellStyle name="Comma0 - Modelo1" xfId="17216" xr:uid="{00000000-0005-0000-0000-00003C430000}"/>
    <cellStyle name="Comma0 - Modelo1 2" xfId="17217" xr:uid="{00000000-0005-0000-0000-00003D430000}"/>
    <cellStyle name="Comma0 - Modelo1 3" xfId="17218" xr:uid="{00000000-0005-0000-0000-00003E430000}"/>
    <cellStyle name="Comma0 - Style1" xfId="17219" xr:uid="{00000000-0005-0000-0000-00003F430000}"/>
    <cellStyle name="Comma0 - Style1 2" xfId="17220" xr:uid="{00000000-0005-0000-0000-000040430000}"/>
    <cellStyle name="Comma0 - Style1 3" xfId="17221" xr:uid="{00000000-0005-0000-0000-000041430000}"/>
    <cellStyle name="Comma0 10" xfId="17222" xr:uid="{00000000-0005-0000-0000-000042430000}"/>
    <cellStyle name="Comma0 2" xfId="17223" xr:uid="{00000000-0005-0000-0000-000043430000}"/>
    <cellStyle name="Comma0 3" xfId="17224" xr:uid="{00000000-0005-0000-0000-000044430000}"/>
    <cellStyle name="Comma0 4" xfId="17225" xr:uid="{00000000-0005-0000-0000-000045430000}"/>
    <cellStyle name="Comma0 5" xfId="17226" xr:uid="{00000000-0005-0000-0000-000046430000}"/>
    <cellStyle name="Comma0 6" xfId="17227" xr:uid="{00000000-0005-0000-0000-000047430000}"/>
    <cellStyle name="Comma0 7" xfId="17228" xr:uid="{00000000-0005-0000-0000-000048430000}"/>
    <cellStyle name="Comma0 8" xfId="17229" xr:uid="{00000000-0005-0000-0000-000049430000}"/>
    <cellStyle name="Comma0 9" xfId="17230" xr:uid="{00000000-0005-0000-0000-00004A430000}"/>
    <cellStyle name="Comma1 - Modelo2" xfId="17231" xr:uid="{00000000-0005-0000-0000-00004B430000}"/>
    <cellStyle name="Comma1 - Modelo2 2" xfId="17232" xr:uid="{00000000-0005-0000-0000-00004C430000}"/>
    <cellStyle name="Comma1 - Modelo2 3" xfId="17233" xr:uid="{00000000-0005-0000-0000-00004D430000}"/>
    <cellStyle name="Comma1 - Style2" xfId="17234" xr:uid="{00000000-0005-0000-0000-00004E430000}"/>
    <cellStyle name="Comma1 - Style2 2" xfId="17235" xr:uid="{00000000-0005-0000-0000-00004F430000}"/>
    <cellStyle name="Comma1 - Style2 3" xfId="17236" xr:uid="{00000000-0005-0000-0000-000050430000}"/>
    <cellStyle name="Commentaire" xfId="17237" xr:uid="{00000000-0005-0000-0000-000051430000}"/>
    <cellStyle name="Commentaire 2" xfId="17238" xr:uid="{00000000-0005-0000-0000-000052430000}"/>
    <cellStyle name="Commentaire 2 2" xfId="17239" xr:uid="{00000000-0005-0000-0000-000053430000}"/>
    <cellStyle name="Commentaire 2 2 2" xfId="17240" xr:uid="{00000000-0005-0000-0000-000054430000}"/>
    <cellStyle name="Context" xfId="17241" xr:uid="{00000000-0005-0000-0000-000055430000}"/>
    <cellStyle name="Copied" xfId="17242" xr:uid="{00000000-0005-0000-0000-000056430000}"/>
    <cellStyle name="Copied 2" xfId="17243" xr:uid="{00000000-0005-0000-0000-000057430000}"/>
    <cellStyle name="Copied 3" xfId="17244" xr:uid="{00000000-0005-0000-0000-000058430000}"/>
    <cellStyle name="COST1" xfId="17245" xr:uid="{00000000-0005-0000-0000-000059430000}"/>
    <cellStyle name="COST1 2" xfId="17246" xr:uid="{00000000-0005-0000-0000-00005A430000}"/>
    <cellStyle name="COST1 3" xfId="17247" xr:uid="{00000000-0005-0000-0000-00005B430000}"/>
    <cellStyle name="Currency [00]" xfId="17248" xr:uid="{00000000-0005-0000-0000-00005C430000}"/>
    <cellStyle name="Currency [00] 2" xfId="17249" xr:uid="{00000000-0005-0000-0000-00005D430000}"/>
    <cellStyle name="Currency [00] 3" xfId="17250" xr:uid="{00000000-0005-0000-0000-00005E430000}"/>
    <cellStyle name="Currency [00] 4" xfId="17251" xr:uid="{00000000-0005-0000-0000-00005F430000}"/>
    <cellStyle name="Currency 2" xfId="17252" xr:uid="{00000000-0005-0000-0000-000060430000}"/>
    <cellStyle name="Currency 2 2" xfId="17253" xr:uid="{00000000-0005-0000-0000-000061430000}"/>
    <cellStyle name="Currency 2 2 2" xfId="17254" xr:uid="{00000000-0005-0000-0000-000062430000}"/>
    <cellStyle name="Currency 2 2 3" xfId="17255" xr:uid="{00000000-0005-0000-0000-000063430000}"/>
    <cellStyle name="Currency 2 3" xfId="17256" xr:uid="{00000000-0005-0000-0000-000064430000}"/>
    <cellStyle name="Currency 2 4" xfId="17257" xr:uid="{00000000-0005-0000-0000-000065430000}"/>
    <cellStyle name="Currency 2 5" xfId="17258" xr:uid="{00000000-0005-0000-0000-000066430000}"/>
    <cellStyle name="Currency 3" xfId="17259" xr:uid="{00000000-0005-0000-0000-000067430000}"/>
    <cellStyle name="Currency 3 2" xfId="17260" xr:uid="{00000000-0005-0000-0000-000068430000}"/>
    <cellStyle name="Currency 3 2 2" xfId="17261" xr:uid="{00000000-0005-0000-0000-000069430000}"/>
    <cellStyle name="Currency 3 3" xfId="17262" xr:uid="{00000000-0005-0000-0000-00006A430000}"/>
    <cellStyle name="Currency 3 3 2" xfId="17263" xr:uid="{00000000-0005-0000-0000-00006B430000}"/>
    <cellStyle name="Currency 3 4" xfId="17264" xr:uid="{00000000-0005-0000-0000-00006C430000}"/>
    <cellStyle name="Currency 4" xfId="17265" xr:uid="{00000000-0005-0000-0000-00006D430000}"/>
    <cellStyle name="Currency 4 10" xfId="17266" xr:uid="{00000000-0005-0000-0000-00006E430000}"/>
    <cellStyle name="Currency 4 11" xfId="17267" xr:uid="{00000000-0005-0000-0000-00006F430000}"/>
    <cellStyle name="Currency 4 12" xfId="17268" xr:uid="{00000000-0005-0000-0000-000070430000}"/>
    <cellStyle name="Currency 4 2" xfId="17269" xr:uid="{00000000-0005-0000-0000-000071430000}"/>
    <cellStyle name="Currency 4 3" xfId="17270" xr:uid="{00000000-0005-0000-0000-000072430000}"/>
    <cellStyle name="Currency 4 4" xfId="17271" xr:uid="{00000000-0005-0000-0000-000073430000}"/>
    <cellStyle name="Currency 4 5" xfId="17272" xr:uid="{00000000-0005-0000-0000-000074430000}"/>
    <cellStyle name="Currency 4 6" xfId="17273" xr:uid="{00000000-0005-0000-0000-000075430000}"/>
    <cellStyle name="Currency 4 7" xfId="17274" xr:uid="{00000000-0005-0000-0000-000076430000}"/>
    <cellStyle name="Currency 4 8" xfId="17275" xr:uid="{00000000-0005-0000-0000-000077430000}"/>
    <cellStyle name="Currency 4 9" xfId="17276" xr:uid="{00000000-0005-0000-0000-000078430000}"/>
    <cellStyle name="Currency 5" xfId="17277" xr:uid="{00000000-0005-0000-0000-000079430000}"/>
    <cellStyle name="Currency 5 2" xfId="17278" xr:uid="{00000000-0005-0000-0000-00007A430000}"/>
    <cellStyle name="Currency 5 3" xfId="17279" xr:uid="{00000000-0005-0000-0000-00007B430000}"/>
    <cellStyle name="Currency 6" xfId="17280" xr:uid="{00000000-0005-0000-0000-00007C430000}"/>
    <cellStyle name="Currency0" xfId="17281" xr:uid="{00000000-0005-0000-0000-00007D430000}"/>
    <cellStyle name="Currency0 2" xfId="17282" xr:uid="{00000000-0005-0000-0000-00007E430000}"/>
    <cellStyle name="Currency0 3" xfId="17283" xr:uid="{00000000-0005-0000-0000-00007F430000}"/>
    <cellStyle name="Currency0 4" xfId="17284" xr:uid="{00000000-0005-0000-0000-000080430000}"/>
    <cellStyle name="Currency1" xfId="17285" xr:uid="{00000000-0005-0000-0000-000081430000}"/>
    <cellStyle name="Currency1 2" xfId="17286" xr:uid="{00000000-0005-0000-0000-000082430000}"/>
    <cellStyle name="Currency1 3" xfId="17287" xr:uid="{00000000-0005-0000-0000-000083430000}"/>
    <cellStyle name="Cyndie" xfId="17288" xr:uid="{00000000-0005-0000-0000-000084430000}"/>
    <cellStyle name="Cyndie 2" xfId="17289" xr:uid="{00000000-0005-0000-0000-000085430000}"/>
    <cellStyle name="Cyndie 3" xfId="17290" xr:uid="{00000000-0005-0000-0000-000086430000}"/>
    <cellStyle name="Date" xfId="17291" xr:uid="{00000000-0005-0000-0000-000087430000}"/>
    <cellStyle name="Date 2" xfId="17292" xr:uid="{00000000-0005-0000-0000-000088430000}"/>
    <cellStyle name="Date 3" xfId="17293" xr:uid="{00000000-0005-0000-0000-000089430000}"/>
    <cellStyle name="Date Short" xfId="17294" xr:uid="{00000000-0005-0000-0000-00008A430000}"/>
    <cellStyle name="Date Short 2" xfId="17295" xr:uid="{00000000-0005-0000-0000-00008B430000}"/>
    <cellStyle name="Date Short 3" xfId="17296" xr:uid="{00000000-0005-0000-0000-00008C430000}"/>
    <cellStyle name="Date_#A5203 DELL CORVETTE 062403 Doumen" xfId="17297" xr:uid="{00000000-0005-0000-0000-00008D430000}"/>
    <cellStyle name="Décimal" xfId="17298" xr:uid="{00000000-0005-0000-0000-00008E430000}"/>
    <cellStyle name="Décimal 2" xfId="17299" xr:uid="{00000000-0005-0000-0000-00008F430000}"/>
    <cellStyle name="Décimal 3" xfId="17300" xr:uid="{00000000-0005-0000-0000-000090430000}"/>
    <cellStyle name="DELTA" xfId="17301" xr:uid="{00000000-0005-0000-0000-000091430000}"/>
    <cellStyle name="DELTA 2" xfId="17302" xr:uid="{00000000-0005-0000-0000-000092430000}"/>
    <cellStyle name="DELTA 3" xfId="17303" xr:uid="{00000000-0005-0000-0000-000093430000}"/>
    <cellStyle name="Dia" xfId="17304" xr:uid="{00000000-0005-0000-0000-000096430000}"/>
    <cellStyle name="Dia 2" xfId="17305" xr:uid="{00000000-0005-0000-0000-000097430000}"/>
    <cellStyle name="Dia 3" xfId="17306" xr:uid="{00000000-0005-0000-0000-000098430000}"/>
    <cellStyle name="Dollar (zero dec)" xfId="17307" xr:uid="{00000000-0005-0000-0000-000099430000}"/>
    <cellStyle name="Dollar (zero dec) 2" xfId="17308" xr:uid="{00000000-0005-0000-0000-00009A430000}"/>
    <cellStyle name="Dollar (zero dec) 3" xfId="17309" xr:uid="{00000000-0005-0000-0000-00009B430000}"/>
    <cellStyle name="Encabez1" xfId="17310" xr:uid="{00000000-0005-0000-0000-00009C430000}"/>
    <cellStyle name="Encabez1 2" xfId="17311" xr:uid="{00000000-0005-0000-0000-00009D430000}"/>
    <cellStyle name="Encabez1 3" xfId="17312" xr:uid="{00000000-0005-0000-0000-00009E430000}"/>
    <cellStyle name="Encabez2" xfId="17313" xr:uid="{00000000-0005-0000-0000-00009F430000}"/>
    <cellStyle name="Encabez2 2" xfId="17314" xr:uid="{00000000-0005-0000-0000-0000A0430000}"/>
    <cellStyle name="Encabez2 3" xfId="17315" xr:uid="{00000000-0005-0000-0000-0000A1430000}"/>
    <cellStyle name="Enter Currency (0)" xfId="17316" xr:uid="{00000000-0005-0000-0000-0000A2430000}"/>
    <cellStyle name="Enter Currency (0) 2" xfId="17317" xr:uid="{00000000-0005-0000-0000-0000A3430000}"/>
    <cellStyle name="Enter Currency (0) 3" xfId="17318" xr:uid="{00000000-0005-0000-0000-0000A4430000}"/>
    <cellStyle name="Enter Currency (0) 4" xfId="17319" xr:uid="{00000000-0005-0000-0000-0000A5430000}"/>
    <cellStyle name="Enter Currency (2)" xfId="17320" xr:uid="{00000000-0005-0000-0000-0000A6430000}"/>
    <cellStyle name="Enter Currency (2) 2" xfId="17321" xr:uid="{00000000-0005-0000-0000-0000A7430000}"/>
    <cellStyle name="Enter Currency (2) 3" xfId="17322" xr:uid="{00000000-0005-0000-0000-0000A8430000}"/>
    <cellStyle name="Enter Currency (2) 4" xfId="17323" xr:uid="{00000000-0005-0000-0000-0000A9430000}"/>
    <cellStyle name="Enter Units (0)" xfId="17324" xr:uid="{00000000-0005-0000-0000-0000AA430000}"/>
    <cellStyle name="Enter Units (0) 2" xfId="17325" xr:uid="{00000000-0005-0000-0000-0000AB430000}"/>
    <cellStyle name="Enter Units (0) 3" xfId="17326" xr:uid="{00000000-0005-0000-0000-0000AC430000}"/>
    <cellStyle name="Enter Units (0) 4" xfId="17327" xr:uid="{00000000-0005-0000-0000-0000AD430000}"/>
    <cellStyle name="Enter Units (1)" xfId="17328" xr:uid="{00000000-0005-0000-0000-0000AE430000}"/>
    <cellStyle name="Enter Units (1) 2" xfId="17329" xr:uid="{00000000-0005-0000-0000-0000AF430000}"/>
    <cellStyle name="Enter Units (1) 3" xfId="17330" xr:uid="{00000000-0005-0000-0000-0000B0430000}"/>
    <cellStyle name="Enter Units (1) 4" xfId="17331" xr:uid="{00000000-0005-0000-0000-0000B1430000}"/>
    <cellStyle name="Enter Units (2)" xfId="17332" xr:uid="{00000000-0005-0000-0000-0000B2430000}"/>
    <cellStyle name="Enter Units (2) 2" xfId="17333" xr:uid="{00000000-0005-0000-0000-0000B3430000}"/>
    <cellStyle name="Enter Units (2) 3" xfId="17334" xr:uid="{00000000-0005-0000-0000-0000B4430000}"/>
    <cellStyle name="Enter Units (2) 4" xfId="17335" xr:uid="{00000000-0005-0000-0000-0000B5430000}"/>
    <cellStyle name="Entered" xfId="17336" xr:uid="{00000000-0005-0000-0000-0000B6430000}"/>
    <cellStyle name="Entered 2" xfId="17337" xr:uid="{00000000-0005-0000-0000-0000B7430000}"/>
    <cellStyle name="Entered 3" xfId="17338" xr:uid="{00000000-0005-0000-0000-0000B8430000}"/>
    <cellStyle name="Entrée" xfId="17339" xr:uid="{00000000-0005-0000-0000-0000B9430000}"/>
    <cellStyle name="Entrée 2" xfId="17340" xr:uid="{00000000-0005-0000-0000-0000BA430000}"/>
    <cellStyle name="entry" xfId="17341" xr:uid="{00000000-0005-0000-0000-0000BB430000}"/>
    <cellStyle name="Euro" xfId="17342" xr:uid="{00000000-0005-0000-0000-0000BC430000}"/>
    <cellStyle name="Euro 2" xfId="17343" xr:uid="{00000000-0005-0000-0000-0000BD430000}"/>
    <cellStyle name="Euro 3" xfId="17344" xr:uid="{00000000-0005-0000-0000-0000BE430000}"/>
    <cellStyle name="Euro 4" xfId="17345" xr:uid="{00000000-0005-0000-0000-0000BF430000}"/>
    <cellStyle name="Excel Built-in Normal" xfId="17346" xr:uid="{00000000-0005-0000-0000-0000C0430000}"/>
    <cellStyle name="Excel Built-in Normal 2" xfId="17347" xr:uid="{00000000-0005-0000-0000-0000C1430000}"/>
    <cellStyle name="Explanatory Text 2" xfId="17348" xr:uid="{00000000-0005-0000-0000-0000C2430000}"/>
    <cellStyle name="Explanatory Text 2 2" xfId="17349" xr:uid="{00000000-0005-0000-0000-0000C3430000}"/>
    <cellStyle name="Explanatory Text 2 2 2" xfId="17350" xr:uid="{00000000-0005-0000-0000-0000C4430000}"/>
    <cellStyle name="Explanatory Text 2 2 3" xfId="17351" xr:uid="{00000000-0005-0000-0000-0000C5430000}"/>
    <cellStyle name="Explanatory Text 2 2 4" xfId="17352" xr:uid="{00000000-0005-0000-0000-0000C6430000}"/>
    <cellStyle name="Explanatory Text 2 2 5" xfId="17353" xr:uid="{00000000-0005-0000-0000-0000C7430000}"/>
    <cellStyle name="Explanatory Text 2 2 5 2" xfId="17354" xr:uid="{00000000-0005-0000-0000-0000C8430000}"/>
    <cellStyle name="Explanatory Text 2 2 6" xfId="17355" xr:uid="{00000000-0005-0000-0000-0000C9430000}"/>
    <cellStyle name="Explanatory Text 2 2 7" xfId="17356" xr:uid="{00000000-0005-0000-0000-0000CA430000}"/>
    <cellStyle name="Explanatory Text 2 2 8" xfId="17357" xr:uid="{00000000-0005-0000-0000-0000CB430000}"/>
    <cellStyle name="Explanatory Text 2 3" xfId="17358" xr:uid="{00000000-0005-0000-0000-0000CC430000}"/>
    <cellStyle name="Explanatory Text 2 3 2" xfId="17359" xr:uid="{00000000-0005-0000-0000-0000CD430000}"/>
    <cellStyle name="Explanatory Text 2 4" xfId="17360" xr:uid="{00000000-0005-0000-0000-0000CE430000}"/>
    <cellStyle name="Explanatory Text 2 5" xfId="17361" xr:uid="{00000000-0005-0000-0000-0000CF430000}"/>
    <cellStyle name="Explanatory Text 2 6" xfId="17362" xr:uid="{00000000-0005-0000-0000-0000D0430000}"/>
    <cellStyle name="Explanatory Text 2 7" xfId="17363" xr:uid="{00000000-0005-0000-0000-0000D1430000}"/>
    <cellStyle name="Explanatory Text 3" xfId="17364" xr:uid="{00000000-0005-0000-0000-0000D2430000}"/>
    <cellStyle name="Explanatory Text 3 2" xfId="17365" xr:uid="{00000000-0005-0000-0000-0000D3430000}"/>
    <cellStyle name="Explanatory Text 4" xfId="17366" xr:uid="{00000000-0005-0000-0000-0000D4430000}"/>
    <cellStyle name="Explanatory Text 4 2" xfId="17367" xr:uid="{00000000-0005-0000-0000-0000D5430000}"/>
    <cellStyle name="Explanatory Text 5" xfId="17368" xr:uid="{00000000-0005-0000-0000-0000D6430000}"/>
    <cellStyle name="Explanatory Text 6" xfId="17369" xr:uid="{00000000-0005-0000-0000-0000D7430000}"/>
    <cellStyle name="Explanatory Text 7" xfId="17370" xr:uid="{00000000-0005-0000-0000-0000D8430000}"/>
    <cellStyle name="Explanatory Text 8" xfId="17371" xr:uid="{00000000-0005-0000-0000-0000D9430000}"/>
    <cellStyle name="F2" xfId="17372" xr:uid="{00000000-0005-0000-0000-0000DA430000}"/>
    <cellStyle name="F2 2" xfId="17373" xr:uid="{00000000-0005-0000-0000-0000DB430000}"/>
    <cellStyle name="F2 3" xfId="17374" xr:uid="{00000000-0005-0000-0000-0000DC430000}"/>
    <cellStyle name="F3" xfId="17375" xr:uid="{00000000-0005-0000-0000-0000DD430000}"/>
    <cellStyle name="F3 2" xfId="17376" xr:uid="{00000000-0005-0000-0000-0000DE430000}"/>
    <cellStyle name="F3 3" xfId="17377" xr:uid="{00000000-0005-0000-0000-0000DF430000}"/>
    <cellStyle name="F4" xfId="17378" xr:uid="{00000000-0005-0000-0000-0000E0430000}"/>
    <cellStyle name="F4 2" xfId="17379" xr:uid="{00000000-0005-0000-0000-0000E1430000}"/>
    <cellStyle name="F4 3" xfId="17380" xr:uid="{00000000-0005-0000-0000-0000E2430000}"/>
    <cellStyle name="F5" xfId="17381" xr:uid="{00000000-0005-0000-0000-0000E3430000}"/>
    <cellStyle name="F5 2" xfId="17382" xr:uid="{00000000-0005-0000-0000-0000E4430000}"/>
    <cellStyle name="F5 3" xfId="17383" xr:uid="{00000000-0005-0000-0000-0000E5430000}"/>
    <cellStyle name="F6" xfId="17384" xr:uid="{00000000-0005-0000-0000-0000E6430000}"/>
    <cellStyle name="F6 2" xfId="17385" xr:uid="{00000000-0005-0000-0000-0000E7430000}"/>
    <cellStyle name="F6 3" xfId="17386" xr:uid="{00000000-0005-0000-0000-0000E8430000}"/>
    <cellStyle name="F7" xfId="17387" xr:uid="{00000000-0005-0000-0000-0000E9430000}"/>
    <cellStyle name="F7 2" xfId="17388" xr:uid="{00000000-0005-0000-0000-0000EA430000}"/>
    <cellStyle name="F7 3" xfId="17389" xr:uid="{00000000-0005-0000-0000-0000EB430000}"/>
    <cellStyle name="F8" xfId="17390" xr:uid="{00000000-0005-0000-0000-0000EC430000}"/>
    <cellStyle name="F8 2" xfId="17391" xr:uid="{00000000-0005-0000-0000-0000ED430000}"/>
    <cellStyle name="F8 3" xfId="17392" xr:uid="{00000000-0005-0000-0000-0000EE430000}"/>
    <cellStyle name="Färg1" xfId="17393" xr:uid="{00000000-0005-0000-0000-0000EF430000}"/>
    <cellStyle name="Fijo" xfId="17394" xr:uid="{00000000-0005-0000-0000-0000F0430000}"/>
    <cellStyle name="Fijo 2" xfId="17395" xr:uid="{00000000-0005-0000-0000-0000F1430000}"/>
    <cellStyle name="Fijo 3" xfId="17396" xr:uid="{00000000-0005-0000-0000-0000F2430000}"/>
    <cellStyle name="Financiero" xfId="17397" xr:uid="{00000000-0005-0000-0000-0000F3430000}"/>
    <cellStyle name="Financiero 2" xfId="17398" xr:uid="{00000000-0005-0000-0000-0000F4430000}"/>
    <cellStyle name="Financiero 3" xfId="17399" xr:uid="{00000000-0005-0000-0000-0000F5430000}"/>
    <cellStyle name="Fixed" xfId="17400" xr:uid="{00000000-0005-0000-0000-0000F6430000}"/>
    <cellStyle name="Fixed 2" xfId="17401" xr:uid="{00000000-0005-0000-0000-0000F7430000}"/>
    <cellStyle name="Fixed 3" xfId="17402" xr:uid="{00000000-0005-0000-0000-0000F8430000}"/>
    <cellStyle name="ƒp[ƒZƒ“ƒg_!!!GO" xfId="17403" xr:uid="{00000000-0005-0000-0000-0000F9430000}"/>
    <cellStyle name="Global W1" xfId="17404" xr:uid="{00000000-0005-0000-0000-0000FA430000}"/>
    <cellStyle name="Global W1 2" xfId="17405" xr:uid="{00000000-0005-0000-0000-0000FB430000}"/>
    <cellStyle name="Global W1 3" xfId="17406" xr:uid="{00000000-0005-0000-0000-0000FC430000}"/>
    <cellStyle name="Global W1_IAL Guidance -v1" xfId="17407" xr:uid="{00000000-0005-0000-0000-0000FD430000}"/>
    <cellStyle name="Global W2" xfId="17408" xr:uid="{00000000-0005-0000-0000-0000FE430000}"/>
    <cellStyle name="Global W2 2" xfId="17409" xr:uid="{00000000-0005-0000-0000-0000FF430000}"/>
    <cellStyle name="Global W2 3" xfId="17410" xr:uid="{00000000-0005-0000-0000-000000440000}"/>
    <cellStyle name="Global W2 4" xfId="17411" xr:uid="{00000000-0005-0000-0000-000001440000}"/>
    <cellStyle name="Global W2 5" xfId="17412" xr:uid="{00000000-0005-0000-0000-000002440000}"/>
    <cellStyle name="Global W2_IAL Guidance -v1" xfId="17413" xr:uid="{00000000-0005-0000-0000-000003440000}"/>
    <cellStyle name="GlobalADP1" xfId="17414" xr:uid="{00000000-0005-0000-0000-000004440000}"/>
    <cellStyle name="GlobalADP1 2" xfId="17415" xr:uid="{00000000-0005-0000-0000-000005440000}"/>
    <cellStyle name="GlobalADP1 3" xfId="17416" xr:uid="{00000000-0005-0000-0000-000006440000}"/>
    <cellStyle name="GlobalADP1_IAL Guidance -v1" xfId="17417" xr:uid="{00000000-0005-0000-0000-000007440000}"/>
    <cellStyle name="GlobalADP2" xfId="17418" xr:uid="{00000000-0005-0000-0000-000008440000}"/>
    <cellStyle name="GlobalADP2 2" xfId="17419" xr:uid="{00000000-0005-0000-0000-000009440000}"/>
    <cellStyle name="GlobalADP2 3" xfId="17420" xr:uid="{00000000-0005-0000-0000-00000A440000}"/>
    <cellStyle name="GlobalADP2 4" xfId="17421" xr:uid="{00000000-0005-0000-0000-00000B440000}"/>
    <cellStyle name="GlobalADP2 5" xfId="17422" xr:uid="{00000000-0005-0000-0000-00000C440000}"/>
    <cellStyle name="GlobalADP2_IAL Guidance -v1" xfId="17423" xr:uid="{00000000-0005-0000-0000-00000D440000}"/>
    <cellStyle name="Good 10" xfId="17424" xr:uid="{00000000-0005-0000-0000-00000E440000}"/>
    <cellStyle name="Good 11" xfId="17425" xr:uid="{00000000-0005-0000-0000-00000F440000}"/>
    <cellStyle name="Good 12" xfId="17426" xr:uid="{00000000-0005-0000-0000-000010440000}"/>
    <cellStyle name="Good 2" xfId="17427" xr:uid="{00000000-0005-0000-0000-000011440000}"/>
    <cellStyle name="Good 2 2" xfId="17428" xr:uid="{00000000-0005-0000-0000-000012440000}"/>
    <cellStyle name="Good 2 2 2" xfId="17429" xr:uid="{00000000-0005-0000-0000-000013440000}"/>
    <cellStyle name="Good 2 2 3" xfId="17430" xr:uid="{00000000-0005-0000-0000-000014440000}"/>
    <cellStyle name="Good 2 2 4" xfId="17431" xr:uid="{00000000-0005-0000-0000-000015440000}"/>
    <cellStyle name="Good 2 2 5" xfId="17432" xr:uid="{00000000-0005-0000-0000-000016440000}"/>
    <cellStyle name="Good 2 2 5 2" xfId="17433" xr:uid="{00000000-0005-0000-0000-000017440000}"/>
    <cellStyle name="Good 2 2 6" xfId="17434" xr:uid="{00000000-0005-0000-0000-000018440000}"/>
    <cellStyle name="Good 2 2 7" xfId="17435" xr:uid="{00000000-0005-0000-0000-000019440000}"/>
    <cellStyle name="Good 2 3" xfId="17436" xr:uid="{00000000-0005-0000-0000-00001A440000}"/>
    <cellStyle name="Good 2 3 2" xfId="17437" xr:uid="{00000000-0005-0000-0000-00001B440000}"/>
    <cellStyle name="Good 2 4" xfId="17438" xr:uid="{00000000-0005-0000-0000-00001C440000}"/>
    <cellStyle name="Good 2 5" xfId="17439" xr:uid="{00000000-0005-0000-0000-00001D440000}"/>
    <cellStyle name="Good 2 6" xfId="17440" xr:uid="{00000000-0005-0000-0000-00001E440000}"/>
    <cellStyle name="Good 3" xfId="17441" xr:uid="{00000000-0005-0000-0000-00001F440000}"/>
    <cellStyle name="Good 3 2" xfId="17442" xr:uid="{00000000-0005-0000-0000-000020440000}"/>
    <cellStyle name="Good 4" xfId="17443" xr:uid="{00000000-0005-0000-0000-000021440000}"/>
    <cellStyle name="Good 5" xfId="17444" xr:uid="{00000000-0005-0000-0000-000022440000}"/>
    <cellStyle name="Good 6" xfId="17445" xr:uid="{00000000-0005-0000-0000-000023440000}"/>
    <cellStyle name="Good 7" xfId="17446" xr:uid="{00000000-0005-0000-0000-000024440000}"/>
    <cellStyle name="Good 8" xfId="17447" xr:uid="{00000000-0005-0000-0000-000025440000}"/>
    <cellStyle name="Good 9" xfId="17448" xr:uid="{00000000-0005-0000-0000-000026440000}"/>
    <cellStyle name="Green" xfId="17449" xr:uid="{00000000-0005-0000-0000-000027440000}"/>
    <cellStyle name="Grey" xfId="17450" xr:uid="{00000000-0005-0000-0000-000028440000}"/>
    <cellStyle name="Grey 2" xfId="17451" xr:uid="{00000000-0005-0000-0000-000029440000}"/>
    <cellStyle name="Grey 3" xfId="17452" xr:uid="{00000000-0005-0000-0000-00002A440000}"/>
    <cellStyle name="HDDR1" xfId="17453" xr:uid="{00000000-0005-0000-0000-00002B440000}"/>
    <cellStyle name="HDDR1 2" xfId="17454" xr:uid="{00000000-0005-0000-0000-00002C440000}"/>
    <cellStyle name="HDDR1 3" xfId="17455" xr:uid="{00000000-0005-0000-0000-00002D440000}"/>
    <cellStyle name="HDDR1_IAL Guidance -v1" xfId="17456" xr:uid="{00000000-0005-0000-0000-00002E440000}"/>
    <cellStyle name="HDDR2" xfId="17457" xr:uid="{00000000-0005-0000-0000-00002F440000}"/>
    <cellStyle name="HDDR2 2" xfId="17458" xr:uid="{00000000-0005-0000-0000-000030440000}"/>
    <cellStyle name="HDDR2 3" xfId="17459" xr:uid="{00000000-0005-0000-0000-000031440000}"/>
    <cellStyle name="HDDR2 4" xfId="17460" xr:uid="{00000000-0005-0000-0000-000032440000}"/>
    <cellStyle name="HDDR2 5" xfId="17461" xr:uid="{00000000-0005-0000-0000-000033440000}"/>
    <cellStyle name="HDDR2_IAL Guidance -v1" xfId="17462" xr:uid="{00000000-0005-0000-0000-000034440000}"/>
    <cellStyle name="HDDRLZ" xfId="17463" xr:uid="{00000000-0005-0000-0000-000035440000}"/>
    <cellStyle name="HEADER" xfId="17464" xr:uid="{00000000-0005-0000-0000-000036440000}"/>
    <cellStyle name="HEADER 2" xfId="17465" xr:uid="{00000000-0005-0000-0000-000037440000}"/>
    <cellStyle name="HEADER 3" xfId="17466" xr:uid="{00000000-0005-0000-0000-000038440000}"/>
    <cellStyle name="Header1" xfId="17467" xr:uid="{00000000-0005-0000-0000-000039440000}"/>
    <cellStyle name="Header1 2" xfId="17468" xr:uid="{00000000-0005-0000-0000-00003A440000}"/>
    <cellStyle name="Header1 3" xfId="17469" xr:uid="{00000000-0005-0000-0000-00003B440000}"/>
    <cellStyle name="Header2" xfId="17470" xr:uid="{00000000-0005-0000-0000-00003C440000}"/>
    <cellStyle name="Header2 2" xfId="17471" xr:uid="{00000000-0005-0000-0000-00003D440000}"/>
    <cellStyle name="Header2 3" xfId="17472" xr:uid="{00000000-0005-0000-0000-00003E440000}"/>
    <cellStyle name="Heading 1 10" xfId="17473" xr:uid="{00000000-0005-0000-0000-00003F440000}"/>
    <cellStyle name="Heading 1 2" xfId="17474" xr:uid="{00000000-0005-0000-0000-000040440000}"/>
    <cellStyle name="Heading 1 2 2" xfId="17475" xr:uid="{00000000-0005-0000-0000-000041440000}"/>
    <cellStyle name="Heading 1 2 2 2" xfId="17476" xr:uid="{00000000-0005-0000-0000-000042440000}"/>
    <cellStyle name="Heading 1 2 2 3" xfId="17477" xr:uid="{00000000-0005-0000-0000-000043440000}"/>
    <cellStyle name="Heading 1 2 2 4" xfId="17478" xr:uid="{00000000-0005-0000-0000-000044440000}"/>
    <cellStyle name="Heading 1 2 2 5" xfId="17479" xr:uid="{00000000-0005-0000-0000-000045440000}"/>
    <cellStyle name="Heading 1 2 2 5 2" xfId="17480" xr:uid="{00000000-0005-0000-0000-000046440000}"/>
    <cellStyle name="Heading 1 2 2 6" xfId="17481" xr:uid="{00000000-0005-0000-0000-000047440000}"/>
    <cellStyle name="Heading 1 2 2 7" xfId="17482" xr:uid="{00000000-0005-0000-0000-000048440000}"/>
    <cellStyle name="Heading 1 2 3" xfId="17483" xr:uid="{00000000-0005-0000-0000-000049440000}"/>
    <cellStyle name="Heading 1 2 3 2" xfId="17484" xr:uid="{00000000-0005-0000-0000-00004A440000}"/>
    <cellStyle name="Heading 1 2 4" xfId="17485" xr:uid="{00000000-0005-0000-0000-00004B440000}"/>
    <cellStyle name="Heading 1 2 5" xfId="17486" xr:uid="{00000000-0005-0000-0000-00004C440000}"/>
    <cellStyle name="Heading 1 2 6" xfId="17487" xr:uid="{00000000-0005-0000-0000-00004D440000}"/>
    <cellStyle name="Heading 1 2 7" xfId="17488" xr:uid="{00000000-0005-0000-0000-00004E440000}"/>
    <cellStyle name="Heading 1 2_New Ann" xfId="17489" xr:uid="{00000000-0005-0000-0000-00004F440000}"/>
    <cellStyle name="Heading 1 3" xfId="17490" xr:uid="{00000000-0005-0000-0000-000050440000}"/>
    <cellStyle name="Heading 1 3 2" xfId="17491" xr:uid="{00000000-0005-0000-0000-000051440000}"/>
    <cellStyle name="Heading 1 4" xfId="17492" xr:uid="{00000000-0005-0000-0000-000052440000}"/>
    <cellStyle name="Heading 1 5" xfId="17493" xr:uid="{00000000-0005-0000-0000-000053440000}"/>
    <cellStyle name="Heading 1 6" xfId="17494" xr:uid="{00000000-0005-0000-0000-000054440000}"/>
    <cellStyle name="Heading 1 7" xfId="17495" xr:uid="{00000000-0005-0000-0000-000055440000}"/>
    <cellStyle name="Heading 1 8" xfId="17496" xr:uid="{00000000-0005-0000-0000-000056440000}"/>
    <cellStyle name="Heading 1 9" xfId="17497" xr:uid="{00000000-0005-0000-0000-000057440000}"/>
    <cellStyle name="Heading 2 10" xfId="17498" xr:uid="{00000000-0005-0000-0000-000058440000}"/>
    <cellStyle name="Heading 2 2" xfId="17499" xr:uid="{00000000-0005-0000-0000-000059440000}"/>
    <cellStyle name="Heading 2 2 2" xfId="17500" xr:uid="{00000000-0005-0000-0000-00005A440000}"/>
    <cellStyle name="Heading 2 2 2 2" xfId="17501" xr:uid="{00000000-0005-0000-0000-00005B440000}"/>
    <cellStyle name="Heading 2 2 2 3" xfId="17502" xr:uid="{00000000-0005-0000-0000-00005C440000}"/>
    <cellStyle name="Heading 2 2 2 4" xfId="17503" xr:uid="{00000000-0005-0000-0000-00005D440000}"/>
    <cellStyle name="Heading 2 2 2 5" xfId="17504" xr:uid="{00000000-0005-0000-0000-00005E440000}"/>
    <cellStyle name="Heading 2 2 2 5 2" xfId="17505" xr:uid="{00000000-0005-0000-0000-00005F440000}"/>
    <cellStyle name="Heading 2 2 2 6" xfId="17506" xr:uid="{00000000-0005-0000-0000-000060440000}"/>
    <cellStyle name="Heading 2 2 2 7" xfId="17507" xr:uid="{00000000-0005-0000-0000-000061440000}"/>
    <cellStyle name="Heading 2 2 3" xfId="17508" xr:uid="{00000000-0005-0000-0000-000062440000}"/>
    <cellStyle name="Heading 2 2 3 2" xfId="17509" xr:uid="{00000000-0005-0000-0000-000063440000}"/>
    <cellStyle name="Heading 2 2 4" xfId="17510" xr:uid="{00000000-0005-0000-0000-000064440000}"/>
    <cellStyle name="Heading 2 2 5" xfId="17511" xr:uid="{00000000-0005-0000-0000-000065440000}"/>
    <cellStyle name="Heading 2 2 6" xfId="17512" xr:uid="{00000000-0005-0000-0000-000066440000}"/>
    <cellStyle name="Heading 2 2 7" xfId="17513" xr:uid="{00000000-0005-0000-0000-000067440000}"/>
    <cellStyle name="Heading 2 2_New Ann" xfId="17514" xr:uid="{00000000-0005-0000-0000-000068440000}"/>
    <cellStyle name="Heading 2 3" xfId="17515" xr:uid="{00000000-0005-0000-0000-000069440000}"/>
    <cellStyle name="Heading 2 3 2" xfId="17516" xr:uid="{00000000-0005-0000-0000-00006A440000}"/>
    <cellStyle name="Heading 2 4" xfId="17517" xr:uid="{00000000-0005-0000-0000-00006B440000}"/>
    <cellStyle name="Heading 2 5" xfId="17518" xr:uid="{00000000-0005-0000-0000-00006C440000}"/>
    <cellStyle name="Heading 2 6" xfId="17519" xr:uid="{00000000-0005-0000-0000-00006D440000}"/>
    <cellStyle name="Heading 2 7" xfId="17520" xr:uid="{00000000-0005-0000-0000-00006E440000}"/>
    <cellStyle name="Heading 2 8" xfId="17521" xr:uid="{00000000-0005-0000-0000-00006F440000}"/>
    <cellStyle name="Heading 2 9" xfId="17522" xr:uid="{00000000-0005-0000-0000-000070440000}"/>
    <cellStyle name="Heading 3 10" xfId="17523" xr:uid="{00000000-0005-0000-0000-000071440000}"/>
    <cellStyle name="Heading 3 2" xfId="17524" xr:uid="{00000000-0005-0000-0000-000072440000}"/>
    <cellStyle name="Heading 3 2 2" xfId="17525" xr:uid="{00000000-0005-0000-0000-000073440000}"/>
    <cellStyle name="Heading 3 2 2 2" xfId="17526" xr:uid="{00000000-0005-0000-0000-000074440000}"/>
    <cellStyle name="Heading 3 2 2 3" xfId="17527" xr:uid="{00000000-0005-0000-0000-000075440000}"/>
    <cellStyle name="Heading 3 2 2 4" xfId="17528" xr:uid="{00000000-0005-0000-0000-000076440000}"/>
    <cellStyle name="Heading 3 2 2 5" xfId="17529" xr:uid="{00000000-0005-0000-0000-000077440000}"/>
    <cellStyle name="Heading 3 2 2 5 2" xfId="17530" xr:uid="{00000000-0005-0000-0000-000078440000}"/>
    <cellStyle name="Heading 3 2 2 6" xfId="17531" xr:uid="{00000000-0005-0000-0000-000079440000}"/>
    <cellStyle name="Heading 3 2 2 7" xfId="17532" xr:uid="{00000000-0005-0000-0000-00007A440000}"/>
    <cellStyle name="Heading 3 2 3" xfId="17533" xr:uid="{00000000-0005-0000-0000-00007B440000}"/>
    <cellStyle name="Heading 3 2 3 2" xfId="17534" xr:uid="{00000000-0005-0000-0000-00007C440000}"/>
    <cellStyle name="Heading 3 2 4" xfId="17535" xr:uid="{00000000-0005-0000-0000-00007D440000}"/>
    <cellStyle name="Heading 3 2 5" xfId="17536" xr:uid="{00000000-0005-0000-0000-00007E440000}"/>
    <cellStyle name="Heading 3 2 6" xfId="17537" xr:uid="{00000000-0005-0000-0000-00007F440000}"/>
    <cellStyle name="Heading 3 2 7" xfId="17538" xr:uid="{00000000-0005-0000-0000-000080440000}"/>
    <cellStyle name="Heading 3 2_New Ann" xfId="17539" xr:uid="{00000000-0005-0000-0000-000081440000}"/>
    <cellStyle name="Heading 3 3" xfId="17540" xr:uid="{00000000-0005-0000-0000-000082440000}"/>
    <cellStyle name="Heading 3 3 2" xfId="17541" xr:uid="{00000000-0005-0000-0000-000083440000}"/>
    <cellStyle name="Heading 3 4" xfId="17542" xr:uid="{00000000-0005-0000-0000-000084440000}"/>
    <cellStyle name="Heading 3 5" xfId="17543" xr:uid="{00000000-0005-0000-0000-000085440000}"/>
    <cellStyle name="Heading 3 6" xfId="17544" xr:uid="{00000000-0005-0000-0000-000086440000}"/>
    <cellStyle name="Heading 3 7" xfId="17545" xr:uid="{00000000-0005-0000-0000-000087440000}"/>
    <cellStyle name="Heading 3 8" xfId="17546" xr:uid="{00000000-0005-0000-0000-000088440000}"/>
    <cellStyle name="Heading 3 9" xfId="17547" xr:uid="{00000000-0005-0000-0000-000089440000}"/>
    <cellStyle name="Heading 4 2" xfId="17548" xr:uid="{00000000-0005-0000-0000-00008A440000}"/>
    <cellStyle name="Heading 4 2 2" xfId="17549" xr:uid="{00000000-0005-0000-0000-00008B440000}"/>
    <cellStyle name="Heading 4 2 2 2" xfId="17550" xr:uid="{00000000-0005-0000-0000-00008C440000}"/>
    <cellStyle name="Heading 4 2 2 3" xfId="17551" xr:uid="{00000000-0005-0000-0000-00008D440000}"/>
    <cellStyle name="Heading 4 2 2 4" xfId="17552" xr:uid="{00000000-0005-0000-0000-00008E440000}"/>
    <cellStyle name="Heading 4 2 2 5" xfId="17553" xr:uid="{00000000-0005-0000-0000-00008F440000}"/>
    <cellStyle name="Heading 4 2 2 5 2" xfId="17554" xr:uid="{00000000-0005-0000-0000-000090440000}"/>
    <cellStyle name="Heading 4 2 2 6" xfId="17555" xr:uid="{00000000-0005-0000-0000-000091440000}"/>
    <cellStyle name="Heading 4 2 2 7" xfId="17556" xr:uid="{00000000-0005-0000-0000-000092440000}"/>
    <cellStyle name="Heading 4 2 3" xfId="17557" xr:uid="{00000000-0005-0000-0000-000093440000}"/>
    <cellStyle name="Heading 4 2 3 2" xfId="17558" xr:uid="{00000000-0005-0000-0000-000094440000}"/>
    <cellStyle name="Heading 4 2 4" xfId="17559" xr:uid="{00000000-0005-0000-0000-000095440000}"/>
    <cellStyle name="Heading 4 2 5" xfId="17560" xr:uid="{00000000-0005-0000-0000-000096440000}"/>
    <cellStyle name="Heading 4 2 6" xfId="17561" xr:uid="{00000000-0005-0000-0000-000097440000}"/>
    <cellStyle name="Heading 4 2 7" xfId="17562" xr:uid="{00000000-0005-0000-0000-000098440000}"/>
    <cellStyle name="Heading 4 3" xfId="17563" xr:uid="{00000000-0005-0000-0000-000099440000}"/>
    <cellStyle name="Heading 4 3 2" xfId="17564" xr:uid="{00000000-0005-0000-0000-00009A440000}"/>
    <cellStyle name="Heading 4 4" xfId="17565" xr:uid="{00000000-0005-0000-0000-00009B440000}"/>
    <cellStyle name="Heading 4 5" xfId="17566" xr:uid="{00000000-0005-0000-0000-00009C440000}"/>
    <cellStyle name="Heading 4 6" xfId="17567" xr:uid="{00000000-0005-0000-0000-00009D440000}"/>
    <cellStyle name="Heading 4 7" xfId="17568" xr:uid="{00000000-0005-0000-0000-00009E440000}"/>
    <cellStyle name="Heading 4 8" xfId="17569" xr:uid="{00000000-0005-0000-0000-00009F440000}"/>
    <cellStyle name="Heading1" xfId="17570" xr:uid="{00000000-0005-0000-0000-0000A0440000}"/>
    <cellStyle name="Heading1 2" xfId="17571" xr:uid="{00000000-0005-0000-0000-0000A1440000}"/>
    <cellStyle name="Heading1 3" xfId="17572" xr:uid="{00000000-0005-0000-0000-0000A2440000}"/>
    <cellStyle name="Heading2" xfId="17573" xr:uid="{00000000-0005-0000-0000-0000A3440000}"/>
    <cellStyle name="Heading2 2" xfId="17574" xr:uid="{00000000-0005-0000-0000-0000A4440000}"/>
    <cellStyle name="Heading2 3" xfId="17575" xr:uid="{00000000-0005-0000-0000-0000A5440000}"/>
    <cellStyle name="HEADINGS" xfId="17576" xr:uid="{00000000-0005-0000-0000-0000A6440000}"/>
    <cellStyle name="HEADINGS 2" xfId="17577" xr:uid="{00000000-0005-0000-0000-0000A7440000}"/>
    <cellStyle name="HEADINGS 3" xfId="17578" xr:uid="{00000000-0005-0000-0000-0000A8440000}"/>
    <cellStyle name="HEADINGSTOP" xfId="17579" xr:uid="{00000000-0005-0000-0000-0000A9440000}"/>
    <cellStyle name="HEADINGSTOP 2" xfId="17580" xr:uid="{00000000-0005-0000-0000-0000AA440000}"/>
    <cellStyle name="HEADINGSTOP 3" xfId="17581" xr:uid="{00000000-0005-0000-0000-0000AB440000}"/>
    <cellStyle name="HIGHLIGHT" xfId="17582" xr:uid="{00000000-0005-0000-0000-0000AC440000}"/>
    <cellStyle name="HIGHLIGHT 2" xfId="17583" xr:uid="{00000000-0005-0000-0000-0000AD440000}"/>
    <cellStyle name="HIGHLIGHT 3" xfId="17584" xr:uid="{00000000-0005-0000-0000-0000AE440000}"/>
    <cellStyle name="Hipervínculo visitado_Active tools" xfId="17585" xr:uid="{00000000-0005-0000-0000-0000AF440000}"/>
    <cellStyle name="Hipervínculo_Active tools" xfId="17586" xr:uid="{00000000-0005-0000-0000-0000B0440000}"/>
    <cellStyle name="Hyperlink 2" xfId="17587" xr:uid="{00000000-0005-0000-0000-0000B2440000}"/>
    <cellStyle name="Hyperlink 2 2" xfId="17588" xr:uid="{00000000-0005-0000-0000-0000B3440000}"/>
    <cellStyle name="Hyperlink 2 3" xfId="17589" xr:uid="{00000000-0005-0000-0000-0000B4440000}"/>
    <cellStyle name="Hyperlink 3" xfId="17590" xr:uid="{00000000-0005-0000-0000-0000B5440000}"/>
    <cellStyle name="Hyperlink 4" xfId="17591" xr:uid="{00000000-0005-0000-0000-0000B6440000}"/>
    <cellStyle name="Hyperlink 4 2" xfId="17592" xr:uid="{00000000-0005-0000-0000-0000B7440000}"/>
    <cellStyle name="Hyperlink 4_Compatibility Matrix" xfId="17593" xr:uid="{00000000-0005-0000-0000-0000B8440000}"/>
    <cellStyle name="Hyperlink 5" xfId="17594" xr:uid="{00000000-0005-0000-0000-0000B9440000}"/>
    <cellStyle name="Input (2)" xfId="17595" xr:uid="{00000000-0005-0000-0000-0000BA440000}"/>
    <cellStyle name="Input [yellow]" xfId="17596" xr:uid="{00000000-0005-0000-0000-0000BB440000}"/>
    <cellStyle name="Input [yellow] 2" xfId="17597" xr:uid="{00000000-0005-0000-0000-0000BC440000}"/>
    <cellStyle name="Input [yellow] 3" xfId="17598" xr:uid="{00000000-0005-0000-0000-0000BD440000}"/>
    <cellStyle name="Input 10" xfId="17599" xr:uid="{00000000-0005-0000-0000-0000BE440000}"/>
    <cellStyle name="Input 11" xfId="17600" xr:uid="{00000000-0005-0000-0000-0000BF440000}"/>
    <cellStyle name="Input 12" xfId="17601" xr:uid="{00000000-0005-0000-0000-0000C0440000}"/>
    <cellStyle name="Input 13" xfId="17602" xr:uid="{00000000-0005-0000-0000-0000C1440000}"/>
    <cellStyle name="Input 14" xfId="17603" xr:uid="{00000000-0005-0000-0000-0000C2440000}"/>
    <cellStyle name="Input 15" xfId="17604" xr:uid="{00000000-0005-0000-0000-0000C3440000}"/>
    <cellStyle name="Input 16" xfId="17605" xr:uid="{00000000-0005-0000-0000-0000C4440000}"/>
    <cellStyle name="Input 17" xfId="17606" xr:uid="{00000000-0005-0000-0000-0000C5440000}"/>
    <cellStyle name="Input 18" xfId="17607" xr:uid="{00000000-0005-0000-0000-0000C6440000}"/>
    <cellStyle name="Input 19" xfId="17608" xr:uid="{00000000-0005-0000-0000-0000C7440000}"/>
    <cellStyle name="Input 2" xfId="17609" xr:uid="{00000000-0005-0000-0000-0000C8440000}"/>
    <cellStyle name="Input 2 2" xfId="17610" xr:uid="{00000000-0005-0000-0000-0000C9440000}"/>
    <cellStyle name="Input 2 2 2" xfId="17611" xr:uid="{00000000-0005-0000-0000-0000CA440000}"/>
    <cellStyle name="Input 2 2 3" xfId="17612" xr:uid="{00000000-0005-0000-0000-0000CB440000}"/>
    <cellStyle name="Input 2 2 4" xfId="17613" xr:uid="{00000000-0005-0000-0000-0000CC440000}"/>
    <cellStyle name="Input 2 2 5" xfId="17614" xr:uid="{00000000-0005-0000-0000-0000CD440000}"/>
    <cellStyle name="Input 2 2 5 2" xfId="17615" xr:uid="{00000000-0005-0000-0000-0000CE440000}"/>
    <cellStyle name="Input 2 2 6" xfId="17616" xr:uid="{00000000-0005-0000-0000-0000CF440000}"/>
    <cellStyle name="Input 2 2 7" xfId="17617" xr:uid="{00000000-0005-0000-0000-0000D0440000}"/>
    <cellStyle name="Input 2 2 8" xfId="17618" xr:uid="{00000000-0005-0000-0000-0000D1440000}"/>
    <cellStyle name="Input 2 3" xfId="17619" xr:uid="{00000000-0005-0000-0000-0000D2440000}"/>
    <cellStyle name="Input 2 3 2" xfId="17620" xr:uid="{00000000-0005-0000-0000-0000D3440000}"/>
    <cellStyle name="Input 2 4" xfId="17621" xr:uid="{00000000-0005-0000-0000-0000D4440000}"/>
    <cellStyle name="Input 2 5" xfId="17622" xr:uid="{00000000-0005-0000-0000-0000D5440000}"/>
    <cellStyle name="Input 2 6" xfId="17623" xr:uid="{00000000-0005-0000-0000-0000D6440000}"/>
    <cellStyle name="Input 2_New Ann" xfId="17624" xr:uid="{00000000-0005-0000-0000-0000D7440000}"/>
    <cellStyle name="Input 20" xfId="17625" xr:uid="{00000000-0005-0000-0000-0000D8440000}"/>
    <cellStyle name="Input 21" xfId="17626" xr:uid="{00000000-0005-0000-0000-0000D9440000}"/>
    <cellStyle name="Input 22" xfId="17627" xr:uid="{00000000-0005-0000-0000-0000DA440000}"/>
    <cellStyle name="Input 23" xfId="17628" xr:uid="{00000000-0005-0000-0000-0000DB440000}"/>
    <cellStyle name="Input 24" xfId="17629" xr:uid="{00000000-0005-0000-0000-0000DC440000}"/>
    <cellStyle name="Input 25" xfId="17630" xr:uid="{00000000-0005-0000-0000-0000DD440000}"/>
    <cellStyle name="Input 26" xfId="17631" xr:uid="{00000000-0005-0000-0000-0000DE440000}"/>
    <cellStyle name="Input 27" xfId="17632" xr:uid="{00000000-0005-0000-0000-0000DF440000}"/>
    <cellStyle name="Input 28" xfId="17633" xr:uid="{00000000-0005-0000-0000-0000E0440000}"/>
    <cellStyle name="Input 29" xfId="17634" xr:uid="{00000000-0005-0000-0000-0000E1440000}"/>
    <cellStyle name="Input 3" xfId="17635" xr:uid="{00000000-0005-0000-0000-0000E2440000}"/>
    <cellStyle name="Input 3 2" xfId="17636" xr:uid="{00000000-0005-0000-0000-0000E3440000}"/>
    <cellStyle name="Input 3 3" xfId="17637" xr:uid="{00000000-0005-0000-0000-0000E4440000}"/>
    <cellStyle name="Input 3 4" xfId="17638" xr:uid="{00000000-0005-0000-0000-0000E5440000}"/>
    <cellStyle name="Input 30" xfId="17639" xr:uid="{00000000-0005-0000-0000-0000E6440000}"/>
    <cellStyle name="Input 31" xfId="17640" xr:uid="{00000000-0005-0000-0000-0000E7440000}"/>
    <cellStyle name="Input 32" xfId="17641" xr:uid="{00000000-0005-0000-0000-0000E8440000}"/>
    <cellStyle name="Input 33" xfId="17642" xr:uid="{00000000-0005-0000-0000-0000E9440000}"/>
    <cellStyle name="Input 34" xfId="17643" xr:uid="{00000000-0005-0000-0000-0000EA440000}"/>
    <cellStyle name="Input 35" xfId="17644" xr:uid="{00000000-0005-0000-0000-0000EB440000}"/>
    <cellStyle name="Input 36" xfId="17645" xr:uid="{00000000-0005-0000-0000-0000EC440000}"/>
    <cellStyle name="Input 37" xfId="17646" xr:uid="{00000000-0005-0000-0000-0000ED440000}"/>
    <cellStyle name="Input 38" xfId="17647" xr:uid="{00000000-0005-0000-0000-0000EE440000}"/>
    <cellStyle name="Input 39" xfId="17648" xr:uid="{00000000-0005-0000-0000-0000EF440000}"/>
    <cellStyle name="Input 4" xfId="17649" xr:uid="{00000000-0005-0000-0000-0000F0440000}"/>
    <cellStyle name="Input 4 2" xfId="17650" xr:uid="{00000000-0005-0000-0000-0000F1440000}"/>
    <cellStyle name="Input 4 3" xfId="17651" xr:uid="{00000000-0005-0000-0000-0000F2440000}"/>
    <cellStyle name="Input 40" xfId="17652" xr:uid="{00000000-0005-0000-0000-0000F3440000}"/>
    <cellStyle name="Input 41" xfId="17653" xr:uid="{00000000-0005-0000-0000-0000F4440000}"/>
    <cellStyle name="Input 42" xfId="17654" xr:uid="{00000000-0005-0000-0000-0000F5440000}"/>
    <cellStyle name="Input 43" xfId="17655" xr:uid="{00000000-0005-0000-0000-0000F6440000}"/>
    <cellStyle name="Input 44" xfId="17656" xr:uid="{00000000-0005-0000-0000-0000F7440000}"/>
    <cellStyle name="Input 45" xfId="17657" xr:uid="{00000000-0005-0000-0000-0000F8440000}"/>
    <cellStyle name="Input 46" xfId="17658" xr:uid="{00000000-0005-0000-0000-0000F9440000}"/>
    <cellStyle name="Input 47" xfId="17659" xr:uid="{00000000-0005-0000-0000-0000FA440000}"/>
    <cellStyle name="Input 48" xfId="17660" xr:uid="{00000000-0005-0000-0000-0000FB440000}"/>
    <cellStyle name="Input 49" xfId="17661" xr:uid="{00000000-0005-0000-0000-0000FC440000}"/>
    <cellStyle name="Input 5" xfId="17662" xr:uid="{00000000-0005-0000-0000-0000FD440000}"/>
    <cellStyle name="Input 5 2" xfId="17663" xr:uid="{00000000-0005-0000-0000-0000FE440000}"/>
    <cellStyle name="Input 5 3" xfId="17664" xr:uid="{00000000-0005-0000-0000-0000FF440000}"/>
    <cellStyle name="Input 50" xfId="17665" xr:uid="{00000000-0005-0000-0000-000000450000}"/>
    <cellStyle name="Input 51" xfId="17666" xr:uid="{00000000-0005-0000-0000-000001450000}"/>
    <cellStyle name="Input 52" xfId="17667" xr:uid="{00000000-0005-0000-0000-000002450000}"/>
    <cellStyle name="Input 53" xfId="17668" xr:uid="{00000000-0005-0000-0000-000003450000}"/>
    <cellStyle name="Input 54" xfId="17669" xr:uid="{00000000-0005-0000-0000-000004450000}"/>
    <cellStyle name="Input 55" xfId="17670" xr:uid="{00000000-0005-0000-0000-000005450000}"/>
    <cellStyle name="Input 56" xfId="17671" xr:uid="{00000000-0005-0000-0000-000006450000}"/>
    <cellStyle name="Input 57" xfId="17672" xr:uid="{00000000-0005-0000-0000-000007450000}"/>
    <cellStyle name="Input 58" xfId="17673" xr:uid="{00000000-0005-0000-0000-000008450000}"/>
    <cellStyle name="Input 59" xfId="17674" xr:uid="{00000000-0005-0000-0000-000009450000}"/>
    <cellStyle name="Input 6" xfId="17675" xr:uid="{00000000-0005-0000-0000-00000A450000}"/>
    <cellStyle name="Input 60" xfId="17676" xr:uid="{00000000-0005-0000-0000-00000B450000}"/>
    <cellStyle name="Input 61" xfId="17677" xr:uid="{00000000-0005-0000-0000-00000C450000}"/>
    <cellStyle name="Input 62" xfId="17678" xr:uid="{00000000-0005-0000-0000-00000D450000}"/>
    <cellStyle name="Input 63" xfId="17679" xr:uid="{00000000-0005-0000-0000-00000E450000}"/>
    <cellStyle name="Input 64" xfId="17680" xr:uid="{00000000-0005-0000-0000-00000F450000}"/>
    <cellStyle name="Input 65" xfId="17681" xr:uid="{00000000-0005-0000-0000-000010450000}"/>
    <cellStyle name="Input 66" xfId="17682" xr:uid="{00000000-0005-0000-0000-000011450000}"/>
    <cellStyle name="Input 67" xfId="17683" xr:uid="{00000000-0005-0000-0000-000012450000}"/>
    <cellStyle name="Input 68" xfId="17684" xr:uid="{00000000-0005-0000-0000-000013450000}"/>
    <cellStyle name="Input 69" xfId="17685" xr:uid="{00000000-0005-0000-0000-000014450000}"/>
    <cellStyle name="Input 7" xfId="17686" xr:uid="{00000000-0005-0000-0000-000015450000}"/>
    <cellStyle name="Input 70" xfId="17687" xr:uid="{00000000-0005-0000-0000-000016450000}"/>
    <cellStyle name="Input 71" xfId="17688" xr:uid="{00000000-0005-0000-0000-000017450000}"/>
    <cellStyle name="Input 72" xfId="17689" xr:uid="{00000000-0005-0000-0000-000018450000}"/>
    <cellStyle name="Input 73" xfId="17690" xr:uid="{00000000-0005-0000-0000-000019450000}"/>
    <cellStyle name="Input 74" xfId="17691" xr:uid="{00000000-0005-0000-0000-00001A450000}"/>
    <cellStyle name="Input 75" xfId="17692" xr:uid="{00000000-0005-0000-0000-00001B450000}"/>
    <cellStyle name="Input 76" xfId="17693" xr:uid="{00000000-0005-0000-0000-00001C450000}"/>
    <cellStyle name="Input 77" xfId="17694" xr:uid="{00000000-0005-0000-0000-00001D450000}"/>
    <cellStyle name="Input 78" xfId="17695" xr:uid="{00000000-0005-0000-0000-00001E450000}"/>
    <cellStyle name="Input 79" xfId="17696" xr:uid="{00000000-0005-0000-0000-00001F450000}"/>
    <cellStyle name="Input 8" xfId="17697" xr:uid="{00000000-0005-0000-0000-000020450000}"/>
    <cellStyle name="Input 80" xfId="17698" xr:uid="{00000000-0005-0000-0000-000021450000}"/>
    <cellStyle name="Input 81" xfId="17699" xr:uid="{00000000-0005-0000-0000-000022450000}"/>
    <cellStyle name="Input 82" xfId="17700" xr:uid="{00000000-0005-0000-0000-000023450000}"/>
    <cellStyle name="Input 83" xfId="17701" xr:uid="{00000000-0005-0000-0000-000024450000}"/>
    <cellStyle name="Input 84" xfId="17702" xr:uid="{00000000-0005-0000-0000-000025450000}"/>
    <cellStyle name="Input 85" xfId="17703" xr:uid="{00000000-0005-0000-0000-000026450000}"/>
    <cellStyle name="Input 86" xfId="17704" xr:uid="{00000000-0005-0000-0000-000027450000}"/>
    <cellStyle name="Input 87" xfId="17705" xr:uid="{00000000-0005-0000-0000-000028450000}"/>
    <cellStyle name="Input 88" xfId="17706" xr:uid="{00000000-0005-0000-0000-000029450000}"/>
    <cellStyle name="Input 89" xfId="17707" xr:uid="{00000000-0005-0000-0000-00002A450000}"/>
    <cellStyle name="Input 9" xfId="17708" xr:uid="{00000000-0005-0000-0000-00002B450000}"/>
    <cellStyle name="Input 90" xfId="17709" xr:uid="{00000000-0005-0000-0000-00002C450000}"/>
    <cellStyle name="Input 91" xfId="17710" xr:uid="{00000000-0005-0000-0000-00002D450000}"/>
    <cellStyle name="Input 92" xfId="17711" xr:uid="{00000000-0005-0000-0000-00002E450000}"/>
    <cellStyle name="Input 93" xfId="17712" xr:uid="{00000000-0005-0000-0000-00002F450000}"/>
    <cellStyle name="Input 94" xfId="17713" xr:uid="{00000000-0005-0000-0000-000030450000}"/>
    <cellStyle name="Input Cells" xfId="17714" xr:uid="{00000000-0005-0000-0000-000031450000}"/>
    <cellStyle name="Input Cells 2" xfId="17715" xr:uid="{00000000-0005-0000-0000-000032450000}"/>
    <cellStyle name="Input Cells 3" xfId="17716" xr:uid="{00000000-0005-0000-0000-000033450000}"/>
    <cellStyle name="Insatisfaisant" xfId="17717" xr:uid="{00000000-0005-0000-0000-000034450000}"/>
    <cellStyle name="Inventory" xfId="17718" xr:uid="{00000000-0005-0000-0000-000035450000}"/>
    <cellStyle name="Inventory 2" xfId="17719" xr:uid="{00000000-0005-0000-0000-000036450000}"/>
    <cellStyle name="Inventory 2 2" xfId="17720" xr:uid="{00000000-0005-0000-0000-000037450000}"/>
    <cellStyle name="Ledger 17 x 11 in" xfId="17721" xr:uid="{00000000-0005-0000-0000-000038450000}"/>
    <cellStyle name="Link" xfId="38330" builtinId="8"/>
    <cellStyle name="Link Currency (0)" xfId="17722" xr:uid="{00000000-0005-0000-0000-000039450000}"/>
    <cellStyle name="Link Currency (0) 2" xfId="17723" xr:uid="{00000000-0005-0000-0000-00003A450000}"/>
    <cellStyle name="Link Currency (0) 3" xfId="17724" xr:uid="{00000000-0005-0000-0000-00003B450000}"/>
    <cellStyle name="Link Currency (0) 4" xfId="17725" xr:uid="{00000000-0005-0000-0000-00003C450000}"/>
    <cellStyle name="Link Currency (2)" xfId="17726" xr:uid="{00000000-0005-0000-0000-00003D450000}"/>
    <cellStyle name="Link Currency (2) 2" xfId="17727" xr:uid="{00000000-0005-0000-0000-00003E450000}"/>
    <cellStyle name="Link Currency (2) 3" xfId="17728" xr:uid="{00000000-0005-0000-0000-00003F450000}"/>
    <cellStyle name="Link Currency (2) 4" xfId="17729" xr:uid="{00000000-0005-0000-0000-000040450000}"/>
    <cellStyle name="Link Units (0)" xfId="17730" xr:uid="{00000000-0005-0000-0000-000041450000}"/>
    <cellStyle name="Link Units (0) 2" xfId="17731" xr:uid="{00000000-0005-0000-0000-000042450000}"/>
    <cellStyle name="Link Units (0) 3" xfId="17732" xr:uid="{00000000-0005-0000-0000-000043450000}"/>
    <cellStyle name="Link Units (0) 4" xfId="17733" xr:uid="{00000000-0005-0000-0000-000044450000}"/>
    <cellStyle name="Link Units (1)" xfId="17734" xr:uid="{00000000-0005-0000-0000-000045450000}"/>
    <cellStyle name="Link Units (1) 2" xfId="17735" xr:uid="{00000000-0005-0000-0000-000046450000}"/>
    <cellStyle name="Link Units (1) 3" xfId="17736" xr:uid="{00000000-0005-0000-0000-000047450000}"/>
    <cellStyle name="Link Units (1) 4" xfId="17737" xr:uid="{00000000-0005-0000-0000-000048450000}"/>
    <cellStyle name="Link Units (2)" xfId="17738" xr:uid="{00000000-0005-0000-0000-000049450000}"/>
    <cellStyle name="Link Units (2) 2" xfId="17739" xr:uid="{00000000-0005-0000-0000-00004A450000}"/>
    <cellStyle name="Link Units (2) 3" xfId="17740" xr:uid="{00000000-0005-0000-0000-00004B450000}"/>
    <cellStyle name="Link Units (2) 4" xfId="17741" xr:uid="{00000000-0005-0000-0000-00004C450000}"/>
    <cellStyle name="Linked Cell 10" xfId="17742" xr:uid="{00000000-0005-0000-0000-00004D450000}"/>
    <cellStyle name="Linked Cell 11" xfId="17743" xr:uid="{00000000-0005-0000-0000-00004E450000}"/>
    <cellStyle name="Linked Cell 2" xfId="17744" xr:uid="{00000000-0005-0000-0000-00004F450000}"/>
    <cellStyle name="Linked Cell 2 2" xfId="17745" xr:uid="{00000000-0005-0000-0000-000050450000}"/>
    <cellStyle name="Linked Cell 2 2 2" xfId="17746" xr:uid="{00000000-0005-0000-0000-000051450000}"/>
    <cellStyle name="Linked Cell 2 2 3" xfId="17747" xr:uid="{00000000-0005-0000-0000-000052450000}"/>
    <cellStyle name="Linked Cell 2 2 4" xfId="17748" xr:uid="{00000000-0005-0000-0000-000053450000}"/>
    <cellStyle name="Linked Cell 2 2 5" xfId="17749" xr:uid="{00000000-0005-0000-0000-000054450000}"/>
    <cellStyle name="Linked Cell 2 2 5 2" xfId="17750" xr:uid="{00000000-0005-0000-0000-000055450000}"/>
    <cellStyle name="Linked Cell 2 2 6" xfId="17751" xr:uid="{00000000-0005-0000-0000-000056450000}"/>
    <cellStyle name="Linked Cell 2 2 7" xfId="17752" xr:uid="{00000000-0005-0000-0000-000057450000}"/>
    <cellStyle name="Linked Cell 2 2 8" xfId="17753" xr:uid="{00000000-0005-0000-0000-000058450000}"/>
    <cellStyle name="Linked Cell 2 3" xfId="17754" xr:uid="{00000000-0005-0000-0000-000059450000}"/>
    <cellStyle name="Linked Cell 2 3 2" xfId="17755" xr:uid="{00000000-0005-0000-0000-00005A450000}"/>
    <cellStyle name="Linked Cell 2 4" xfId="17756" xr:uid="{00000000-0005-0000-0000-00005B450000}"/>
    <cellStyle name="Linked Cell 2 5" xfId="17757" xr:uid="{00000000-0005-0000-0000-00005C450000}"/>
    <cellStyle name="Linked Cell 2 6" xfId="17758" xr:uid="{00000000-0005-0000-0000-00005D450000}"/>
    <cellStyle name="Linked Cell 2 7" xfId="17759" xr:uid="{00000000-0005-0000-0000-00005E450000}"/>
    <cellStyle name="Linked Cell 2_New Ann" xfId="17760" xr:uid="{00000000-0005-0000-0000-00005F450000}"/>
    <cellStyle name="Linked Cell 3" xfId="17761" xr:uid="{00000000-0005-0000-0000-000060450000}"/>
    <cellStyle name="Linked Cell 3 2" xfId="17762" xr:uid="{00000000-0005-0000-0000-000061450000}"/>
    <cellStyle name="Linked Cell 4" xfId="17763" xr:uid="{00000000-0005-0000-0000-000062450000}"/>
    <cellStyle name="Linked Cell 4 2" xfId="17764" xr:uid="{00000000-0005-0000-0000-000063450000}"/>
    <cellStyle name="Linked Cell 5" xfId="17765" xr:uid="{00000000-0005-0000-0000-000064450000}"/>
    <cellStyle name="Linked Cell 6" xfId="17766" xr:uid="{00000000-0005-0000-0000-000065450000}"/>
    <cellStyle name="Linked Cell 7" xfId="17767" xr:uid="{00000000-0005-0000-0000-000066450000}"/>
    <cellStyle name="Linked Cell 8" xfId="17768" xr:uid="{00000000-0005-0000-0000-000067450000}"/>
    <cellStyle name="Linked Cell 9" xfId="17769" xr:uid="{00000000-0005-0000-0000-000068450000}"/>
    <cellStyle name="Linked Cells" xfId="17770" xr:uid="{00000000-0005-0000-0000-000069450000}"/>
    <cellStyle name="Linked Cells 2" xfId="17771" xr:uid="{00000000-0005-0000-0000-00006A450000}"/>
    <cellStyle name="Linked Cells 3" xfId="17772" xr:uid="{00000000-0005-0000-0000-00006B450000}"/>
    <cellStyle name="Millares [0]_!!!GO" xfId="17773" xr:uid="{00000000-0005-0000-0000-00006C450000}"/>
    <cellStyle name="Millares_!!!GO" xfId="17774" xr:uid="{00000000-0005-0000-0000-00006D450000}"/>
    <cellStyle name="Milliers [0]_!!!GO" xfId="17775" xr:uid="{00000000-0005-0000-0000-00006E450000}"/>
    <cellStyle name="Milliers_!!!GO" xfId="17776" xr:uid="{00000000-0005-0000-0000-00006F450000}"/>
    <cellStyle name="Moneda [0]_!!!GO" xfId="17777" xr:uid="{00000000-0005-0000-0000-000070450000}"/>
    <cellStyle name="Moneda_!!!GO" xfId="17778" xr:uid="{00000000-0005-0000-0000-000071450000}"/>
    <cellStyle name="Monétaire [0]_!!!GO" xfId="17779" xr:uid="{00000000-0005-0000-0000-000072450000}"/>
    <cellStyle name="Monétaire_!!!GO" xfId="17780" xr:uid="{00000000-0005-0000-0000-000073450000}"/>
    <cellStyle name="Needs Work" xfId="17781" xr:uid="{00000000-0005-0000-0000-000074450000}"/>
    <cellStyle name="Needs Work 2" xfId="17782" xr:uid="{00000000-0005-0000-0000-000075450000}"/>
    <cellStyle name="Needs Work 3" xfId="17783" xr:uid="{00000000-0005-0000-0000-000076450000}"/>
    <cellStyle name="Neutral 2" xfId="17784" xr:uid="{00000000-0005-0000-0000-000077450000}"/>
    <cellStyle name="Neutral 2 2" xfId="17785" xr:uid="{00000000-0005-0000-0000-000078450000}"/>
    <cellStyle name="Neutral 2 2 2" xfId="17786" xr:uid="{00000000-0005-0000-0000-000079450000}"/>
    <cellStyle name="Neutral 2 2 3" xfId="17787" xr:uid="{00000000-0005-0000-0000-00007A450000}"/>
    <cellStyle name="Neutral 2 2 4" xfId="17788" xr:uid="{00000000-0005-0000-0000-00007B450000}"/>
    <cellStyle name="Neutral 2 2 5" xfId="17789" xr:uid="{00000000-0005-0000-0000-00007C450000}"/>
    <cellStyle name="Neutral 2 2 5 2" xfId="17790" xr:uid="{00000000-0005-0000-0000-00007D450000}"/>
    <cellStyle name="Neutral 2 2 6" xfId="17791" xr:uid="{00000000-0005-0000-0000-00007E450000}"/>
    <cellStyle name="Neutral 2 2 7" xfId="17792" xr:uid="{00000000-0005-0000-0000-00007F450000}"/>
    <cellStyle name="Neutral 2 3" xfId="17793" xr:uid="{00000000-0005-0000-0000-000080450000}"/>
    <cellStyle name="Neutral 2 3 2" xfId="17794" xr:uid="{00000000-0005-0000-0000-000081450000}"/>
    <cellStyle name="Neutral 2 4" xfId="17795" xr:uid="{00000000-0005-0000-0000-000082450000}"/>
    <cellStyle name="Neutral 2 5" xfId="17796" xr:uid="{00000000-0005-0000-0000-000083450000}"/>
    <cellStyle name="Neutral 3" xfId="17797" xr:uid="{00000000-0005-0000-0000-000084450000}"/>
    <cellStyle name="Neutral 4" xfId="17798" xr:uid="{00000000-0005-0000-0000-000085450000}"/>
    <cellStyle name="Neutral 5" xfId="17799" xr:uid="{00000000-0005-0000-0000-000086450000}"/>
    <cellStyle name="Neutral 6" xfId="17800" xr:uid="{00000000-0005-0000-0000-000087450000}"/>
    <cellStyle name="Neutral 7" xfId="17801" xr:uid="{00000000-0005-0000-0000-000088450000}"/>
    <cellStyle name="Neutral 8" xfId="17802" xr:uid="{00000000-0005-0000-0000-000089450000}"/>
    <cellStyle name="Neutrálna" xfId="17803" xr:uid="{00000000-0005-0000-0000-00008A450000}"/>
    <cellStyle name="Neutre" xfId="17804" xr:uid="{00000000-0005-0000-0000-00008B450000}"/>
    <cellStyle name="New Times Roman" xfId="17805" xr:uid="{00000000-0005-0000-0000-00008C450000}"/>
    <cellStyle name="New Times Roman 2" xfId="17806" xr:uid="{00000000-0005-0000-0000-00008D450000}"/>
    <cellStyle name="New Times Roman 3" xfId="17807" xr:uid="{00000000-0005-0000-0000-00008E450000}"/>
    <cellStyle name="no dec" xfId="17808" xr:uid="{00000000-0005-0000-0000-00008F450000}"/>
    <cellStyle name="no dec 2" xfId="17809" xr:uid="{00000000-0005-0000-0000-000090450000}"/>
    <cellStyle name="no dec 3" xfId="17810" xr:uid="{00000000-0005-0000-0000-000091450000}"/>
    <cellStyle name="Norm੎੎" xfId="17811" xr:uid="{00000000-0005-0000-0000-000092450000}"/>
    <cellStyle name="Norm੎੎ 2" xfId="17812" xr:uid="{00000000-0005-0000-0000-000093450000}"/>
    <cellStyle name="Norm੎੎ 2 2" xfId="17813" xr:uid="{00000000-0005-0000-0000-000094450000}"/>
    <cellStyle name="Norm੎੎ 3" xfId="17814" xr:uid="{00000000-0005-0000-0000-000095450000}"/>
    <cellStyle name="Norm??" xfId="17815" xr:uid="{00000000-0005-0000-0000-000096450000}"/>
    <cellStyle name="Norm੎੎_Context PriceWatch Competitive Analysis - 10 March 2010" xfId="17816" xr:uid="{00000000-0005-0000-0000-000097450000}"/>
    <cellStyle name="Normal - Style1" xfId="17817" xr:uid="{00000000-0005-0000-0000-000099450000}"/>
    <cellStyle name="Normal - Style1 2" xfId="17818" xr:uid="{00000000-0005-0000-0000-00009A450000}"/>
    <cellStyle name="Normal - Style1 3" xfId="17819" xr:uid="{00000000-0005-0000-0000-00009B450000}"/>
    <cellStyle name="Normal - Style1 4" xfId="17820" xr:uid="{00000000-0005-0000-0000-00009C450000}"/>
    <cellStyle name="Normal 10" xfId="17821" xr:uid="{00000000-0005-0000-0000-00009D450000}"/>
    <cellStyle name="Normal 10 10" xfId="17822" xr:uid="{00000000-0005-0000-0000-00009E450000}"/>
    <cellStyle name="Normal 10 2" xfId="17823" xr:uid="{00000000-0005-0000-0000-00009F450000}"/>
    <cellStyle name="Normal 10 2 2" xfId="17824" xr:uid="{00000000-0005-0000-0000-0000A0450000}"/>
    <cellStyle name="Normal 10 2 3" xfId="17825" xr:uid="{00000000-0005-0000-0000-0000A1450000}"/>
    <cellStyle name="Normal 10 2 4" xfId="17826" xr:uid="{00000000-0005-0000-0000-0000A2450000}"/>
    <cellStyle name="Normal 10 3" xfId="17827" xr:uid="{00000000-0005-0000-0000-0000A3450000}"/>
    <cellStyle name="Normal 10 3 2" xfId="17828" xr:uid="{00000000-0005-0000-0000-0000A4450000}"/>
    <cellStyle name="Normal 10 4" xfId="17829" xr:uid="{00000000-0005-0000-0000-0000A5450000}"/>
    <cellStyle name="Normal 10 5" xfId="17830" xr:uid="{00000000-0005-0000-0000-0000A6450000}"/>
    <cellStyle name="Normal 10 6" xfId="17831" xr:uid="{00000000-0005-0000-0000-0000A7450000}"/>
    <cellStyle name="Normal 10 7" xfId="17832" xr:uid="{00000000-0005-0000-0000-0000A8450000}"/>
    <cellStyle name="Normal 10 8" xfId="17833" xr:uid="{00000000-0005-0000-0000-0000A9450000}"/>
    <cellStyle name="Normal 10 9" xfId="17834" xr:uid="{00000000-0005-0000-0000-0000AA450000}"/>
    <cellStyle name="Normal 10_New Ann" xfId="17835" xr:uid="{00000000-0005-0000-0000-0000AB450000}"/>
    <cellStyle name="Normal 100" xfId="17836" xr:uid="{00000000-0005-0000-0000-0000AC450000}"/>
    <cellStyle name="Normal 100 2" xfId="17837" xr:uid="{00000000-0005-0000-0000-0000AD450000}"/>
    <cellStyle name="Normal 100 2 2" xfId="17838" xr:uid="{00000000-0005-0000-0000-0000AE450000}"/>
    <cellStyle name="Normal 101" xfId="17839" xr:uid="{00000000-0005-0000-0000-0000AF450000}"/>
    <cellStyle name="Normal 101 2" xfId="17840" xr:uid="{00000000-0005-0000-0000-0000B0450000}"/>
    <cellStyle name="Normal 101 2 2" xfId="17841" xr:uid="{00000000-0005-0000-0000-0000B1450000}"/>
    <cellStyle name="Normal 102" xfId="17842" xr:uid="{00000000-0005-0000-0000-0000B2450000}"/>
    <cellStyle name="Normal 102 2" xfId="17843" xr:uid="{00000000-0005-0000-0000-0000B3450000}"/>
    <cellStyle name="Normal 102 2 2" xfId="17844" xr:uid="{00000000-0005-0000-0000-0000B4450000}"/>
    <cellStyle name="Normal 103" xfId="17845" xr:uid="{00000000-0005-0000-0000-0000B5450000}"/>
    <cellStyle name="Normal 103 2" xfId="17846" xr:uid="{00000000-0005-0000-0000-0000B6450000}"/>
    <cellStyle name="Normal 103 2 2" xfId="17847" xr:uid="{00000000-0005-0000-0000-0000B7450000}"/>
    <cellStyle name="Normal 104" xfId="17848" xr:uid="{00000000-0005-0000-0000-0000B8450000}"/>
    <cellStyle name="Normal 104 2" xfId="17849" xr:uid="{00000000-0005-0000-0000-0000B9450000}"/>
    <cellStyle name="Normal 104 2 2" xfId="17850" xr:uid="{00000000-0005-0000-0000-0000BA450000}"/>
    <cellStyle name="Normal 105" xfId="17851" xr:uid="{00000000-0005-0000-0000-0000BB450000}"/>
    <cellStyle name="Normal 105 2" xfId="17852" xr:uid="{00000000-0005-0000-0000-0000BC450000}"/>
    <cellStyle name="Normal 105 2 2" xfId="17853" xr:uid="{00000000-0005-0000-0000-0000BD450000}"/>
    <cellStyle name="Normal 105 3" xfId="17854" xr:uid="{00000000-0005-0000-0000-0000BE450000}"/>
    <cellStyle name="Normal 105 4" xfId="17855" xr:uid="{00000000-0005-0000-0000-0000BF450000}"/>
    <cellStyle name="Normal 105 5" xfId="17856" xr:uid="{00000000-0005-0000-0000-0000C0450000}"/>
    <cellStyle name="Normal 106" xfId="17857" xr:uid="{00000000-0005-0000-0000-0000C1450000}"/>
    <cellStyle name="Normal 106 2" xfId="17858" xr:uid="{00000000-0005-0000-0000-0000C2450000}"/>
    <cellStyle name="Normal 106 2 2" xfId="17859" xr:uid="{00000000-0005-0000-0000-0000C3450000}"/>
    <cellStyle name="Normal 106 3" xfId="17860" xr:uid="{00000000-0005-0000-0000-0000C4450000}"/>
    <cellStyle name="Normal 106 4" xfId="17861" xr:uid="{00000000-0005-0000-0000-0000C5450000}"/>
    <cellStyle name="Normal 106 5" xfId="17862" xr:uid="{00000000-0005-0000-0000-0000C6450000}"/>
    <cellStyle name="Normal 107" xfId="17863" xr:uid="{00000000-0005-0000-0000-0000C7450000}"/>
    <cellStyle name="Normal 107 2" xfId="17864" xr:uid="{00000000-0005-0000-0000-0000C8450000}"/>
    <cellStyle name="Normal 107 2 2" xfId="17865" xr:uid="{00000000-0005-0000-0000-0000C9450000}"/>
    <cellStyle name="Normal 107 3" xfId="17866" xr:uid="{00000000-0005-0000-0000-0000CA450000}"/>
    <cellStyle name="Normal 107 4" xfId="17867" xr:uid="{00000000-0005-0000-0000-0000CB450000}"/>
    <cellStyle name="Normal 107 5" xfId="17868" xr:uid="{00000000-0005-0000-0000-0000CC450000}"/>
    <cellStyle name="Normal 108" xfId="17869" xr:uid="{00000000-0005-0000-0000-0000CD450000}"/>
    <cellStyle name="Normal 108 2" xfId="17870" xr:uid="{00000000-0005-0000-0000-0000CE450000}"/>
    <cellStyle name="Normal 108 2 2" xfId="17871" xr:uid="{00000000-0005-0000-0000-0000CF450000}"/>
    <cellStyle name="Normal 108 3" xfId="17872" xr:uid="{00000000-0005-0000-0000-0000D0450000}"/>
    <cellStyle name="Normal 108 4" xfId="17873" xr:uid="{00000000-0005-0000-0000-0000D1450000}"/>
    <cellStyle name="Normal 108 5" xfId="17874" xr:uid="{00000000-0005-0000-0000-0000D2450000}"/>
    <cellStyle name="Normal 109" xfId="17875" xr:uid="{00000000-0005-0000-0000-0000D3450000}"/>
    <cellStyle name="Normal 109 2" xfId="17876" xr:uid="{00000000-0005-0000-0000-0000D4450000}"/>
    <cellStyle name="Normal 109 2 2" xfId="17877" xr:uid="{00000000-0005-0000-0000-0000D5450000}"/>
    <cellStyle name="Normal 109 3" xfId="17878" xr:uid="{00000000-0005-0000-0000-0000D6450000}"/>
    <cellStyle name="Normal 109 4" xfId="17879" xr:uid="{00000000-0005-0000-0000-0000D7450000}"/>
    <cellStyle name="Normal 109 5" xfId="17880" xr:uid="{00000000-0005-0000-0000-0000D8450000}"/>
    <cellStyle name="Normal 11" xfId="17881" xr:uid="{00000000-0005-0000-0000-0000D9450000}"/>
    <cellStyle name="Normal 11 10" xfId="17882" xr:uid="{00000000-0005-0000-0000-0000DA450000}"/>
    <cellStyle name="Normal 11 11" xfId="17883" xr:uid="{00000000-0005-0000-0000-0000DB450000}"/>
    <cellStyle name="Normal 11 12" xfId="17884" xr:uid="{00000000-0005-0000-0000-0000DC450000}"/>
    <cellStyle name="Normal 11 13" xfId="17885" xr:uid="{00000000-0005-0000-0000-0000DD450000}"/>
    <cellStyle name="Normal 11 2" xfId="17886" xr:uid="{00000000-0005-0000-0000-0000DE450000}"/>
    <cellStyle name="Normal 11 2 2" xfId="17887" xr:uid="{00000000-0005-0000-0000-0000DF450000}"/>
    <cellStyle name="Normal 11 2 3" xfId="17888" xr:uid="{00000000-0005-0000-0000-0000E0450000}"/>
    <cellStyle name="Normal 11 2 4" xfId="17889" xr:uid="{00000000-0005-0000-0000-0000E1450000}"/>
    <cellStyle name="Normal 11 2_Compatibility Matrix" xfId="17890" xr:uid="{00000000-0005-0000-0000-0000E2450000}"/>
    <cellStyle name="Normal 11 3" xfId="17891" xr:uid="{00000000-0005-0000-0000-0000E3450000}"/>
    <cellStyle name="Normal 11 3 2" xfId="17892" xr:uid="{00000000-0005-0000-0000-0000E4450000}"/>
    <cellStyle name="Normal 11 4" xfId="17893" xr:uid="{00000000-0005-0000-0000-0000E5450000}"/>
    <cellStyle name="Normal 11 5" xfId="17894" xr:uid="{00000000-0005-0000-0000-0000E6450000}"/>
    <cellStyle name="Normal 11 6" xfId="17895" xr:uid="{00000000-0005-0000-0000-0000E7450000}"/>
    <cellStyle name="Normal 11 7" xfId="17896" xr:uid="{00000000-0005-0000-0000-0000E8450000}"/>
    <cellStyle name="Normal 11 8" xfId="17897" xr:uid="{00000000-0005-0000-0000-0000E9450000}"/>
    <cellStyle name="Normal 11 9" xfId="17898" xr:uid="{00000000-0005-0000-0000-0000EA450000}"/>
    <cellStyle name="Normal 11_New Ann" xfId="17899" xr:uid="{00000000-0005-0000-0000-0000EB450000}"/>
    <cellStyle name="Normal 110" xfId="17900" xr:uid="{00000000-0005-0000-0000-0000EC450000}"/>
    <cellStyle name="Normal 110 2" xfId="17901" xr:uid="{00000000-0005-0000-0000-0000ED450000}"/>
    <cellStyle name="Normal 110 2 2" xfId="17902" xr:uid="{00000000-0005-0000-0000-0000EE450000}"/>
    <cellStyle name="Normal 110 3" xfId="17903" xr:uid="{00000000-0005-0000-0000-0000EF450000}"/>
    <cellStyle name="Normal 110 4" xfId="17904" xr:uid="{00000000-0005-0000-0000-0000F0450000}"/>
    <cellStyle name="Normal 110 5" xfId="17905" xr:uid="{00000000-0005-0000-0000-0000F1450000}"/>
    <cellStyle name="Normal 111" xfId="17906" xr:uid="{00000000-0005-0000-0000-0000F2450000}"/>
    <cellStyle name="Normal 111 2" xfId="17907" xr:uid="{00000000-0005-0000-0000-0000F3450000}"/>
    <cellStyle name="Normal 111 2 2" xfId="17908" xr:uid="{00000000-0005-0000-0000-0000F4450000}"/>
    <cellStyle name="Normal 111 3" xfId="17909" xr:uid="{00000000-0005-0000-0000-0000F5450000}"/>
    <cellStyle name="Normal 111 4" xfId="17910" xr:uid="{00000000-0005-0000-0000-0000F6450000}"/>
    <cellStyle name="Normal 111 5" xfId="17911" xr:uid="{00000000-0005-0000-0000-0000F7450000}"/>
    <cellStyle name="Normal 112" xfId="17912" xr:uid="{00000000-0005-0000-0000-0000F8450000}"/>
    <cellStyle name="Normal 112 2" xfId="17913" xr:uid="{00000000-0005-0000-0000-0000F9450000}"/>
    <cellStyle name="Normal 112 2 2" xfId="17914" xr:uid="{00000000-0005-0000-0000-0000FA450000}"/>
    <cellStyle name="Normal 112 3" xfId="17915" xr:uid="{00000000-0005-0000-0000-0000FB450000}"/>
    <cellStyle name="Normal 112 4" xfId="17916" xr:uid="{00000000-0005-0000-0000-0000FC450000}"/>
    <cellStyle name="Normal 112 5" xfId="17917" xr:uid="{00000000-0005-0000-0000-0000FD450000}"/>
    <cellStyle name="Normal 113" xfId="17918" xr:uid="{00000000-0005-0000-0000-0000FE450000}"/>
    <cellStyle name="Normal 113 2" xfId="17919" xr:uid="{00000000-0005-0000-0000-0000FF450000}"/>
    <cellStyle name="Normal 113 2 2" xfId="17920" xr:uid="{00000000-0005-0000-0000-000000460000}"/>
    <cellStyle name="Normal 113 3" xfId="17921" xr:uid="{00000000-0005-0000-0000-000001460000}"/>
    <cellStyle name="Normal 113 4" xfId="17922" xr:uid="{00000000-0005-0000-0000-000002460000}"/>
    <cellStyle name="Normal 113 5" xfId="17923" xr:uid="{00000000-0005-0000-0000-000003460000}"/>
    <cellStyle name="Normal 114" xfId="17924" xr:uid="{00000000-0005-0000-0000-000004460000}"/>
    <cellStyle name="Normal 114 2" xfId="17925" xr:uid="{00000000-0005-0000-0000-000005460000}"/>
    <cellStyle name="Normal 114 2 2" xfId="17926" xr:uid="{00000000-0005-0000-0000-000006460000}"/>
    <cellStyle name="Normal 114 3" xfId="17927" xr:uid="{00000000-0005-0000-0000-000007460000}"/>
    <cellStyle name="Normal 114 4" xfId="17928" xr:uid="{00000000-0005-0000-0000-000008460000}"/>
    <cellStyle name="Normal 114 5" xfId="17929" xr:uid="{00000000-0005-0000-0000-000009460000}"/>
    <cellStyle name="Normal 115" xfId="17930" xr:uid="{00000000-0005-0000-0000-00000A460000}"/>
    <cellStyle name="Normal 115 2" xfId="17931" xr:uid="{00000000-0005-0000-0000-00000B460000}"/>
    <cellStyle name="Normal 115 2 2" xfId="17932" xr:uid="{00000000-0005-0000-0000-00000C460000}"/>
    <cellStyle name="Normal 115 3" xfId="17933" xr:uid="{00000000-0005-0000-0000-00000D460000}"/>
    <cellStyle name="Normal 115 4" xfId="17934" xr:uid="{00000000-0005-0000-0000-00000E460000}"/>
    <cellStyle name="Normal 115 5" xfId="17935" xr:uid="{00000000-0005-0000-0000-00000F460000}"/>
    <cellStyle name="Normal 116" xfId="17936" xr:uid="{00000000-0005-0000-0000-000010460000}"/>
    <cellStyle name="Normal 116 2" xfId="17937" xr:uid="{00000000-0005-0000-0000-000011460000}"/>
    <cellStyle name="Normal 116 2 2" xfId="17938" xr:uid="{00000000-0005-0000-0000-000012460000}"/>
    <cellStyle name="Normal 116 3" xfId="17939" xr:uid="{00000000-0005-0000-0000-000013460000}"/>
    <cellStyle name="Normal 116 4" xfId="17940" xr:uid="{00000000-0005-0000-0000-000014460000}"/>
    <cellStyle name="Normal 116 5" xfId="17941" xr:uid="{00000000-0005-0000-0000-000015460000}"/>
    <cellStyle name="Normal 117" xfId="17942" xr:uid="{00000000-0005-0000-0000-000016460000}"/>
    <cellStyle name="Normal 117 2" xfId="17943" xr:uid="{00000000-0005-0000-0000-000017460000}"/>
    <cellStyle name="Normal 117 2 2" xfId="17944" xr:uid="{00000000-0005-0000-0000-000018460000}"/>
    <cellStyle name="Normal 117 3" xfId="17945" xr:uid="{00000000-0005-0000-0000-000019460000}"/>
    <cellStyle name="Normal 117 4" xfId="17946" xr:uid="{00000000-0005-0000-0000-00001A460000}"/>
    <cellStyle name="Normal 117 5" xfId="17947" xr:uid="{00000000-0005-0000-0000-00001B460000}"/>
    <cellStyle name="Normal 118" xfId="17948" xr:uid="{00000000-0005-0000-0000-00001C460000}"/>
    <cellStyle name="Normal 118 2" xfId="17949" xr:uid="{00000000-0005-0000-0000-00001D460000}"/>
    <cellStyle name="Normal 118 3" xfId="17950" xr:uid="{00000000-0005-0000-0000-00001E460000}"/>
    <cellStyle name="Normal 118 4" xfId="17951" xr:uid="{00000000-0005-0000-0000-00001F460000}"/>
    <cellStyle name="Normal 119" xfId="17952" xr:uid="{00000000-0005-0000-0000-000020460000}"/>
    <cellStyle name="Normal 119 2" xfId="17953" xr:uid="{00000000-0005-0000-0000-000021460000}"/>
    <cellStyle name="Normal 119 3" xfId="17954" xr:uid="{00000000-0005-0000-0000-000022460000}"/>
    <cellStyle name="Normal 119 4" xfId="17955" xr:uid="{00000000-0005-0000-0000-000023460000}"/>
    <cellStyle name="Normal 12" xfId="17956" xr:uid="{00000000-0005-0000-0000-000024460000}"/>
    <cellStyle name="Normal 12 2" xfId="17957" xr:uid="{00000000-0005-0000-0000-000025460000}"/>
    <cellStyle name="Normal 12 3" xfId="17958" xr:uid="{00000000-0005-0000-0000-000026460000}"/>
    <cellStyle name="Normal 12 4" xfId="17959" xr:uid="{00000000-0005-0000-0000-000027460000}"/>
    <cellStyle name="Normal 12 5" xfId="17960" xr:uid="{00000000-0005-0000-0000-000028460000}"/>
    <cellStyle name="Normal 12 6" xfId="17961" xr:uid="{00000000-0005-0000-0000-000029460000}"/>
    <cellStyle name="Normal 12 7" xfId="17962" xr:uid="{00000000-0005-0000-0000-00002A460000}"/>
    <cellStyle name="Normal 120" xfId="17963" xr:uid="{00000000-0005-0000-0000-00002B460000}"/>
    <cellStyle name="Normal 120 2" xfId="17964" xr:uid="{00000000-0005-0000-0000-00002C460000}"/>
    <cellStyle name="Normal 120 3" xfId="17965" xr:uid="{00000000-0005-0000-0000-00002D460000}"/>
    <cellStyle name="Normal 120 4" xfId="17966" xr:uid="{00000000-0005-0000-0000-00002E460000}"/>
    <cellStyle name="Normal 120 5" xfId="17967" xr:uid="{00000000-0005-0000-0000-00002F460000}"/>
    <cellStyle name="Normal 121" xfId="17968" xr:uid="{00000000-0005-0000-0000-000030460000}"/>
    <cellStyle name="Normal 121 2" xfId="17969" xr:uid="{00000000-0005-0000-0000-000031460000}"/>
    <cellStyle name="Normal 121 3" xfId="17970" xr:uid="{00000000-0005-0000-0000-000032460000}"/>
    <cellStyle name="Normal 121 4" xfId="17971" xr:uid="{00000000-0005-0000-0000-000033460000}"/>
    <cellStyle name="Normal 121 5" xfId="17972" xr:uid="{00000000-0005-0000-0000-000034460000}"/>
    <cellStyle name="Normal 122" xfId="17973" xr:uid="{00000000-0005-0000-0000-000035460000}"/>
    <cellStyle name="Normal 122 2" xfId="17974" xr:uid="{00000000-0005-0000-0000-000036460000}"/>
    <cellStyle name="Normal 122 3" xfId="17975" xr:uid="{00000000-0005-0000-0000-000037460000}"/>
    <cellStyle name="Normal 122 4" xfId="17976" xr:uid="{00000000-0005-0000-0000-000038460000}"/>
    <cellStyle name="Normal 122 5" xfId="17977" xr:uid="{00000000-0005-0000-0000-000039460000}"/>
    <cellStyle name="Normal 123" xfId="17978" xr:uid="{00000000-0005-0000-0000-00003A460000}"/>
    <cellStyle name="Normal 123 2" xfId="17979" xr:uid="{00000000-0005-0000-0000-00003B460000}"/>
    <cellStyle name="Normal 123 3" xfId="17980" xr:uid="{00000000-0005-0000-0000-00003C460000}"/>
    <cellStyle name="Normal 123 4" xfId="17981" xr:uid="{00000000-0005-0000-0000-00003D460000}"/>
    <cellStyle name="Normal 123 5" xfId="17982" xr:uid="{00000000-0005-0000-0000-00003E460000}"/>
    <cellStyle name="Normal 124" xfId="17983" xr:uid="{00000000-0005-0000-0000-00003F460000}"/>
    <cellStyle name="Normal 124 2" xfId="17984" xr:uid="{00000000-0005-0000-0000-000040460000}"/>
    <cellStyle name="Normal 124 3" xfId="17985" xr:uid="{00000000-0005-0000-0000-000041460000}"/>
    <cellStyle name="Normal 124 4" xfId="17986" xr:uid="{00000000-0005-0000-0000-000042460000}"/>
    <cellStyle name="Normal 124 5" xfId="17987" xr:uid="{00000000-0005-0000-0000-000043460000}"/>
    <cellStyle name="Normal 125" xfId="17988" xr:uid="{00000000-0005-0000-0000-000044460000}"/>
    <cellStyle name="Normal 125 2" xfId="17989" xr:uid="{00000000-0005-0000-0000-000045460000}"/>
    <cellStyle name="Normal 125 3" xfId="17990" xr:uid="{00000000-0005-0000-0000-000046460000}"/>
    <cellStyle name="Normal 125 4" xfId="17991" xr:uid="{00000000-0005-0000-0000-000047460000}"/>
    <cellStyle name="Normal 125 5" xfId="17992" xr:uid="{00000000-0005-0000-0000-000048460000}"/>
    <cellStyle name="Normal 126" xfId="17993" xr:uid="{00000000-0005-0000-0000-000049460000}"/>
    <cellStyle name="Normal 126 2" xfId="17994" xr:uid="{00000000-0005-0000-0000-00004A460000}"/>
    <cellStyle name="Normal 126 3" xfId="17995" xr:uid="{00000000-0005-0000-0000-00004B460000}"/>
    <cellStyle name="Normal 126 4" xfId="17996" xr:uid="{00000000-0005-0000-0000-00004C460000}"/>
    <cellStyle name="Normal 126 5" xfId="17997" xr:uid="{00000000-0005-0000-0000-00004D460000}"/>
    <cellStyle name="Normal 127" xfId="17998" xr:uid="{00000000-0005-0000-0000-00004E460000}"/>
    <cellStyle name="Normal 127 2" xfId="17999" xr:uid="{00000000-0005-0000-0000-00004F460000}"/>
    <cellStyle name="Normal 127 3" xfId="18000" xr:uid="{00000000-0005-0000-0000-000050460000}"/>
    <cellStyle name="Normal 127 4" xfId="18001" xr:uid="{00000000-0005-0000-0000-000051460000}"/>
    <cellStyle name="Normal 127 5" xfId="18002" xr:uid="{00000000-0005-0000-0000-000052460000}"/>
    <cellStyle name="Normal 128" xfId="18003" xr:uid="{00000000-0005-0000-0000-000053460000}"/>
    <cellStyle name="Normal 128 2" xfId="18004" xr:uid="{00000000-0005-0000-0000-000054460000}"/>
    <cellStyle name="Normal 128 3" xfId="18005" xr:uid="{00000000-0005-0000-0000-000055460000}"/>
    <cellStyle name="Normal 128 4" xfId="18006" xr:uid="{00000000-0005-0000-0000-000056460000}"/>
    <cellStyle name="Normal 128 5" xfId="18007" xr:uid="{00000000-0005-0000-0000-000057460000}"/>
    <cellStyle name="Normal 129" xfId="18008" xr:uid="{00000000-0005-0000-0000-000058460000}"/>
    <cellStyle name="Normal 129 2" xfId="18009" xr:uid="{00000000-0005-0000-0000-000059460000}"/>
    <cellStyle name="Normal 129 3" xfId="18010" xr:uid="{00000000-0005-0000-0000-00005A460000}"/>
    <cellStyle name="Normal 129 4" xfId="18011" xr:uid="{00000000-0005-0000-0000-00005B460000}"/>
    <cellStyle name="Normal 129 5" xfId="18012" xr:uid="{00000000-0005-0000-0000-00005C460000}"/>
    <cellStyle name="Normal 13" xfId="3" xr:uid="{00000000-0005-0000-0000-00005D460000}"/>
    <cellStyle name="Normal 13 2" xfId="18013" xr:uid="{00000000-0005-0000-0000-00005E460000}"/>
    <cellStyle name="Normal 13 2 2" xfId="18014" xr:uid="{00000000-0005-0000-0000-00005F460000}"/>
    <cellStyle name="Normal 13 2 3" xfId="18015" xr:uid="{00000000-0005-0000-0000-000060460000}"/>
    <cellStyle name="Normal 13 2_Compatibility Matrix" xfId="18016" xr:uid="{00000000-0005-0000-0000-000061460000}"/>
    <cellStyle name="Normal 13 3" xfId="18017" xr:uid="{00000000-0005-0000-0000-000062460000}"/>
    <cellStyle name="Normal 13 4" xfId="18018" xr:uid="{00000000-0005-0000-0000-000063460000}"/>
    <cellStyle name="Normal 13 5" xfId="18019" xr:uid="{00000000-0005-0000-0000-000064460000}"/>
    <cellStyle name="Normal 13 6" xfId="18020" xr:uid="{00000000-0005-0000-0000-000065460000}"/>
    <cellStyle name="Normal 13 7" xfId="18021" xr:uid="{00000000-0005-0000-0000-000066460000}"/>
    <cellStyle name="Normal 13 8" xfId="18022" xr:uid="{00000000-0005-0000-0000-000067460000}"/>
    <cellStyle name="Normal 13_Compatibility Matrix" xfId="18023" xr:uid="{00000000-0005-0000-0000-000068460000}"/>
    <cellStyle name="Normal 130" xfId="18024" xr:uid="{00000000-0005-0000-0000-000069460000}"/>
    <cellStyle name="Normal 130 2" xfId="18025" xr:uid="{00000000-0005-0000-0000-00006A460000}"/>
    <cellStyle name="Normal 130 3" xfId="18026" xr:uid="{00000000-0005-0000-0000-00006B460000}"/>
    <cellStyle name="Normal 130 4" xfId="18027" xr:uid="{00000000-0005-0000-0000-00006C460000}"/>
    <cellStyle name="Normal 130 5" xfId="18028" xr:uid="{00000000-0005-0000-0000-00006D460000}"/>
    <cellStyle name="Normal 131" xfId="18029" xr:uid="{00000000-0005-0000-0000-00006E460000}"/>
    <cellStyle name="Normal 131 2" xfId="18030" xr:uid="{00000000-0005-0000-0000-00006F460000}"/>
    <cellStyle name="Normal 131 3" xfId="18031" xr:uid="{00000000-0005-0000-0000-000070460000}"/>
    <cellStyle name="Normal 131 4" xfId="18032" xr:uid="{00000000-0005-0000-0000-000071460000}"/>
    <cellStyle name="Normal 131 5" xfId="18033" xr:uid="{00000000-0005-0000-0000-000072460000}"/>
    <cellStyle name="Normal 132" xfId="18034" xr:uid="{00000000-0005-0000-0000-000073460000}"/>
    <cellStyle name="Normal 132 2" xfId="18035" xr:uid="{00000000-0005-0000-0000-000074460000}"/>
    <cellStyle name="Normal 132 3" xfId="18036" xr:uid="{00000000-0005-0000-0000-000075460000}"/>
    <cellStyle name="Normal 132 4" xfId="18037" xr:uid="{00000000-0005-0000-0000-000076460000}"/>
    <cellStyle name="Normal 132 5" xfId="18038" xr:uid="{00000000-0005-0000-0000-000077460000}"/>
    <cellStyle name="Normal 133" xfId="18039" xr:uid="{00000000-0005-0000-0000-000078460000}"/>
    <cellStyle name="Normal 133 2" xfId="18040" xr:uid="{00000000-0005-0000-0000-000079460000}"/>
    <cellStyle name="Normal 133 3" xfId="18041" xr:uid="{00000000-0005-0000-0000-00007A460000}"/>
    <cellStyle name="Normal 133 4" xfId="18042" xr:uid="{00000000-0005-0000-0000-00007B460000}"/>
    <cellStyle name="Normal 133 5" xfId="18043" xr:uid="{00000000-0005-0000-0000-00007C460000}"/>
    <cellStyle name="Normal 134" xfId="18044" xr:uid="{00000000-0005-0000-0000-00007D460000}"/>
    <cellStyle name="Normal 134 2" xfId="18045" xr:uid="{00000000-0005-0000-0000-00007E460000}"/>
    <cellStyle name="Normal 134 3" xfId="18046" xr:uid="{00000000-0005-0000-0000-00007F460000}"/>
    <cellStyle name="Normal 134 4" xfId="18047" xr:uid="{00000000-0005-0000-0000-000080460000}"/>
    <cellStyle name="Normal 134 5" xfId="18048" xr:uid="{00000000-0005-0000-0000-000081460000}"/>
    <cellStyle name="Normal 135" xfId="18049" xr:uid="{00000000-0005-0000-0000-000082460000}"/>
    <cellStyle name="Normal 135 2" xfId="18050" xr:uid="{00000000-0005-0000-0000-000083460000}"/>
    <cellStyle name="Normal 135 3" xfId="18051" xr:uid="{00000000-0005-0000-0000-000084460000}"/>
    <cellStyle name="Normal 135 4" xfId="18052" xr:uid="{00000000-0005-0000-0000-000085460000}"/>
    <cellStyle name="Normal 135 5" xfId="18053" xr:uid="{00000000-0005-0000-0000-000086460000}"/>
    <cellStyle name="Normal 136" xfId="18054" xr:uid="{00000000-0005-0000-0000-000087460000}"/>
    <cellStyle name="Normal 136 2" xfId="18055" xr:uid="{00000000-0005-0000-0000-000088460000}"/>
    <cellStyle name="Normal 136 3" xfId="18056" xr:uid="{00000000-0005-0000-0000-000089460000}"/>
    <cellStyle name="Normal 136 4" xfId="18057" xr:uid="{00000000-0005-0000-0000-00008A460000}"/>
    <cellStyle name="Normal 136 5" xfId="18058" xr:uid="{00000000-0005-0000-0000-00008B460000}"/>
    <cellStyle name="Normal 137" xfId="18059" xr:uid="{00000000-0005-0000-0000-00008C460000}"/>
    <cellStyle name="Normal 137 2" xfId="18060" xr:uid="{00000000-0005-0000-0000-00008D460000}"/>
    <cellStyle name="Normal 137 3" xfId="18061" xr:uid="{00000000-0005-0000-0000-00008E460000}"/>
    <cellStyle name="Normal 137 4" xfId="18062" xr:uid="{00000000-0005-0000-0000-00008F460000}"/>
    <cellStyle name="Normal 137 5" xfId="18063" xr:uid="{00000000-0005-0000-0000-000090460000}"/>
    <cellStyle name="Normal 138" xfId="18064" xr:uid="{00000000-0005-0000-0000-000091460000}"/>
    <cellStyle name="Normal 138 2" xfId="18065" xr:uid="{00000000-0005-0000-0000-000092460000}"/>
    <cellStyle name="Normal 138 3" xfId="18066" xr:uid="{00000000-0005-0000-0000-000093460000}"/>
    <cellStyle name="Normal 138 4" xfId="18067" xr:uid="{00000000-0005-0000-0000-000094460000}"/>
    <cellStyle name="Normal 138 5" xfId="18068" xr:uid="{00000000-0005-0000-0000-000095460000}"/>
    <cellStyle name="Normal 139" xfId="18069" xr:uid="{00000000-0005-0000-0000-000096460000}"/>
    <cellStyle name="Normal 139 2" xfId="18070" xr:uid="{00000000-0005-0000-0000-000097460000}"/>
    <cellStyle name="Normal 139 3" xfId="18071" xr:uid="{00000000-0005-0000-0000-000098460000}"/>
    <cellStyle name="Normal 139 4" xfId="18072" xr:uid="{00000000-0005-0000-0000-000099460000}"/>
    <cellStyle name="Normal 139 5" xfId="18073" xr:uid="{00000000-0005-0000-0000-00009A460000}"/>
    <cellStyle name="Normal 14" xfId="18074" xr:uid="{00000000-0005-0000-0000-00009B460000}"/>
    <cellStyle name="Normal 14 2" xfId="18075" xr:uid="{00000000-0005-0000-0000-00009C460000}"/>
    <cellStyle name="Normal 14 2 2" xfId="18076" xr:uid="{00000000-0005-0000-0000-00009D460000}"/>
    <cellStyle name="Normal 14 2 3" xfId="18077" xr:uid="{00000000-0005-0000-0000-00009E460000}"/>
    <cellStyle name="Normal 14 2 4" xfId="18078" xr:uid="{00000000-0005-0000-0000-00009F460000}"/>
    <cellStyle name="Normal 14 2_Compatibility Matrix" xfId="18079" xr:uid="{00000000-0005-0000-0000-0000A0460000}"/>
    <cellStyle name="Normal 14 3" xfId="18080" xr:uid="{00000000-0005-0000-0000-0000A1460000}"/>
    <cellStyle name="Normal 14 4" xfId="18081" xr:uid="{00000000-0005-0000-0000-0000A2460000}"/>
    <cellStyle name="Normal 14 5" xfId="18082" xr:uid="{00000000-0005-0000-0000-0000A3460000}"/>
    <cellStyle name="Normal 14 6" xfId="18083" xr:uid="{00000000-0005-0000-0000-0000A4460000}"/>
    <cellStyle name="Normal 14 7" xfId="18084" xr:uid="{00000000-0005-0000-0000-0000A5460000}"/>
    <cellStyle name="Normal 14 8" xfId="18085" xr:uid="{00000000-0005-0000-0000-0000A6460000}"/>
    <cellStyle name="Normal 14_Compatibility Matrix" xfId="18086" xr:uid="{00000000-0005-0000-0000-0000A7460000}"/>
    <cellStyle name="Normal 140" xfId="18087" xr:uid="{00000000-0005-0000-0000-0000A8460000}"/>
    <cellStyle name="Normal 140 2" xfId="18088" xr:uid="{00000000-0005-0000-0000-0000A9460000}"/>
    <cellStyle name="Normal 140 3" xfId="18089" xr:uid="{00000000-0005-0000-0000-0000AA460000}"/>
    <cellStyle name="Normal 140 4" xfId="18090" xr:uid="{00000000-0005-0000-0000-0000AB460000}"/>
    <cellStyle name="Normal 140 5" xfId="18091" xr:uid="{00000000-0005-0000-0000-0000AC460000}"/>
    <cellStyle name="Normal 141" xfId="18092" xr:uid="{00000000-0005-0000-0000-0000AD460000}"/>
    <cellStyle name="Normal 141 2" xfId="18093" xr:uid="{00000000-0005-0000-0000-0000AE460000}"/>
    <cellStyle name="Normal 141 3" xfId="18094" xr:uid="{00000000-0005-0000-0000-0000AF460000}"/>
    <cellStyle name="Normal 141 4" xfId="18095" xr:uid="{00000000-0005-0000-0000-0000B0460000}"/>
    <cellStyle name="Normal 141 5" xfId="18096" xr:uid="{00000000-0005-0000-0000-0000B1460000}"/>
    <cellStyle name="Normal 142" xfId="18097" xr:uid="{00000000-0005-0000-0000-0000B2460000}"/>
    <cellStyle name="Normal 142 2" xfId="18098" xr:uid="{00000000-0005-0000-0000-0000B3460000}"/>
    <cellStyle name="Normal 142 3" xfId="18099" xr:uid="{00000000-0005-0000-0000-0000B4460000}"/>
    <cellStyle name="Normal 142 4" xfId="18100" xr:uid="{00000000-0005-0000-0000-0000B5460000}"/>
    <cellStyle name="Normal 142 5" xfId="18101" xr:uid="{00000000-0005-0000-0000-0000B6460000}"/>
    <cellStyle name="Normal 143" xfId="18102" xr:uid="{00000000-0005-0000-0000-0000B7460000}"/>
    <cellStyle name="Normal 143 2" xfId="18103" xr:uid="{00000000-0005-0000-0000-0000B8460000}"/>
    <cellStyle name="Normal 143 3" xfId="18104" xr:uid="{00000000-0005-0000-0000-0000B9460000}"/>
    <cellStyle name="Normal 143 4" xfId="18105" xr:uid="{00000000-0005-0000-0000-0000BA460000}"/>
    <cellStyle name="Normal 143 5" xfId="18106" xr:uid="{00000000-0005-0000-0000-0000BB460000}"/>
    <cellStyle name="Normal 144" xfId="18107" xr:uid="{00000000-0005-0000-0000-0000BC460000}"/>
    <cellStyle name="Normal 144 2" xfId="18108" xr:uid="{00000000-0005-0000-0000-0000BD460000}"/>
    <cellStyle name="Normal 144 3" xfId="18109" xr:uid="{00000000-0005-0000-0000-0000BE460000}"/>
    <cellStyle name="Normal 144 4" xfId="18110" xr:uid="{00000000-0005-0000-0000-0000BF460000}"/>
    <cellStyle name="Normal 144 5" xfId="18111" xr:uid="{00000000-0005-0000-0000-0000C0460000}"/>
    <cellStyle name="Normal 145" xfId="18112" xr:uid="{00000000-0005-0000-0000-0000C1460000}"/>
    <cellStyle name="Normal 145 2" xfId="18113" xr:uid="{00000000-0005-0000-0000-0000C2460000}"/>
    <cellStyle name="Normal 145 3" xfId="18114" xr:uid="{00000000-0005-0000-0000-0000C3460000}"/>
    <cellStyle name="Normal 145 4" xfId="18115" xr:uid="{00000000-0005-0000-0000-0000C4460000}"/>
    <cellStyle name="Normal 145 5" xfId="18116" xr:uid="{00000000-0005-0000-0000-0000C5460000}"/>
    <cellStyle name="Normal 146" xfId="18117" xr:uid="{00000000-0005-0000-0000-0000C6460000}"/>
    <cellStyle name="Normal 146 2" xfId="18118" xr:uid="{00000000-0005-0000-0000-0000C7460000}"/>
    <cellStyle name="Normal 146 3" xfId="18119" xr:uid="{00000000-0005-0000-0000-0000C8460000}"/>
    <cellStyle name="Normal 146 4" xfId="18120" xr:uid="{00000000-0005-0000-0000-0000C9460000}"/>
    <cellStyle name="Normal 146 5" xfId="18121" xr:uid="{00000000-0005-0000-0000-0000CA460000}"/>
    <cellStyle name="Normal 147" xfId="18122" xr:uid="{00000000-0005-0000-0000-0000CB460000}"/>
    <cellStyle name="Normal 147 2" xfId="18123" xr:uid="{00000000-0005-0000-0000-0000CC460000}"/>
    <cellStyle name="Normal 147 3" xfId="18124" xr:uid="{00000000-0005-0000-0000-0000CD460000}"/>
    <cellStyle name="Normal 147 4" xfId="18125" xr:uid="{00000000-0005-0000-0000-0000CE460000}"/>
    <cellStyle name="Normal 147 5" xfId="18126" xr:uid="{00000000-0005-0000-0000-0000CF460000}"/>
    <cellStyle name="Normal 148" xfId="18127" xr:uid="{00000000-0005-0000-0000-0000D0460000}"/>
    <cellStyle name="Normal 148 2" xfId="18128" xr:uid="{00000000-0005-0000-0000-0000D1460000}"/>
    <cellStyle name="Normal 148 3" xfId="18129" xr:uid="{00000000-0005-0000-0000-0000D2460000}"/>
    <cellStyle name="Normal 148 4" xfId="18130" xr:uid="{00000000-0005-0000-0000-0000D3460000}"/>
    <cellStyle name="Normal 148 5" xfId="18131" xr:uid="{00000000-0005-0000-0000-0000D4460000}"/>
    <cellStyle name="Normal 149" xfId="18132" xr:uid="{00000000-0005-0000-0000-0000D5460000}"/>
    <cellStyle name="Normal 149 2" xfId="18133" xr:uid="{00000000-0005-0000-0000-0000D6460000}"/>
    <cellStyle name="Normal 149 3" xfId="18134" xr:uid="{00000000-0005-0000-0000-0000D7460000}"/>
    <cellStyle name="Normal 149 4" xfId="18135" xr:uid="{00000000-0005-0000-0000-0000D8460000}"/>
    <cellStyle name="Normal 149 5" xfId="18136" xr:uid="{00000000-0005-0000-0000-0000D9460000}"/>
    <cellStyle name="Normal 15" xfId="18137" xr:uid="{00000000-0005-0000-0000-0000DA460000}"/>
    <cellStyle name="Normal 15 2" xfId="18138" xr:uid="{00000000-0005-0000-0000-0000DB460000}"/>
    <cellStyle name="Normal 15 2 2" xfId="18139" xr:uid="{00000000-0005-0000-0000-0000DC460000}"/>
    <cellStyle name="Normal 15 2 3" xfId="18140" xr:uid="{00000000-0005-0000-0000-0000DD460000}"/>
    <cellStyle name="Normal 15 2_Compatibility Matrix" xfId="18141" xr:uid="{00000000-0005-0000-0000-0000DE460000}"/>
    <cellStyle name="Normal 15 3" xfId="18142" xr:uid="{00000000-0005-0000-0000-0000DF460000}"/>
    <cellStyle name="Normal 15 4" xfId="18143" xr:uid="{00000000-0005-0000-0000-0000E0460000}"/>
    <cellStyle name="Normal 15 5" xfId="18144" xr:uid="{00000000-0005-0000-0000-0000E1460000}"/>
    <cellStyle name="Normal 15 6" xfId="18145" xr:uid="{00000000-0005-0000-0000-0000E2460000}"/>
    <cellStyle name="Normal 15 7" xfId="18146" xr:uid="{00000000-0005-0000-0000-0000E3460000}"/>
    <cellStyle name="Normal 15 8" xfId="18147" xr:uid="{00000000-0005-0000-0000-0000E4460000}"/>
    <cellStyle name="Normal 15_Compatibility Matrix" xfId="18148" xr:uid="{00000000-0005-0000-0000-0000E5460000}"/>
    <cellStyle name="Normal 150" xfId="18149" xr:uid="{00000000-0005-0000-0000-0000E6460000}"/>
    <cellStyle name="Normal 150 2" xfId="18150" xr:uid="{00000000-0005-0000-0000-0000E7460000}"/>
    <cellStyle name="Normal 150 3" xfId="18151" xr:uid="{00000000-0005-0000-0000-0000E8460000}"/>
    <cellStyle name="Normal 150 4" xfId="18152" xr:uid="{00000000-0005-0000-0000-0000E9460000}"/>
    <cellStyle name="Normal 150 5" xfId="18153" xr:uid="{00000000-0005-0000-0000-0000EA460000}"/>
    <cellStyle name="Normal 151" xfId="18154" xr:uid="{00000000-0005-0000-0000-0000EB460000}"/>
    <cellStyle name="Normal 151 2" xfId="18155" xr:uid="{00000000-0005-0000-0000-0000EC460000}"/>
    <cellStyle name="Normal 151 3" xfId="18156" xr:uid="{00000000-0005-0000-0000-0000ED460000}"/>
    <cellStyle name="Normal 151 4" xfId="18157" xr:uid="{00000000-0005-0000-0000-0000EE460000}"/>
    <cellStyle name="Normal 151 5" xfId="18158" xr:uid="{00000000-0005-0000-0000-0000EF460000}"/>
    <cellStyle name="Normal 152" xfId="18159" xr:uid="{00000000-0005-0000-0000-0000F0460000}"/>
    <cellStyle name="Normal 152 2" xfId="18160" xr:uid="{00000000-0005-0000-0000-0000F1460000}"/>
    <cellStyle name="Normal 152 3" xfId="18161" xr:uid="{00000000-0005-0000-0000-0000F2460000}"/>
    <cellStyle name="Normal 152 4" xfId="18162" xr:uid="{00000000-0005-0000-0000-0000F3460000}"/>
    <cellStyle name="Normal 152 5" xfId="18163" xr:uid="{00000000-0005-0000-0000-0000F4460000}"/>
    <cellStyle name="Normal 153" xfId="18164" xr:uid="{00000000-0005-0000-0000-0000F5460000}"/>
    <cellStyle name="Normal 153 2" xfId="18165" xr:uid="{00000000-0005-0000-0000-0000F6460000}"/>
    <cellStyle name="Normal 153 3" xfId="18166" xr:uid="{00000000-0005-0000-0000-0000F7460000}"/>
    <cellStyle name="Normal 153 4" xfId="18167" xr:uid="{00000000-0005-0000-0000-0000F8460000}"/>
    <cellStyle name="Normal 153 5" xfId="18168" xr:uid="{00000000-0005-0000-0000-0000F9460000}"/>
    <cellStyle name="Normal 154" xfId="18169" xr:uid="{00000000-0005-0000-0000-0000FA460000}"/>
    <cellStyle name="Normal 154 2" xfId="18170" xr:uid="{00000000-0005-0000-0000-0000FB460000}"/>
    <cellStyle name="Normal 154 3" xfId="18171" xr:uid="{00000000-0005-0000-0000-0000FC460000}"/>
    <cellStyle name="Normal 154 4" xfId="18172" xr:uid="{00000000-0005-0000-0000-0000FD460000}"/>
    <cellStyle name="Normal 154 5" xfId="18173" xr:uid="{00000000-0005-0000-0000-0000FE460000}"/>
    <cellStyle name="Normal 155" xfId="18174" xr:uid="{00000000-0005-0000-0000-0000FF460000}"/>
    <cellStyle name="Normal 155 2" xfId="18175" xr:uid="{00000000-0005-0000-0000-000000470000}"/>
    <cellStyle name="Normal 155 3" xfId="18176" xr:uid="{00000000-0005-0000-0000-000001470000}"/>
    <cellStyle name="Normal 155 4" xfId="18177" xr:uid="{00000000-0005-0000-0000-000002470000}"/>
    <cellStyle name="Normal 155 5" xfId="18178" xr:uid="{00000000-0005-0000-0000-000003470000}"/>
    <cellStyle name="Normal 156" xfId="18179" xr:uid="{00000000-0005-0000-0000-000004470000}"/>
    <cellStyle name="Normal 156 2" xfId="18180" xr:uid="{00000000-0005-0000-0000-000005470000}"/>
    <cellStyle name="Normal 156 3" xfId="18181" xr:uid="{00000000-0005-0000-0000-000006470000}"/>
    <cellStyle name="Normal 156 4" xfId="18182" xr:uid="{00000000-0005-0000-0000-000007470000}"/>
    <cellStyle name="Normal 156 5" xfId="18183" xr:uid="{00000000-0005-0000-0000-000008470000}"/>
    <cellStyle name="Normal 157" xfId="18184" xr:uid="{00000000-0005-0000-0000-000009470000}"/>
    <cellStyle name="Normal 157 2" xfId="18185" xr:uid="{00000000-0005-0000-0000-00000A470000}"/>
    <cellStyle name="Normal 157 3" xfId="18186" xr:uid="{00000000-0005-0000-0000-00000B470000}"/>
    <cellStyle name="Normal 157 4" xfId="18187" xr:uid="{00000000-0005-0000-0000-00000C470000}"/>
    <cellStyle name="Normal 157 5" xfId="18188" xr:uid="{00000000-0005-0000-0000-00000D470000}"/>
    <cellStyle name="Normal 158" xfId="18189" xr:uid="{00000000-0005-0000-0000-00000E470000}"/>
    <cellStyle name="Normal 158 2" xfId="18190" xr:uid="{00000000-0005-0000-0000-00000F470000}"/>
    <cellStyle name="Normal 158 3" xfId="18191" xr:uid="{00000000-0005-0000-0000-000010470000}"/>
    <cellStyle name="Normal 158 4" xfId="18192" xr:uid="{00000000-0005-0000-0000-000011470000}"/>
    <cellStyle name="Normal 158 5" xfId="18193" xr:uid="{00000000-0005-0000-0000-000012470000}"/>
    <cellStyle name="Normal 159" xfId="18194" xr:uid="{00000000-0005-0000-0000-000013470000}"/>
    <cellStyle name="Normal 159 2" xfId="18195" xr:uid="{00000000-0005-0000-0000-000014470000}"/>
    <cellStyle name="Normal 159 3" xfId="18196" xr:uid="{00000000-0005-0000-0000-000015470000}"/>
    <cellStyle name="Normal 159 4" xfId="18197" xr:uid="{00000000-0005-0000-0000-000016470000}"/>
    <cellStyle name="Normal 159 5" xfId="18198" xr:uid="{00000000-0005-0000-0000-000017470000}"/>
    <cellStyle name="Normal 16" xfId="18199" xr:uid="{00000000-0005-0000-0000-000018470000}"/>
    <cellStyle name="Normal 16 2" xfId="18200" xr:uid="{00000000-0005-0000-0000-000019470000}"/>
    <cellStyle name="Normal 16 2 2" xfId="18201" xr:uid="{00000000-0005-0000-0000-00001A470000}"/>
    <cellStyle name="Normal 16 2 3" xfId="18202" xr:uid="{00000000-0005-0000-0000-00001B470000}"/>
    <cellStyle name="Normal 16 2 4" xfId="18203" xr:uid="{00000000-0005-0000-0000-00001C470000}"/>
    <cellStyle name="Normal 16 2_Compatibility Matrix" xfId="18204" xr:uid="{00000000-0005-0000-0000-00001D470000}"/>
    <cellStyle name="Normal 16 3" xfId="18205" xr:uid="{00000000-0005-0000-0000-00001E470000}"/>
    <cellStyle name="Normal 16 3 2" xfId="18206" xr:uid="{00000000-0005-0000-0000-00001F470000}"/>
    <cellStyle name="Normal 16 4" xfId="18207" xr:uid="{00000000-0005-0000-0000-000020470000}"/>
    <cellStyle name="Normal 16 5" xfId="18208" xr:uid="{00000000-0005-0000-0000-000021470000}"/>
    <cellStyle name="Normal 16 6" xfId="18209" xr:uid="{00000000-0005-0000-0000-000022470000}"/>
    <cellStyle name="Normal 16 7" xfId="18210" xr:uid="{00000000-0005-0000-0000-000023470000}"/>
    <cellStyle name="Normal 16 8" xfId="18211" xr:uid="{00000000-0005-0000-0000-000024470000}"/>
    <cellStyle name="Normal 16_Compatibility Matrix" xfId="18212" xr:uid="{00000000-0005-0000-0000-000025470000}"/>
    <cellStyle name="Normal 160" xfId="18213" xr:uid="{00000000-0005-0000-0000-000026470000}"/>
    <cellStyle name="Normal 160 2" xfId="18214" xr:uid="{00000000-0005-0000-0000-000027470000}"/>
    <cellStyle name="Normal 160 3" xfId="18215" xr:uid="{00000000-0005-0000-0000-000028470000}"/>
    <cellStyle name="Normal 160 4" xfId="18216" xr:uid="{00000000-0005-0000-0000-000029470000}"/>
    <cellStyle name="Normal 160 5" xfId="18217" xr:uid="{00000000-0005-0000-0000-00002A470000}"/>
    <cellStyle name="Normal 161" xfId="18218" xr:uid="{00000000-0005-0000-0000-00002B470000}"/>
    <cellStyle name="Normal 161 2" xfId="18219" xr:uid="{00000000-0005-0000-0000-00002C470000}"/>
    <cellStyle name="Normal 161 3" xfId="18220" xr:uid="{00000000-0005-0000-0000-00002D470000}"/>
    <cellStyle name="Normal 161 4" xfId="18221" xr:uid="{00000000-0005-0000-0000-00002E470000}"/>
    <cellStyle name="Normal 161 5" xfId="18222" xr:uid="{00000000-0005-0000-0000-00002F470000}"/>
    <cellStyle name="Normal 162" xfId="18223" xr:uid="{00000000-0005-0000-0000-000030470000}"/>
    <cellStyle name="Normal 162 2" xfId="18224" xr:uid="{00000000-0005-0000-0000-000031470000}"/>
    <cellStyle name="Normal 162 3" xfId="18225" xr:uid="{00000000-0005-0000-0000-000032470000}"/>
    <cellStyle name="Normal 162 4" xfId="18226" xr:uid="{00000000-0005-0000-0000-000033470000}"/>
    <cellStyle name="Normal 162 5" xfId="18227" xr:uid="{00000000-0005-0000-0000-000034470000}"/>
    <cellStyle name="Normal 163" xfId="18228" xr:uid="{00000000-0005-0000-0000-000035470000}"/>
    <cellStyle name="Normal 163 2" xfId="18229" xr:uid="{00000000-0005-0000-0000-000036470000}"/>
    <cellStyle name="Normal 163 3" xfId="18230" xr:uid="{00000000-0005-0000-0000-000037470000}"/>
    <cellStyle name="Normal 163 4" xfId="18231" xr:uid="{00000000-0005-0000-0000-000038470000}"/>
    <cellStyle name="Normal 163 5" xfId="18232" xr:uid="{00000000-0005-0000-0000-000039470000}"/>
    <cellStyle name="Normal 164" xfId="18233" xr:uid="{00000000-0005-0000-0000-00003A470000}"/>
    <cellStyle name="Normal 164 2" xfId="18234" xr:uid="{00000000-0005-0000-0000-00003B470000}"/>
    <cellStyle name="Normal 164 3" xfId="18235" xr:uid="{00000000-0005-0000-0000-00003C470000}"/>
    <cellStyle name="Normal 165" xfId="18236" xr:uid="{00000000-0005-0000-0000-00003D470000}"/>
    <cellStyle name="Normal 165 2" xfId="18237" xr:uid="{00000000-0005-0000-0000-00003E470000}"/>
    <cellStyle name="Normal 165 3" xfId="18238" xr:uid="{00000000-0005-0000-0000-00003F470000}"/>
    <cellStyle name="Normal 166" xfId="18239" xr:uid="{00000000-0005-0000-0000-000040470000}"/>
    <cellStyle name="Normal 166 2" xfId="18240" xr:uid="{00000000-0005-0000-0000-000041470000}"/>
    <cellStyle name="Normal 166 3" xfId="18241" xr:uid="{00000000-0005-0000-0000-000042470000}"/>
    <cellStyle name="Normal 167" xfId="18242" xr:uid="{00000000-0005-0000-0000-000043470000}"/>
    <cellStyle name="Normal 167 2" xfId="18243" xr:uid="{00000000-0005-0000-0000-000044470000}"/>
    <cellStyle name="Normal 167 3" xfId="18244" xr:uid="{00000000-0005-0000-0000-000045470000}"/>
    <cellStyle name="Normal 168" xfId="18245" xr:uid="{00000000-0005-0000-0000-000046470000}"/>
    <cellStyle name="Normal 168 2" xfId="18246" xr:uid="{00000000-0005-0000-0000-000047470000}"/>
    <cellStyle name="Normal 168 3" xfId="18247" xr:uid="{00000000-0005-0000-0000-000048470000}"/>
    <cellStyle name="Normal 169" xfId="18248" xr:uid="{00000000-0005-0000-0000-000049470000}"/>
    <cellStyle name="Normal 169 2" xfId="18249" xr:uid="{00000000-0005-0000-0000-00004A470000}"/>
    <cellStyle name="Normal 169 3" xfId="18250" xr:uid="{00000000-0005-0000-0000-00004B470000}"/>
    <cellStyle name="Normal 17" xfId="18251" xr:uid="{00000000-0005-0000-0000-00004C470000}"/>
    <cellStyle name="Normal 17 2" xfId="18252" xr:uid="{00000000-0005-0000-0000-00004D470000}"/>
    <cellStyle name="Normal 17 2 2" xfId="18253" xr:uid="{00000000-0005-0000-0000-00004E470000}"/>
    <cellStyle name="Normal 17 2 3" xfId="18254" xr:uid="{00000000-0005-0000-0000-00004F470000}"/>
    <cellStyle name="Normal 17 2_Compatibility Matrix" xfId="18255" xr:uid="{00000000-0005-0000-0000-000050470000}"/>
    <cellStyle name="Normal 17 3" xfId="18256" xr:uid="{00000000-0005-0000-0000-000051470000}"/>
    <cellStyle name="Normal 17 4" xfId="18257" xr:uid="{00000000-0005-0000-0000-000052470000}"/>
    <cellStyle name="Normal 17 5" xfId="18258" xr:uid="{00000000-0005-0000-0000-000053470000}"/>
    <cellStyle name="Normal 17 6" xfId="18259" xr:uid="{00000000-0005-0000-0000-000054470000}"/>
    <cellStyle name="Normal 17 7" xfId="18260" xr:uid="{00000000-0005-0000-0000-000055470000}"/>
    <cellStyle name="Normal 17 8" xfId="18261" xr:uid="{00000000-0005-0000-0000-000056470000}"/>
    <cellStyle name="Normal 17_Compatibility Matrix" xfId="18262" xr:uid="{00000000-0005-0000-0000-000057470000}"/>
    <cellStyle name="Normal 170" xfId="18263" xr:uid="{00000000-0005-0000-0000-000058470000}"/>
    <cellStyle name="Normal 170 2" xfId="18264" xr:uid="{00000000-0005-0000-0000-000059470000}"/>
    <cellStyle name="Normal 171" xfId="18265" xr:uid="{00000000-0005-0000-0000-00005A470000}"/>
    <cellStyle name="Normal 171 2" xfId="18266" xr:uid="{00000000-0005-0000-0000-00005B470000}"/>
    <cellStyle name="Normal 172" xfId="18267" xr:uid="{00000000-0005-0000-0000-00005C470000}"/>
    <cellStyle name="Normal 172 2" xfId="18268" xr:uid="{00000000-0005-0000-0000-00005D470000}"/>
    <cellStyle name="Normal 173" xfId="18269" xr:uid="{00000000-0005-0000-0000-00005E470000}"/>
    <cellStyle name="Normal 173 2" xfId="18270" xr:uid="{00000000-0005-0000-0000-00005F470000}"/>
    <cellStyle name="Normal 174" xfId="18271" xr:uid="{00000000-0005-0000-0000-000060470000}"/>
    <cellStyle name="Normal 174 2" xfId="18272" xr:uid="{00000000-0005-0000-0000-000061470000}"/>
    <cellStyle name="Normal 175" xfId="18273" xr:uid="{00000000-0005-0000-0000-000062470000}"/>
    <cellStyle name="Normal 175 2" xfId="18274" xr:uid="{00000000-0005-0000-0000-000063470000}"/>
    <cellStyle name="Normal 176" xfId="18275" xr:uid="{00000000-0005-0000-0000-000064470000}"/>
    <cellStyle name="Normal 176 2" xfId="18276" xr:uid="{00000000-0005-0000-0000-000065470000}"/>
    <cellStyle name="Normal 177" xfId="18277" xr:uid="{00000000-0005-0000-0000-000066470000}"/>
    <cellStyle name="Normal 177 2" xfId="18278" xr:uid="{00000000-0005-0000-0000-000067470000}"/>
    <cellStyle name="Normal 178" xfId="18279" xr:uid="{00000000-0005-0000-0000-000068470000}"/>
    <cellStyle name="Normal 178 2" xfId="18280" xr:uid="{00000000-0005-0000-0000-000069470000}"/>
    <cellStyle name="Normal 179" xfId="18281" xr:uid="{00000000-0005-0000-0000-00006A470000}"/>
    <cellStyle name="Normal 179 2" xfId="18282" xr:uid="{00000000-0005-0000-0000-00006B470000}"/>
    <cellStyle name="Normal 18" xfId="18283" xr:uid="{00000000-0005-0000-0000-00006C470000}"/>
    <cellStyle name="Normal 18 2" xfId="18284" xr:uid="{00000000-0005-0000-0000-00006D470000}"/>
    <cellStyle name="Normal 18 2 2" xfId="18285" xr:uid="{00000000-0005-0000-0000-00006E470000}"/>
    <cellStyle name="Normal 18 2 3" xfId="18286" xr:uid="{00000000-0005-0000-0000-00006F470000}"/>
    <cellStyle name="Normal 18 2_Compatibility Matrix" xfId="18287" xr:uid="{00000000-0005-0000-0000-000070470000}"/>
    <cellStyle name="Normal 18 3" xfId="18288" xr:uid="{00000000-0005-0000-0000-000071470000}"/>
    <cellStyle name="Normal 18 3 2" xfId="18289" xr:uid="{00000000-0005-0000-0000-000072470000}"/>
    <cellStyle name="Normal 18 3 3" xfId="18290" xr:uid="{00000000-0005-0000-0000-000073470000}"/>
    <cellStyle name="Normal 18 4" xfId="18291" xr:uid="{00000000-0005-0000-0000-000074470000}"/>
    <cellStyle name="Normal 18 5" xfId="18292" xr:uid="{00000000-0005-0000-0000-000075470000}"/>
    <cellStyle name="Normal 18 6" xfId="18293" xr:uid="{00000000-0005-0000-0000-000076470000}"/>
    <cellStyle name="Normal 18_Compatibility Matrix" xfId="18294" xr:uid="{00000000-0005-0000-0000-000077470000}"/>
    <cellStyle name="Normal 180" xfId="18295" xr:uid="{00000000-0005-0000-0000-000078470000}"/>
    <cellStyle name="Normal 180 2" xfId="18296" xr:uid="{00000000-0005-0000-0000-000079470000}"/>
    <cellStyle name="Normal 181" xfId="18297" xr:uid="{00000000-0005-0000-0000-00007A470000}"/>
    <cellStyle name="Normal 181 2" xfId="18298" xr:uid="{00000000-0005-0000-0000-00007B470000}"/>
    <cellStyle name="Normal 182" xfId="18299" xr:uid="{00000000-0005-0000-0000-00007C470000}"/>
    <cellStyle name="Normal 182 2" xfId="18300" xr:uid="{00000000-0005-0000-0000-00007D470000}"/>
    <cellStyle name="Normal 183" xfId="18301" xr:uid="{00000000-0005-0000-0000-00007E470000}"/>
    <cellStyle name="Normal 183 2" xfId="18302" xr:uid="{00000000-0005-0000-0000-00007F470000}"/>
    <cellStyle name="Normal 184" xfId="18303" xr:uid="{00000000-0005-0000-0000-000080470000}"/>
    <cellStyle name="Normal 184 2" xfId="18304" xr:uid="{00000000-0005-0000-0000-000081470000}"/>
    <cellStyle name="Normal 185" xfId="18305" xr:uid="{00000000-0005-0000-0000-000082470000}"/>
    <cellStyle name="Normal 185 2" xfId="18306" xr:uid="{00000000-0005-0000-0000-000083470000}"/>
    <cellStyle name="Normal 186" xfId="18307" xr:uid="{00000000-0005-0000-0000-000084470000}"/>
    <cellStyle name="Normal 186 2" xfId="18308" xr:uid="{00000000-0005-0000-0000-000085470000}"/>
    <cellStyle name="Normal 187" xfId="18309" xr:uid="{00000000-0005-0000-0000-000086470000}"/>
    <cellStyle name="Normal 187 2" xfId="18310" xr:uid="{00000000-0005-0000-0000-000087470000}"/>
    <cellStyle name="Normal 188" xfId="18311" xr:uid="{00000000-0005-0000-0000-000088470000}"/>
    <cellStyle name="Normal 188 2" xfId="18312" xr:uid="{00000000-0005-0000-0000-000089470000}"/>
    <cellStyle name="Normal 189" xfId="18313" xr:uid="{00000000-0005-0000-0000-00008A470000}"/>
    <cellStyle name="Normal 189 2" xfId="18314" xr:uid="{00000000-0005-0000-0000-00008B470000}"/>
    <cellStyle name="Normal 19" xfId="18315" xr:uid="{00000000-0005-0000-0000-00008C470000}"/>
    <cellStyle name="Normal 19 2" xfId="18316" xr:uid="{00000000-0005-0000-0000-00008D470000}"/>
    <cellStyle name="Normal 19 2 2" xfId="18317" xr:uid="{00000000-0005-0000-0000-00008E470000}"/>
    <cellStyle name="Normal 19 2 3" xfId="18318" xr:uid="{00000000-0005-0000-0000-00008F470000}"/>
    <cellStyle name="Normal 19 2 4" xfId="18319" xr:uid="{00000000-0005-0000-0000-000090470000}"/>
    <cellStyle name="Normal 19 2_Compatibility Matrix" xfId="18320" xr:uid="{00000000-0005-0000-0000-000091470000}"/>
    <cellStyle name="Normal 19 3" xfId="18321" xr:uid="{00000000-0005-0000-0000-000092470000}"/>
    <cellStyle name="Normal 19 4" xfId="18322" xr:uid="{00000000-0005-0000-0000-000093470000}"/>
    <cellStyle name="Normal 19 5" xfId="18323" xr:uid="{00000000-0005-0000-0000-000094470000}"/>
    <cellStyle name="Normal 19 6" xfId="18324" xr:uid="{00000000-0005-0000-0000-000095470000}"/>
    <cellStyle name="Normal 19 7" xfId="18325" xr:uid="{00000000-0005-0000-0000-000096470000}"/>
    <cellStyle name="Normal 19_Compatibility Matrix" xfId="18326" xr:uid="{00000000-0005-0000-0000-000097470000}"/>
    <cellStyle name="Normal 190" xfId="18327" xr:uid="{00000000-0005-0000-0000-000098470000}"/>
    <cellStyle name="Normal 190 2" xfId="18328" xr:uid="{00000000-0005-0000-0000-000099470000}"/>
    <cellStyle name="Normal 191" xfId="18329" xr:uid="{00000000-0005-0000-0000-00009A470000}"/>
    <cellStyle name="Normal 191 2" xfId="18330" xr:uid="{00000000-0005-0000-0000-00009B470000}"/>
    <cellStyle name="Normal 192" xfId="18331" xr:uid="{00000000-0005-0000-0000-00009C470000}"/>
    <cellStyle name="Normal 192 2" xfId="18332" xr:uid="{00000000-0005-0000-0000-00009D470000}"/>
    <cellStyle name="Normal 193" xfId="18333" xr:uid="{00000000-0005-0000-0000-00009E470000}"/>
    <cellStyle name="Normal 193 2" xfId="18334" xr:uid="{00000000-0005-0000-0000-00009F470000}"/>
    <cellStyle name="Normal 194" xfId="18335" xr:uid="{00000000-0005-0000-0000-0000A0470000}"/>
    <cellStyle name="Normal 194 2" xfId="18336" xr:uid="{00000000-0005-0000-0000-0000A1470000}"/>
    <cellStyle name="Normal 195" xfId="18337" xr:uid="{00000000-0005-0000-0000-0000A2470000}"/>
    <cellStyle name="Normal 195 2" xfId="18338" xr:uid="{00000000-0005-0000-0000-0000A3470000}"/>
    <cellStyle name="Normal 196" xfId="18339" xr:uid="{00000000-0005-0000-0000-0000A4470000}"/>
    <cellStyle name="Normal 196 2" xfId="18340" xr:uid="{00000000-0005-0000-0000-0000A5470000}"/>
    <cellStyle name="Normal 197" xfId="18341" xr:uid="{00000000-0005-0000-0000-0000A6470000}"/>
    <cellStyle name="Normal 197 2" xfId="18342" xr:uid="{00000000-0005-0000-0000-0000A7470000}"/>
    <cellStyle name="Normal 198" xfId="18343" xr:uid="{00000000-0005-0000-0000-0000A8470000}"/>
    <cellStyle name="Normal 198 2" xfId="18344" xr:uid="{00000000-0005-0000-0000-0000A9470000}"/>
    <cellStyle name="Normal 199" xfId="18345" xr:uid="{00000000-0005-0000-0000-0000AA470000}"/>
    <cellStyle name="Normal 199 2" xfId="18346" xr:uid="{00000000-0005-0000-0000-0000AB470000}"/>
    <cellStyle name="Normal 2" xfId="18347" xr:uid="{00000000-0005-0000-0000-0000AC470000}"/>
    <cellStyle name="Normal 2 10" xfId="18348" xr:uid="{00000000-0005-0000-0000-0000AD470000}"/>
    <cellStyle name="Normal 2 11" xfId="18349" xr:uid="{00000000-0005-0000-0000-0000AE470000}"/>
    <cellStyle name="Normal 2 12" xfId="18350" xr:uid="{00000000-0005-0000-0000-0000AF470000}"/>
    <cellStyle name="Normal 2 13" xfId="18351" xr:uid="{00000000-0005-0000-0000-0000B0470000}"/>
    <cellStyle name="Normal 2 14" xfId="18352" xr:uid="{00000000-0005-0000-0000-0000B1470000}"/>
    <cellStyle name="Normal 2 15" xfId="18353" xr:uid="{00000000-0005-0000-0000-0000B2470000}"/>
    <cellStyle name="Normal 2 16" xfId="18354" xr:uid="{00000000-0005-0000-0000-0000B3470000}"/>
    <cellStyle name="Normal 2 2" xfId="18355" xr:uid="{00000000-0005-0000-0000-0000B4470000}"/>
    <cellStyle name="Normal 2 2 10" xfId="18356" xr:uid="{00000000-0005-0000-0000-0000B5470000}"/>
    <cellStyle name="Normal 2 2 10 2" xfId="18357" xr:uid="{00000000-0005-0000-0000-0000B6470000}"/>
    <cellStyle name="Normal 2 2 10_Compatibility Matrix" xfId="18358" xr:uid="{00000000-0005-0000-0000-0000B7470000}"/>
    <cellStyle name="Normal 2 2 11" xfId="18359" xr:uid="{00000000-0005-0000-0000-0000B8470000}"/>
    <cellStyle name="Normal 2 2 11 2" xfId="18360" xr:uid="{00000000-0005-0000-0000-0000B9470000}"/>
    <cellStyle name="Normal 2 2 11_Compatibility Matrix" xfId="18361" xr:uid="{00000000-0005-0000-0000-0000BA470000}"/>
    <cellStyle name="Normal 2 2 12" xfId="18362" xr:uid="{00000000-0005-0000-0000-0000BB470000}"/>
    <cellStyle name="Normal 2 2 12 2" xfId="18363" xr:uid="{00000000-0005-0000-0000-0000BC470000}"/>
    <cellStyle name="Normal 2 2 12_Compatibility Matrix" xfId="18364" xr:uid="{00000000-0005-0000-0000-0000BD470000}"/>
    <cellStyle name="Normal 2 2 13" xfId="18365" xr:uid="{00000000-0005-0000-0000-0000BE470000}"/>
    <cellStyle name="Normal 2 2 13 2" xfId="18366" xr:uid="{00000000-0005-0000-0000-0000BF470000}"/>
    <cellStyle name="Normal 2 2 13_Compatibility Matrix" xfId="18367" xr:uid="{00000000-0005-0000-0000-0000C0470000}"/>
    <cellStyle name="Normal 2 2 14" xfId="18368" xr:uid="{00000000-0005-0000-0000-0000C1470000}"/>
    <cellStyle name="Normal 2 2 14 2" xfId="18369" xr:uid="{00000000-0005-0000-0000-0000C2470000}"/>
    <cellStyle name="Normal 2 2 14_Compatibility Matrix" xfId="18370" xr:uid="{00000000-0005-0000-0000-0000C3470000}"/>
    <cellStyle name="Normal 2 2 15" xfId="18371" xr:uid="{00000000-0005-0000-0000-0000C4470000}"/>
    <cellStyle name="Normal 2 2 15 2" xfId="18372" xr:uid="{00000000-0005-0000-0000-0000C5470000}"/>
    <cellStyle name="Normal 2 2 15_Compatibility Matrix" xfId="18373" xr:uid="{00000000-0005-0000-0000-0000C6470000}"/>
    <cellStyle name="Normal 2 2 16" xfId="18374" xr:uid="{00000000-0005-0000-0000-0000C7470000}"/>
    <cellStyle name="Normal 2 2 16 2" xfId="18375" xr:uid="{00000000-0005-0000-0000-0000C8470000}"/>
    <cellStyle name="Normal 2 2 16_Compatibility Matrix" xfId="18376" xr:uid="{00000000-0005-0000-0000-0000C9470000}"/>
    <cellStyle name="Normal 2 2 17" xfId="18377" xr:uid="{00000000-0005-0000-0000-0000CA470000}"/>
    <cellStyle name="Normal 2 2 17 2" xfId="18378" xr:uid="{00000000-0005-0000-0000-0000CB470000}"/>
    <cellStyle name="Normal 2 2 17_Compatibility Matrix" xfId="18379" xr:uid="{00000000-0005-0000-0000-0000CC470000}"/>
    <cellStyle name="Normal 2 2 18" xfId="18380" xr:uid="{00000000-0005-0000-0000-0000CD470000}"/>
    <cellStyle name="Normal 2 2 19" xfId="18381" xr:uid="{00000000-0005-0000-0000-0000CE470000}"/>
    <cellStyle name="Normal 2 2 19 2" xfId="18382" xr:uid="{00000000-0005-0000-0000-0000CF470000}"/>
    <cellStyle name="Normal 2 2 2" xfId="18383" xr:uid="{00000000-0005-0000-0000-0000D0470000}"/>
    <cellStyle name="Normal 2 2 2 2" xfId="18384" xr:uid="{00000000-0005-0000-0000-0000D1470000}"/>
    <cellStyle name="Normal 2 2 2 3" xfId="18385" xr:uid="{00000000-0005-0000-0000-0000D2470000}"/>
    <cellStyle name="Normal 2 2 2 4" xfId="18386" xr:uid="{00000000-0005-0000-0000-0000D3470000}"/>
    <cellStyle name="Normal 2 2 2 5" xfId="18387" xr:uid="{00000000-0005-0000-0000-0000D4470000}"/>
    <cellStyle name="Normal 2 2 2_Compatibility Matrix" xfId="18388" xr:uid="{00000000-0005-0000-0000-0000D5470000}"/>
    <cellStyle name="Normal 2 2 20" xfId="18389" xr:uid="{00000000-0005-0000-0000-0000D6470000}"/>
    <cellStyle name="Normal 2 2 20 2" xfId="18390" xr:uid="{00000000-0005-0000-0000-0000D7470000}"/>
    <cellStyle name="Normal 2 2 21" xfId="18391" xr:uid="{00000000-0005-0000-0000-0000D8470000}"/>
    <cellStyle name="Normal 2 2 21 2" xfId="18392" xr:uid="{00000000-0005-0000-0000-0000D9470000}"/>
    <cellStyle name="Normal 2 2 22" xfId="18393" xr:uid="{00000000-0005-0000-0000-0000DA470000}"/>
    <cellStyle name="Normal 2 2 23" xfId="18394" xr:uid="{00000000-0005-0000-0000-0000DB470000}"/>
    <cellStyle name="Normal 2 2 24" xfId="18395" xr:uid="{00000000-0005-0000-0000-0000DC470000}"/>
    <cellStyle name="Normal 2 2 25" xfId="18396" xr:uid="{00000000-0005-0000-0000-0000DD470000}"/>
    <cellStyle name="Normal 2 2 26" xfId="18397" xr:uid="{00000000-0005-0000-0000-0000DE470000}"/>
    <cellStyle name="Normal 2 2 27" xfId="18398" xr:uid="{00000000-0005-0000-0000-0000DF470000}"/>
    <cellStyle name="Normal 2 2 28" xfId="18399" xr:uid="{00000000-0005-0000-0000-0000E0470000}"/>
    <cellStyle name="Normal 2 2 3" xfId="18400" xr:uid="{00000000-0005-0000-0000-0000E1470000}"/>
    <cellStyle name="Normal 2 2 3 2" xfId="18401" xr:uid="{00000000-0005-0000-0000-0000E2470000}"/>
    <cellStyle name="Normal 2 2 3 2 2" xfId="18402" xr:uid="{00000000-0005-0000-0000-0000E3470000}"/>
    <cellStyle name="Normal 2 2 3 2_Compatibility Matrix" xfId="18403" xr:uid="{00000000-0005-0000-0000-0000E4470000}"/>
    <cellStyle name="Normal 2 2 3 3" xfId="18404" xr:uid="{00000000-0005-0000-0000-0000E5470000}"/>
    <cellStyle name="Normal 2 2 3 4" xfId="18405" xr:uid="{00000000-0005-0000-0000-0000E6470000}"/>
    <cellStyle name="Normal 2 2 3_Compatibility Matrix" xfId="18406" xr:uid="{00000000-0005-0000-0000-0000E7470000}"/>
    <cellStyle name="Normal 2 2 4" xfId="18407" xr:uid="{00000000-0005-0000-0000-0000E8470000}"/>
    <cellStyle name="Normal 2 2 4 2" xfId="18408" xr:uid="{00000000-0005-0000-0000-0000E9470000}"/>
    <cellStyle name="Normal 2 2 4_Compatibility Matrix" xfId="18409" xr:uid="{00000000-0005-0000-0000-0000EA470000}"/>
    <cellStyle name="Normal 2 2 5" xfId="18410" xr:uid="{00000000-0005-0000-0000-0000EB470000}"/>
    <cellStyle name="Normal 2 2 5 2" xfId="18411" xr:uid="{00000000-0005-0000-0000-0000EC470000}"/>
    <cellStyle name="Normal 2 2 5_Compatibility Matrix" xfId="18412" xr:uid="{00000000-0005-0000-0000-0000ED470000}"/>
    <cellStyle name="Normal 2 2 6" xfId="18413" xr:uid="{00000000-0005-0000-0000-0000EE470000}"/>
    <cellStyle name="Normal 2 2 6 2" xfId="18414" xr:uid="{00000000-0005-0000-0000-0000EF470000}"/>
    <cellStyle name="Normal 2 2 6_Compatibility Matrix" xfId="18415" xr:uid="{00000000-0005-0000-0000-0000F0470000}"/>
    <cellStyle name="Normal 2 2 7" xfId="18416" xr:uid="{00000000-0005-0000-0000-0000F1470000}"/>
    <cellStyle name="Normal 2 2 7 2" xfId="18417" xr:uid="{00000000-0005-0000-0000-0000F2470000}"/>
    <cellStyle name="Normal 2 2 7_Compatibility Matrix" xfId="18418" xr:uid="{00000000-0005-0000-0000-0000F3470000}"/>
    <cellStyle name="Normal 2 2 8" xfId="18419" xr:uid="{00000000-0005-0000-0000-0000F4470000}"/>
    <cellStyle name="Normal 2 2 8 2" xfId="18420" xr:uid="{00000000-0005-0000-0000-0000F5470000}"/>
    <cellStyle name="Normal 2 2 8_Compatibility Matrix" xfId="18421" xr:uid="{00000000-0005-0000-0000-0000F6470000}"/>
    <cellStyle name="Normal 2 2 9" xfId="18422" xr:uid="{00000000-0005-0000-0000-0000F7470000}"/>
    <cellStyle name="Normal 2 2 9 2" xfId="18423" xr:uid="{00000000-0005-0000-0000-0000F8470000}"/>
    <cellStyle name="Normal 2 2 9_Compatibility Matrix" xfId="18424" xr:uid="{00000000-0005-0000-0000-0000F9470000}"/>
    <cellStyle name="Normal 2 2_IAL Guidance -v1" xfId="18425" xr:uid="{00000000-0005-0000-0000-0000FA470000}"/>
    <cellStyle name="Normal 2 3" xfId="18426" xr:uid="{00000000-0005-0000-0000-0000FB470000}"/>
    <cellStyle name="Normal 2 3 10" xfId="18427" xr:uid="{00000000-0005-0000-0000-0000FC470000}"/>
    <cellStyle name="Normal 2 3 10 2" xfId="18428" xr:uid="{00000000-0005-0000-0000-0000FD470000}"/>
    <cellStyle name="Normal 2 3 10_Compatibility Matrix" xfId="18429" xr:uid="{00000000-0005-0000-0000-0000FE470000}"/>
    <cellStyle name="Normal 2 3 11" xfId="18430" xr:uid="{00000000-0005-0000-0000-0000FF470000}"/>
    <cellStyle name="Normal 2 3 11 2" xfId="18431" xr:uid="{00000000-0005-0000-0000-000000480000}"/>
    <cellStyle name="Normal 2 3 11_Compatibility Matrix" xfId="18432" xr:uid="{00000000-0005-0000-0000-000001480000}"/>
    <cellStyle name="Normal 2 3 12" xfId="18433" xr:uid="{00000000-0005-0000-0000-000002480000}"/>
    <cellStyle name="Normal 2 3 12 2" xfId="18434" xr:uid="{00000000-0005-0000-0000-000003480000}"/>
    <cellStyle name="Normal 2 3 12_Compatibility Matrix" xfId="18435" xr:uid="{00000000-0005-0000-0000-000004480000}"/>
    <cellStyle name="Normal 2 3 13" xfId="18436" xr:uid="{00000000-0005-0000-0000-000005480000}"/>
    <cellStyle name="Normal 2 3 13 2" xfId="18437" xr:uid="{00000000-0005-0000-0000-000006480000}"/>
    <cellStyle name="Normal 2 3 13_Compatibility Matrix" xfId="18438" xr:uid="{00000000-0005-0000-0000-000007480000}"/>
    <cellStyle name="Normal 2 3 14" xfId="18439" xr:uid="{00000000-0005-0000-0000-000008480000}"/>
    <cellStyle name="Normal 2 3 14 2" xfId="18440" xr:uid="{00000000-0005-0000-0000-000009480000}"/>
    <cellStyle name="Normal 2 3 14_Compatibility Matrix" xfId="18441" xr:uid="{00000000-0005-0000-0000-00000A480000}"/>
    <cellStyle name="Normal 2 3 15" xfId="18442" xr:uid="{00000000-0005-0000-0000-00000B480000}"/>
    <cellStyle name="Normal 2 3 15 2" xfId="18443" xr:uid="{00000000-0005-0000-0000-00000C480000}"/>
    <cellStyle name="Normal 2 3 15_Compatibility Matrix" xfId="18444" xr:uid="{00000000-0005-0000-0000-00000D480000}"/>
    <cellStyle name="Normal 2 3 16" xfId="18445" xr:uid="{00000000-0005-0000-0000-00000E480000}"/>
    <cellStyle name="Normal 2 3 16 2" xfId="18446" xr:uid="{00000000-0005-0000-0000-00000F480000}"/>
    <cellStyle name="Normal 2 3 16_Compatibility Matrix" xfId="18447" xr:uid="{00000000-0005-0000-0000-000010480000}"/>
    <cellStyle name="Normal 2 3 17" xfId="18448" xr:uid="{00000000-0005-0000-0000-000011480000}"/>
    <cellStyle name="Normal 2 3 17 2" xfId="18449" xr:uid="{00000000-0005-0000-0000-000012480000}"/>
    <cellStyle name="Normal 2 3 17_Compatibility Matrix" xfId="18450" xr:uid="{00000000-0005-0000-0000-000013480000}"/>
    <cellStyle name="Normal 2 3 18" xfId="18451" xr:uid="{00000000-0005-0000-0000-000014480000}"/>
    <cellStyle name="Normal 2 3 19" xfId="18452" xr:uid="{00000000-0005-0000-0000-000015480000}"/>
    <cellStyle name="Normal 2 3 19 2" xfId="18453" xr:uid="{00000000-0005-0000-0000-000016480000}"/>
    <cellStyle name="Normal 2 3 2" xfId="18454" xr:uid="{00000000-0005-0000-0000-000017480000}"/>
    <cellStyle name="Normal 2 3 2 2" xfId="18455" xr:uid="{00000000-0005-0000-0000-000018480000}"/>
    <cellStyle name="Normal 2 3 2_Compatibility Matrix" xfId="18456" xr:uid="{00000000-0005-0000-0000-000019480000}"/>
    <cellStyle name="Normal 2 3 20" xfId="18457" xr:uid="{00000000-0005-0000-0000-00001A480000}"/>
    <cellStyle name="Normal 2 3 20 2" xfId="18458" xr:uid="{00000000-0005-0000-0000-00001B480000}"/>
    <cellStyle name="Normal 2 3 21" xfId="18459" xr:uid="{00000000-0005-0000-0000-00001C480000}"/>
    <cellStyle name="Normal 2 3 21 2" xfId="18460" xr:uid="{00000000-0005-0000-0000-00001D480000}"/>
    <cellStyle name="Normal 2 3 22" xfId="18461" xr:uid="{00000000-0005-0000-0000-00001E480000}"/>
    <cellStyle name="Normal 2 3 23" xfId="18462" xr:uid="{00000000-0005-0000-0000-00001F480000}"/>
    <cellStyle name="Normal 2 3 24" xfId="18463" xr:uid="{00000000-0005-0000-0000-000020480000}"/>
    <cellStyle name="Normal 2 3 25" xfId="18464" xr:uid="{00000000-0005-0000-0000-000021480000}"/>
    <cellStyle name="Normal 2 3 26" xfId="18465" xr:uid="{00000000-0005-0000-0000-000022480000}"/>
    <cellStyle name="Normal 2 3 27" xfId="18466" xr:uid="{00000000-0005-0000-0000-000023480000}"/>
    <cellStyle name="Normal 2 3 28" xfId="18467" xr:uid="{00000000-0005-0000-0000-000024480000}"/>
    <cellStyle name="Normal 2 3 3" xfId="18468" xr:uid="{00000000-0005-0000-0000-000025480000}"/>
    <cellStyle name="Normal 2 3 3 2" xfId="18469" xr:uid="{00000000-0005-0000-0000-000026480000}"/>
    <cellStyle name="Normal 2 3 3 2 2" xfId="18470" xr:uid="{00000000-0005-0000-0000-000027480000}"/>
    <cellStyle name="Normal 2 3 3 2_Compatibility Matrix" xfId="18471" xr:uid="{00000000-0005-0000-0000-000028480000}"/>
    <cellStyle name="Normal 2 3 3 3" xfId="18472" xr:uid="{00000000-0005-0000-0000-000029480000}"/>
    <cellStyle name="Normal 2 3 3_Compatibility Matrix" xfId="18473" xr:uid="{00000000-0005-0000-0000-00002A480000}"/>
    <cellStyle name="Normal 2 3 4" xfId="18474" xr:uid="{00000000-0005-0000-0000-00002B480000}"/>
    <cellStyle name="Normal 2 3 4 2" xfId="18475" xr:uid="{00000000-0005-0000-0000-00002C480000}"/>
    <cellStyle name="Normal 2 3 4_Compatibility Matrix" xfId="18476" xr:uid="{00000000-0005-0000-0000-00002D480000}"/>
    <cellStyle name="Normal 2 3 5" xfId="18477" xr:uid="{00000000-0005-0000-0000-00002E480000}"/>
    <cellStyle name="Normal 2 3 5 2" xfId="18478" xr:uid="{00000000-0005-0000-0000-00002F480000}"/>
    <cellStyle name="Normal 2 3 5_Compatibility Matrix" xfId="18479" xr:uid="{00000000-0005-0000-0000-000030480000}"/>
    <cellStyle name="Normal 2 3 6" xfId="18480" xr:uid="{00000000-0005-0000-0000-000031480000}"/>
    <cellStyle name="Normal 2 3 6 2" xfId="18481" xr:uid="{00000000-0005-0000-0000-000032480000}"/>
    <cellStyle name="Normal 2 3 6_Compatibility Matrix" xfId="18482" xr:uid="{00000000-0005-0000-0000-000033480000}"/>
    <cellStyle name="Normal 2 3 7" xfId="18483" xr:uid="{00000000-0005-0000-0000-000034480000}"/>
    <cellStyle name="Normal 2 3 7 2" xfId="18484" xr:uid="{00000000-0005-0000-0000-000035480000}"/>
    <cellStyle name="Normal 2 3 7_Compatibility Matrix" xfId="18485" xr:uid="{00000000-0005-0000-0000-000036480000}"/>
    <cellStyle name="Normal 2 3 8" xfId="18486" xr:uid="{00000000-0005-0000-0000-000037480000}"/>
    <cellStyle name="Normal 2 3 8 2" xfId="18487" xr:uid="{00000000-0005-0000-0000-000038480000}"/>
    <cellStyle name="Normal 2 3 8_Compatibility Matrix" xfId="18488" xr:uid="{00000000-0005-0000-0000-000039480000}"/>
    <cellStyle name="Normal 2 3 9" xfId="18489" xr:uid="{00000000-0005-0000-0000-00003A480000}"/>
    <cellStyle name="Normal 2 3 9 2" xfId="18490" xr:uid="{00000000-0005-0000-0000-00003B480000}"/>
    <cellStyle name="Normal 2 3 9_Compatibility Matrix" xfId="18491" xr:uid="{00000000-0005-0000-0000-00003C480000}"/>
    <cellStyle name="Normal 2 3_IAL Guidance -v1" xfId="18492" xr:uid="{00000000-0005-0000-0000-00003D480000}"/>
    <cellStyle name="Normal 2 4" xfId="18493" xr:uid="{00000000-0005-0000-0000-00003E480000}"/>
    <cellStyle name="Normal 2 4 2" xfId="18494" xr:uid="{00000000-0005-0000-0000-00003F480000}"/>
    <cellStyle name="Normal 2 4 2 2" xfId="18495" xr:uid="{00000000-0005-0000-0000-000040480000}"/>
    <cellStyle name="Normal 2 4 2 3" xfId="18496" xr:uid="{00000000-0005-0000-0000-000041480000}"/>
    <cellStyle name="Normal 2 4 2_Compatibility Matrix" xfId="18497" xr:uid="{00000000-0005-0000-0000-000042480000}"/>
    <cellStyle name="Normal 2 4 3" xfId="18498" xr:uid="{00000000-0005-0000-0000-000043480000}"/>
    <cellStyle name="Normal 2 4 4" xfId="18499" xr:uid="{00000000-0005-0000-0000-000044480000}"/>
    <cellStyle name="Normal 2 4 5" xfId="18500" xr:uid="{00000000-0005-0000-0000-000045480000}"/>
    <cellStyle name="Normal 2 4 6" xfId="18501" xr:uid="{00000000-0005-0000-0000-000046480000}"/>
    <cellStyle name="Normal 2 4_Compatibility Matrix" xfId="18502" xr:uid="{00000000-0005-0000-0000-000047480000}"/>
    <cellStyle name="Normal 2 5" xfId="18503" xr:uid="{00000000-0005-0000-0000-000048480000}"/>
    <cellStyle name="Normal 2 5 2" xfId="18504" xr:uid="{00000000-0005-0000-0000-000049480000}"/>
    <cellStyle name="Normal 2 5 3" xfId="18505" xr:uid="{00000000-0005-0000-0000-00004A480000}"/>
    <cellStyle name="Normal 2 5_Compatibility Matrix" xfId="18506" xr:uid="{00000000-0005-0000-0000-00004B480000}"/>
    <cellStyle name="Normal 2 6" xfId="18507" xr:uid="{00000000-0005-0000-0000-00004C480000}"/>
    <cellStyle name="Normal 2 6 2" xfId="18508" xr:uid="{00000000-0005-0000-0000-00004D480000}"/>
    <cellStyle name="Normal 2 6 3" xfId="18509" xr:uid="{00000000-0005-0000-0000-00004E480000}"/>
    <cellStyle name="Normal 2 7" xfId="18510" xr:uid="{00000000-0005-0000-0000-00004F480000}"/>
    <cellStyle name="Normal 2 7 2" xfId="18511" xr:uid="{00000000-0005-0000-0000-000050480000}"/>
    <cellStyle name="Normal 2 7 3" xfId="18512" xr:uid="{00000000-0005-0000-0000-000051480000}"/>
    <cellStyle name="Normal 2 7 4" xfId="18513" xr:uid="{00000000-0005-0000-0000-000052480000}"/>
    <cellStyle name="Normal 2 8" xfId="18514" xr:uid="{00000000-0005-0000-0000-000053480000}"/>
    <cellStyle name="Normal 2 9" xfId="18515" xr:uid="{00000000-0005-0000-0000-000054480000}"/>
    <cellStyle name="Normal 2_All Offering" xfId="18516" xr:uid="{00000000-0005-0000-0000-000055480000}"/>
    <cellStyle name="Normal 20" xfId="18517" xr:uid="{00000000-0005-0000-0000-000056480000}"/>
    <cellStyle name="Normal 20 2" xfId="18518" xr:uid="{00000000-0005-0000-0000-000057480000}"/>
    <cellStyle name="Normal 20 2 2" xfId="18519" xr:uid="{00000000-0005-0000-0000-000058480000}"/>
    <cellStyle name="Normal 20 2 3" xfId="18520" xr:uid="{00000000-0005-0000-0000-000059480000}"/>
    <cellStyle name="Normal 20 2_Compatibility Matrix" xfId="18521" xr:uid="{00000000-0005-0000-0000-00005A480000}"/>
    <cellStyle name="Normal 20 3" xfId="18522" xr:uid="{00000000-0005-0000-0000-00005B480000}"/>
    <cellStyle name="Normal 20 4" xfId="18523" xr:uid="{00000000-0005-0000-0000-00005C480000}"/>
    <cellStyle name="Normal 20 5" xfId="18524" xr:uid="{00000000-0005-0000-0000-00005D480000}"/>
    <cellStyle name="Normal 20 6" xfId="18525" xr:uid="{00000000-0005-0000-0000-00005E480000}"/>
    <cellStyle name="Normal 20_Compatibility Matrix" xfId="18526" xr:uid="{00000000-0005-0000-0000-00005F480000}"/>
    <cellStyle name="Normal 200" xfId="18527" xr:uid="{00000000-0005-0000-0000-000060480000}"/>
    <cellStyle name="Normal 200 2" xfId="18528" xr:uid="{00000000-0005-0000-0000-000061480000}"/>
    <cellStyle name="Normal 201" xfId="18529" xr:uid="{00000000-0005-0000-0000-000062480000}"/>
    <cellStyle name="Normal 201 2" xfId="18530" xr:uid="{00000000-0005-0000-0000-000063480000}"/>
    <cellStyle name="Normal 202" xfId="18531" xr:uid="{00000000-0005-0000-0000-000064480000}"/>
    <cellStyle name="Normal 202 2" xfId="18532" xr:uid="{00000000-0005-0000-0000-000065480000}"/>
    <cellStyle name="Normal 203" xfId="18533" xr:uid="{00000000-0005-0000-0000-000066480000}"/>
    <cellStyle name="Normal 203 2" xfId="18534" xr:uid="{00000000-0005-0000-0000-000067480000}"/>
    <cellStyle name="Normal 204" xfId="18535" xr:uid="{00000000-0005-0000-0000-000068480000}"/>
    <cellStyle name="Normal 204 2" xfId="18536" xr:uid="{00000000-0005-0000-0000-000069480000}"/>
    <cellStyle name="Normal 205" xfId="18537" xr:uid="{00000000-0005-0000-0000-00006A480000}"/>
    <cellStyle name="Normal 205 2" xfId="18538" xr:uid="{00000000-0005-0000-0000-00006B480000}"/>
    <cellStyle name="Normal 206" xfId="18539" xr:uid="{00000000-0005-0000-0000-00006C480000}"/>
    <cellStyle name="Normal 206 2" xfId="18540" xr:uid="{00000000-0005-0000-0000-00006D480000}"/>
    <cellStyle name="Normal 207" xfId="18541" xr:uid="{00000000-0005-0000-0000-00006E480000}"/>
    <cellStyle name="Normal 207 2" xfId="18542" xr:uid="{00000000-0005-0000-0000-00006F480000}"/>
    <cellStyle name="Normal 208" xfId="18543" xr:uid="{00000000-0005-0000-0000-000070480000}"/>
    <cellStyle name="Normal 208 2" xfId="18544" xr:uid="{00000000-0005-0000-0000-000071480000}"/>
    <cellStyle name="Normal 209" xfId="18545" xr:uid="{00000000-0005-0000-0000-000072480000}"/>
    <cellStyle name="Normal 209 2" xfId="18546" xr:uid="{00000000-0005-0000-0000-000073480000}"/>
    <cellStyle name="Normal 21" xfId="18547" xr:uid="{00000000-0005-0000-0000-000074480000}"/>
    <cellStyle name="Normal 21 2" xfId="18548" xr:uid="{00000000-0005-0000-0000-000075480000}"/>
    <cellStyle name="Normal 21 2 2" xfId="18549" xr:uid="{00000000-0005-0000-0000-000076480000}"/>
    <cellStyle name="Normal 21 3" xfId="18550" xr:uid="{00000000-0005-0000-0000-000077480000}"/>
    <cellStyle name="Normal 21 4" xfId="18551" xr:uid="{00000000-0005-0000-0000-000078480000}"/>
    <cellStyle name="Normal 21_Compatibility Matrix" xfId="18552" xr:uid="{00000000-0005-0000-0000-000079480000}"/>
    <cellStyle name="Normal 210" xfId="18553" xr:uid="{00000000-0005-0000-0000-00007A480000}"/>
    <cellStyle name="Normal 210 2" xfId="18554" xr:uid="{00000000-0005-0000-0000-00007B480000}"/>
    <cellStyle name="Normal 211" xfId="18555" xr:uid="{00000000-0005-0000-0000-00007C480000}"/>
    <cellStyle name="Normal 211 2" xfId="18556" xr:uid="{00000000-0005-0000-0000-00007D480000}"/>
    <cellStyle name="Normal 212" xfId="18557" xr:uid="{00000000-0005-0000-0000-00007E480000}"/>
    <cellStyle name="Normal 212 2" xfId="18558" xr:uid="{00000000-0005-0000-0000-00007F480000}"/>
    <cellStyle name="Normal 213" xfId="18559" xr:uid="{00000000-0005-0000-0000-000080480000}"/>
    <cellStyle name="Normal 213 2" xfId="18560" xr:uid="{00000000-0005-0000-0000-000081480000}"/>
    <cellStyle name="Normal 214" xfId="18561" xr:uid="{00000000-0005-0000-0000-000082480000}"/>
    <cellStyle name="Normal 214 2" xfId="18562" xr:uid="{00000000-0005-0000-0000-000083480000}"/>
    <cellStyle name="Normal 215" xfId="18563" xr:uid="{00000000-0005-0000-0000-000084480000}"/>
    <cellStyle name="Normal 215 2" xfId="18564" xr:uid="{00000000-0005-0000-0000-000085480000}"/>
    <cellStyle name="Normal 216" xfId="18565" xr:uid="{00000000-0005-0000-0000-000086480000}"/>
    <cellStyle name="Normal 216 2" xfId="18566" xr:uid="{00000000-0005-0000-0000-000087480000}"/>
    <cellStyle name="Normal 217" xfId="18567" xr:uid="{00000000-0005-0000-0000-000088480000}"/>
    <cellStyle name="Normal 217 2" xfId="18568" xr:uid="{00000000-0005-0000-0000-000089480000}"/>
    <cellStyle name="Normal 218" xfId="18569" xr:uid="{00000000-0005-0000-0000-00008A480000}"/>
    <cellStyle name="Normal 218 2" xfId="18570" xr:uid="{00000000-0005-0000-0000-00008B480000}"/>
    <cellStyle name="Normal 219" xfId="18571" xr:uid="{00000000-0005-0000-0000-00008C480000}"/>
    <cellStyle name="Normal 219 2" xfId="18572" xr:uid="{00000000-0005-0000-0000-00008D480000}"/>
    <cellStyle name="Normal 22" xfId="18573" xr:uid="{00000000-0005-0000-0000-00008E480000}"/>
    <cellStyle name="Normal 22 2" xfId="18574" xr:uid="{00000000-0005-0000-0000-00008F480000}"/>
    <cellStyle name="Normal 22 2 2" xfId="18575" xr:uid="{00000000-0005-0000-0000-000090480000}"/>
    <cellStyle name="Normal 22 3" xfId="18576" xr:uid="{00000000-0005-0000-0000-000091480000}"/>
    <cellStyle name="Normal 22 4" xfId="18577" xr:uid="{00000000-0005-0000-0000-000092480000}"/>
    <cellStyle name="Normal 22_Compatibility Matrix" xfId="18578" xr:uid="{00000000-0005-0000-0000-000093480000}"/>
    <cellStyle name="Normal 220" xfId="18579" xr:uid="{00000000-0005-0000-0000-000094480000}"/>
    <cellStyle name="Normal 220 2" xfId="18580" xr:uid="{00000000-0005-0000-0000-000095480000}"/>
    <cellStyle name="Normal 221" xfId="18581" xr:uid="{00000000-0005-0000-0000-000096480000}"/>
    <cellStyle name="Normal 221 2" xfId="18582" xr:uid="{00000000-0005-0000-0000-000097480000}"/>
    <cellStyle name="Normal 222" xfId="18583" xr:uid="{00000000-0005-0000-0000-000098480000}"/>
    <cellStyle name="Normal 222 2" xfId="18584" xr:uid="{00000000-0005-0000-0000-000099480000}"/>
    <cellStyle name="Normal 223" xfId="18585" xr:uid="{00000000-0005-0000-0000-00009A480000}"/>
    <cellStyle name="Normal 223 2" xfId="18586" xr:uid="{00000000-0005-0000-0000-00009B480000}"/>
    <cellStyle name="Normal 224" xfId="18587" xr:uid="{00000000-0005-0000-0000-00009C480000}"/>
    <cellStyle name="Normal 224 2" xfId="18588" xr:uid="{00000000-0005-0000-0000-00009D480000}"/>
    <cellStyle name="Normal 225" xfId="18589" xr:uid="{00000000-0005-0000-0000-00009E480000}"/>
    <cellStyle name="Normal 225 2" xfId="18590" xr:uid="{00000000-0005-0000-0000-00009F480000}"/>
    <cellStyle name="Normal 226" xfId="18591" xr:uid="{00000000-0005-0000-0000-0000A0480000}"/>
    <cellStyle name="Normal 226 2" xfId="18592" xr:uid="{00000000-0005-0000-0000-0000A1480000}"/>
    <cellStyle name="Normal 227" xfId="18593" xr:uid="{00000000-0005-0000-0000-0000A2480000}"/>
    <cellStyle name="Normal 227 2" xfId="18594" xr:uid="{00000000-0005-0000-0000-0000A3480000}"/>
    <cellStyle name="Normal 228" xfId="18595" xr:uid="{00000000-0005-0000-0000-0000A4480000}"/>
    <cellStyle name="Normal 228 2" xfId="18596" xr:uid="{00000000-0005-0000-0000-0000A5480000}"/>
    <cellStyle name="Normal 229" xfId="18597" xr:uid="{00000000-0005-0000-0000-0000A6480000}"/>
    <cellStyle name="Normal 229 2" xfId="18598" xr:uid="{00000000-0005-0000-0000-0000A7480000}"/>
    <cellStyle name="Normal 23" xfId="18599" xr:uid="{00000000-0005-0000-0000-0000A8480000}"/>
    <cellStyle name="Normal 23 2" xfId="18600" xr:uid="{00000000-0005-0000-0000-0000A9480000}"/>
    <cellStyle name="Normal 23 2 2" xfId="18601" xr:uid="{00000000-0005-0000-0000-0000AA480000}"/>
    <cellStyle name="Normal 23 3" xfId="18602" xr:uid="{00000000-0005-0000-0000-0000AB480000}"/>
    <cellStyle name="Normal 23 4" xfId="18603" xr:uid="{00000000-0005-0000-0000-0000AC480000}"/>
    <cellStyle name="Normal 23_Compatibility Matrix" xfId="18604" xr:uid="{00000000-0005-0000-0000-0000AD480000}"/>
    <cellStyle name="Normal 230" xfId="18605" xr:uid="{00000000-0005-0000-0000-0000AE480000}"/>
    <cellStyle name="Normal 230 2" xfId="18606" xr:uid="{00000000-0005-0000-0000-0000AF480000}"/>
    <cellStyle name="Normal 231" xfId="18607" xr:uid="{00000000-0005-0000-0000-0000B0480000}"/>
    <cellStyle name="Normal 231 2" xfId="18608" xr:uid="{00000000-0005-0000-0000-0000B1480000}"/>
    <cellStyle name="Normal 232" xfId="18609" xr:uid="{00000000-0005-0000-0000-0000B2480000}"/>
    <cellStyle name="Normal 232 2" xfId="18610" xr:uid="{00000000-0005-0000-0000-0000B3480000}"/>
    <cellStyle name="Normal 233" xfId="18611" xr:uid="{00000000-0005-0000-0000-0000B4480000}"/>
    <cellStyle name="Normal 233 2" xfId="18612" xr:uid="{00000000-0005-0000-0000-0000B5480000}"/>
    <cellStyle name="Normal 234" xfId="18613" xr:uid="{00000000-0005-0000-0000-0000B6480000}"/>
    <cellStyle name="Normal 234 2" xfId="18614" xr:uid="{00000000-0005-0000-0000-0000B7480000}"/>
    <cellStyle name="Normal 235" xfId="18615" xr:uid="{00000000-0005-0000-0000-0000B8480000}"/>
    <cellStyle name="Normal 235 2" xfId="18616" xr:uid="{00000000-0005-0000-0000-0000B9480000}"/>
    <cellStyle name="Normal 236" xfId="18617" xr:uid="{00000000-0005-0000-0000-0000BA480000}"/>
    <cellStyle name="Normal 236 2" xfId="18618" xr:uid="{00000000-0005-0000-0000-0000BB480000}"/>
    <cellStyle name="Normal 237" xfId="18619" xr:uid="{00000000-0005-0000-0000-0000BC480000}"/>
    <cellStyle name="Normal 237 2" xfId="18620" xr:uid="{00000000-0005-0000-0000-0000BD480000}"/>
    <cellStyle name="Normal 238" xfId="18621" xr:uid="{00000000-0005-0000-0000-0000BE480000}"/>
    <cellStyle name="Normal 238 2" xfId="18622" xr:uid="{00000000-0005-0000-0000-0000BF480000}"/>
    <cellStyle name="Normal 239" xfId="18623" xr:uid="{00000000-0005-0000-0000-0000C0480000}"/>
    <cellStyle name="Normal 239 2" xfId="18624" xr:uid="{00000000-0005-0000-0000-0000C1480000}"/>
    <cellStyle name="Normal 24" xfId="18625" xr:uid="{00000000-0005-0000-0000-0000C2480000}"/>
    <cellStyle name="Normal 24 2" xfId="18626" xr:uid="{00000000-0005-0000-0000-0000C3480000}"/>
    <cellStyle name="Normal 24 2 2" xfId="18627" xr:uid="{00000000-0005-0000-0000-0000C4480000}"/>
    <cellStyle name="Normal 24 3" xfId="18628" xr:uid="{00000000-0005-0000-0000-0000C5480000}"/>
    <cellStyle name="Normal 24 4" xfId="18629" xr:uid="{00000000-0005-0000-0000-0000C6480000}"/>
    <cellStyle name="Normal 24_Compatibility Matrix" xfId="18630" xr:uid="{00000000-0005-0000-0000-0000C7480000}"/>
    <cellStyle name="Normal 240" xfId="18631" xr:uid="{00000000-0005-0000-0000-0000C8480000}"/>
    <cellStyle name="Normal 240 2" xfId="18632" xr:uid="{00000000-0005-0000-0000-0000C9480000}"/>
    <cellStyle name="Normal 241" xfId="18633" xr:uid="{00000000-0005-0000-0000-0000CA480000}"/>
    <cellStyle name="Normal 241 2" xfId="18634" xr:uid="{00000000-0005-0000-0000-0000CB480000}"/>
    <cellStyle name="Normal 242" xfId="18635" xr:uid="{00000000-0005-0000-0000-0000CC480000}"/>
    <cellStyle name="Normal 242 2" xfId="18636" xr:uid="{00000000-0005-0000-0000-0000CD480000}"/>
    <cellStyle name="Normal 243" xfId="18637" xr:uid="{00000000-0005-0000-0000-0000CE480000}"/>
    <cellStyle name="Normal 243 2" xfId="18638" xr:uid="{00000000-0005-0000-0000-0000CF480000}"/>
    <cellStyle name="Normal 244" xfId="18639" xr:uid="{00000000-0005-0000-0000-0000D0480000}"/>
    <cellStyle name="Normal 244 2" xfId="18640" xr:uid="{00000000-0005-0000-0000-0000D1480000}"/>
    <cellStyle name="Normal 245" xfId="18641" xr:uid="{00000000-0005-0000-0000-0000D2480000}"/>
    <cellStyle name="Normal 245 2" xfId="18642" xr:uid="{00000000-0005-0000-0000-0000D3480000}"/>
    <cellStyle name="Normal 246" xfId="18643" xr:uid="{00000000-0005-0000-0000-0000D4480000}"/>
    <cellStyle name="Normal 246 2" xfId="18644" xr:uid="{00000000-0005-0000-0000-0000D5480000}"/>
    <cellStyle name="Normal 247" xfId="18645" xr:uid="{00000000-0005-0000-0000-0000D6480000}"/>
    <cellStyle name="Normal 247 2" xfId="18646" xr:uid="{00000000-0005-0000-0000-0000D7480000}"/>
    <cellStyle name="Normal 248" xfId="18647" xr:uid="{00000000-0005-0000-0000-0000D8480000}"/>
    <cellStyle name="Normal 248 2" xfId="18648" xr:uid="{00000000-0005-0000-0000-0000D9480000}"/>
    <cellStyle name="Normal 249" xfId="18649" xr:uid="{00000000-0005-0000-0000-0000DA480000}"/>
    <cellStyle name="Normal 249 2" xfId="18650" xr:uid="{00000000-0005-0000-0000-0000DB480000}"/>
    <cellStyle name="Normal 25" xfId="18651" xr:uid="{00000000-0005-0000-0000-0000DC480000}"/>
    <cellStyle name="Normal 25 2" xfId="18652" xr:uid="{00000000-0005-0000-0000-0000DD480000}"/>
    <cellStyle name="Normal 25 2 2" xfId="18653" xr:uid="{00000000-0005-0000-0000-0000DE480000}"/>
    <cellStyle name="Normal 25 2 2 2" xfId="18654" xr:uid="{00000000-0005-0000-0000-0000DF480000}"/>
    <cellStyle name="Normal 25 2 2 2 2" xfId="18655" xr:uid="{00000000-0005-0000-0000-0000E0480000}"/>
    <cellStyle name="Normal 25 2 2 2 2 2" xfId="18656" xr:uid="{00000000-0005-0000-0000-0000E1480000}"/>
    <cellStyle name="Normal 25 2 2 2 2 3" xfId="18657" xr:uid="{00000000-0005-0000-0000-0000E2480000}"/>
    <cellStyle name="Normal 25 2 2 2 3" xfId="18658" xr:uid="{00000000-0005-0000-0000-0000E3480000}"/>
    <cellStyle name="Normal 25 2 2 2 4" xfId="18659" xr:uid="{00000000-0005-0000-0000-0000E4480000}"/>
    <cellStyle name="Normal 25 2 2 3" xfId="18660" xr:uid="{00000000-0005-0000-0000-0000E5480000}"/>
    <cellStyle name="Normal 25 2 2 3 2" xfId="18661" xr:uid="{00000000-0005-0000-0000-0000E6480000}"/>
    <cellStyle name="Normal 25 2 2 3 3" xfId="18662" xr:uid="{00000000-0005-0000-0000-0000E7480000}"/>
    <cellStyle name="Normal 25 2 2 4" xfId="18663" xr:uid="{00000000-0005-0000-0000-0000E8480000}"/>
    <cellStyle name="Normal 25 2 2 5" xfId="18664" xr:uid="{00000000-0005-0000-0000-0000E9480000}"/>
    <cellStyle name="Normal 25 2 3" xfId="18665" xr:uid="{00000000-0005-0000-0000-0000EA480000}"/>
    <cellStyle name="Normal 25 2 3 2" xfId="18666" xr:uid="{00000000-0005-0000-0000-0000EB480000}"/>
    <cellStyle name="Normal 25 2 3 2 2" xfId="18667" xr:uid="{00000000-0005-0000-0000-0000EC480000}"/>
    <cellStyle name="Normal 25 2 3 2 3" xfId="18668" xr:uid="{00000000-0005-0000-0000-0000ED480000}"/>
    <cellStyle name="Normal 25 2 3 3" xfId="18669" xr:uid="{00000000-0005-0000-0000-0000EE480000}"/>
    <cellStyle name="Normal 25 2 3 4" xfId="18670" xr:uid="{00000000-0005-0000-0000-0000EF480000}"/>
    <cellStyle name="Normal 25 2 4" xfId="18671" xr:uid="{00000000-0005-0000-0000-0000F0480000}"/>
    <cellStyle name="Normal 25 2 4 2" xfId="18672" xr:uid="{00000000-0005-0000-0000-0000F1480000}"/>
    <cellStyle name="Normal 25 2 4 3" xfId="18673" xr:uid="{00000000-0005-0000-0000-0000F2480000}"/>
    <cellStyle name="Normal 25 2 5" xfId="18674" xr:uid="{00000000-0005-0000-0000-0000F3480000}"/>
    <cellStyle name="Normal 25 3" xfId="18675" xr:uid="{00000000-0005-0000-0000-0000F4480000}"/>
    <cellStyle name="Normal 25 3 2" xfId="18676" xr:uid="{00000000-0005-0000-0000-0000F5480000}"/>
    <cellStyle name="Normal 25 3 2 2" xfId="18677" xr:uid="{00000000-0005-0000-0000-0000F6480000}"/>
    <cellStyle name="Normal 25 3 2 2 2" xfId="18678" xr:uid="{00000000-0005-0000-0000-0000F7480000}"/>
    <cellStyle name="Normal 25 3 2 2 3" xfId="18679" xr:uid="{00000000-0005-0000-0000-0000F8480000}"/>
    <cellStyle name="Normal 25 3 2 3" xfId="18680" xr:uid="{00000000-0005-0000-0000-0000F9480000}"/>
    <cellStyle name="Normal 25 3 2 4" xfId="18681" xr:uid="{00000000-0005-0000-0000-0000FA480000}"/>
    <cellStyle name="Normal 25 3 3" xfId="18682" xr:uid="{00000000-0005-0000-0000-0000FB480000}"/>
    <cellStyle name="Normal 25 3 3 2" xfId="18683" xr:uid="{00000000-0005-0000-0000-0000FC480000}"/>
    <cellStyle name="Normal 25 3 3 3" xfId="18684" xr:uid="{00000000-0005-0000-0000-0000FD480000}"/>
    <cellStyle name="Normal 25 3 4" xfId="18685" xr:uid="{00000000-0005-0000-0000-0000FE480000}"/>
    <cellStyle name="Normal 25 4" xfId="18686" xr:uid="{00000000-0005-0000-0000-0000FF480000}"/>
    <cellStyle name="Normal 25 4 2" xfId="18687" xr:uid="{00000000-0005-0000-0000-000000490000}"/>
    <cellStyle name="Normal 25 4 2 2" xfId="18688" xr:uid="{00000000-0005-0000-0000-000001490000}"/>
    <cellStyle name="Normal 25 4 2 3" xfId="18689" xr:uid="{00000000-0005-0000-0000-000002490000}"/>
    <cellStyle name="Normal 25 4 3" xfId="18690" xr:uid="{00000000-0005-0000-0000-000003490000}"/>
    <cellStyle name="Normal 25 4 4" xfId="18691" xr:uid="{00000000-0005-0000-0000-000004490000}"/>
    <cellStyle name="Normal 25 5" xfId="18692" xr:uid="{00000000-0005-0000-0000-000005490000}"/>
    <cellStyle name="Normal 25 5 2" xfId="18693" xr:uid="{00000000-0005-0000-0000-000006490000}"/>
    <cellStyle name="Normal 25 5 3" xfId="18694" xr:uid="{00000000-0005-0000-0000-000007490000}"/>
    <cellStyle name="Normal 25 6" xfId="18695" xr:uid="{00000000-0005-0000-0000-000008490000}"/>
    <cellStyle name="Normal 25_Compatibility Matrix" xfId="18696" xr:uid="{00000000-0005-0000-0000-000009490000}"/>
    <cellStyle name="Normal 250" xfId="18697" xr:uid="{00000000-0005-0000-0000-00000A490000}"/>
    <cellStyle name="Normal 250 2" xfId="18698" xr:uid="{00000000-0005-0000-0000-00000B490000}"/>
    <cellStyle name="Normal 251" xfId="18699" xr:uid="{00000000-0005-0000-0000-00000C490000}"/>
    <cellStyle name="Normal 251 2" xfId="18700" xr:uid="{00000000-0005-0000-0000-00000D490000}"/>
    <cellStyle name="Normal 252" xfId="18701" xr:uid="{00000000-0005-0000-0000-00000E490000}"/>
    <cellStyle name="Normal 252 2" xfId="18702" xr:uid="{00000000-0005-0000-0000-00000F490000}"/>
    <cellStyle name="Normal 253" xfId="18703" xr:uid="{00000000-0005-0000-0000-000010490000}"/>
    <cellStyle name="Normal 253 2" xfId="18704" xr:uid="{00000000-0005-0000-0000-000011490000}"/>
    <cellStyle name="Normal 254" xfId="18705" xr:uid="{00000000-0005-0000-0000-000012490000}"/>
    <cellStyle name="Normal 254 2" xfId="18706" xr:uid="{00000000-0005-0000-0000-000013490000}"/>
    <cellStyle name="Normal 255" xfId="18707" xr:uid="{00000000-0005-0000-0000-000014490000}"/>
    <cellStyle name="Normal 255 2" xfId="18708" xr:uid="{00000000-0005-0000-0000-000015490000}"/>
    <cellStyle name="Normal 256" xfId="18709" xr:uid="{00000000-0005-0000-0000-000016490000}"/>
    <cellStyle name="Normal 256 2" xfId="18710" xr:uid="{00000000-0005-0000-0000-000017490000}"/>
    <cellStyle name="Normal 257" xfId="18711" xr:uid="{00000000-0005-0000-0000-000018490000}"/>
    <cellStyle name="Normal 257 2" xfId="18712" xr:uid="{00000000-0005-0000-0000-000019490000}"/>
    <cellStyle name="Normal 258" xfId="18713" xr:uid="{00000000-0005-0000-0000-00001A490000}"/>
    <cellStyle name="Normal 258 2" xfId="18714" xr:uid="{00000000-0005-0000-0000-00001B490000}"/>
    <cellStyle name="Normal 259" xfId="18715" xr:uid="{00000000-0005-0000-0000-00001C490000}"/>
    <cellStyle name="Normal 259 2" xfId="18716" xr:uid="{00000000-0005-0000-0000-00001D490000}"/>
    <cellStyle name="Normal 26" xfId="18717" xr:uid="{00000000-0005-0000-0000-00001E490000}"/>
    <cellStyle name="Normal 26 2" xfId="18718" xr:uid="{00000000-0005-0000-0000-00001F490000}"/>
    <cellStyle name="Normal 26 2 2" xfId="18719" xr:uid="{00000000-0005-0000-0000-000020490000}"/>
    <cellStyle name="Normal 26 2 3" xfId="18720" xr:uid="{00000000-0005-0000-0000-000021490000}"/>
    <cellStyle name="Normal 26 2 4" xfId="18721" xr:uid="{00000000-0005-0000-0000-000022490000}"/>
    <cellStyle name="Normal 26 3" xfId="18722" xr:uid="{00000000-0005-0000-0000-000023490000}"/>
    <cellStyle name="Normal 26 3 2" xfId="18723" xr:uid="{00000000-0005-0000-0000-000024490000}"/>
    <cellStyle name="Normal 26 3 2 2" xfId="18724" xr:uid="{00000000-0005-0000-0000-000025490000}"/>
    <cellStyle name="Normal 26 3 2 2 2" xfId="18725" xr:uid="{00000000-0005-0000-0000-000026490000}"/>
    <cellStyle name="Normal 26 3 2 2 3" xfId="18726" xr:uid="{00000000-0005-0000-0000-000027490000}"/>
    <cellStyle name="Normal 26 3 2 3" xfId="18727" xr:uid="{00000000-0005-0000-0000-000028490000}"/>
    <cellStyle name="Normal 26 3 2 4" xfId="18728" xr:uid="{00000000-0005-0000-0000-000029490000}"/>
    <cellStyle name="Normal 26 3 3" xfId="18729" xr:uid="{00000000-0005-0000-0000-00002A490000}"/>
    <cellStyle name="Normal 26 3 3 2" xfId="18730" xr:uid="{00000000-0005-0000-0000-00002B490000}"/>
    <cellStyle name="Normal 26 3 3 3" xfId="18731" xr:uid="{00000000-0005-0000-0000-00002C490000}"/>
    <cellStyle name="Normal 26 3 4" xfId="18732" xr:uid="{00000000-0005-0000-0000-00002D490000}"/>
    <cellStyle name="Normal 26 4" xfId="18733" xr:uid="{00000000-0005-0000-0000-00002E490000}"/>
    <cellStyle name="Normal 26 4 2" xfId="18734" xr:uid="{00000000-0005-0000-0000-00002F490000}"/>
    <cellStyle name="Normal 26 4 2 2" xfId="18735" xr:uid="{00000000-0005-0000-0000-000030490000}"/>
    <cellStyle name="Normal 26 4 2 3" xfId="18736" xr:uid="{00000000-0005-0000-0000-000031490000}"/>
    <cellStyle name="Normal 26 4 3" xfId="18737" xr:uid="{00000000-0005-0000-0000-000032490000}"/>
    <cellStyle name="Normal 26 4 4" xfId="18738" xr:uid="{00000000-0005-0000-0000-000033490000}"/>
    <cellStyle name="Normal 26 5" xfId="18739" xr:uid="{00000000-0005-0000-0000-000034490000}"/>
    <cellStyle name="Normal 26 5 2" xfId="18740" xr:uid="{00000000-0005-0000-0000-000035490000}"/>
    <cellStyle name="Normal 26 5 3" xfId="18741" xr:uid="{00000000-0005-0000-0000-000036490000}"/>
    <cellStyle name="Normal 26 6" xfId="18742" xr:uid="{00000000-0005-0000-0000-000037490000}"/>
    <cellStyle name="Normal 26 7" xfId="18743" xr:uid="{00000000-0005-0000-0000-000038490000}"/>
    <cellStyle name="Normal 26_Compatibility Matrix" xfId="18744" xr:uid="{00000000-0005-0000-0000-000039490000}"/>
    <cellStyle name="Normal 260" xfId="18745" xr:uid="{00000000-0005-0000-0000-00003A490000}"/>
    <cellStyle name="Normal 260 2" xfId="18746" xr:uid="{00000000-0005-0000-0000-00003B490000}"/>
    <cellStyle name="Normal 261" xfId="18747" xr:uid="{00000000-0005-0000-0000-00003C490000}"/>
    <cellStyle name="Normal 261 2" xfId="18748" xr:uid="{00000000-0005-0000-0000-00003D490000}"/>
    <cellStyle name="Normal 262" xfId="18749" xr:uid="{00000000-0005-0000-0000-00003E490000}"/>
    <cellStyle name="Normal 262 2" xfId="18750" xr:uid="{00000000-0005-0000-0000-00003F490000}"/>
    <cellStyle name="Normal 263" xfId="18751" xr:uid="{00000000-0005-0000-0000-000040490000}"/>
    <cellStyle name="Normal 263 2" xfId="18752" xr:uid="{00000000-0005-0000-0000-000041490000}"/>
    <cellStyle name="Normal 264" xfId="18753" xr:uid="{00000000-0005-0000-0000-000042490000}"/>
    <cellStyle name="Normal 264 2" xfId="18754" xr:uid="{00000000-0005-0000-0000-000043490000}"/>
    <cellStyle name="Normal 265" xfId="18755" xr:uid="{00000000-0005-0000-0000-000044490000}"/>
    <cellStyle name="Normal 265 2" xfId="18756" xr:uid="{00000000-0005-0000-0000-000045490000}"/>
    <cellStyle name="Normal 266" xfId="18757" xr:uid="{00000000-0005-0000-0000-000046490000}"/>
    <cellStyle name="Normal 266 2" xfId="18758" xr:uid="{00000000-0005-0000-0000-000047490000}"/>
    <cellStyle name="Normal 267" xfId="18759" xr:uid="{00000000-0005-0000-0000-000048490000}"/>
    <cellStyle name="Normal 267 2" xfId="18760" xr:uid="{00000000-0005-0000-0000-000049490000}"/>
    <cellStyle name="Normal 268" xfId="18761" xr:uid="{00000000-0005-0000-0000-00004A490000}"/>
    <cellStyle name="Normal 268 2" xfId="18762" xr:uid="{00000000-0005-0000-0000-00004B490000}"/>
    <cellStyle name="Normal 269" xfId="18763" xr:uid="{00000000-0005-0000-0000-00004C490000}"/>
    <cellStyle name="Normal 269 2" xfId="18764" xr:uid="{00000000-0005-0000-0000-00004D490000}"/>
    <cellStyle name="Normal 27" xfId="18765" xr:uid="{00000000-0005-0000-0000-00004E490000}"/>
    <cellStyle name="Normal 27 2" xfId="18766" xr:uid="{00000000-0005-0000-0000-00004F490000}"/>
    <cellStyle name="Normal 27 2 2" xfId="18767" xr:uid="{00000000-0005-0000-0000-000050490000}"/>
    <cellStyle name="Normal 27 3" xfId="18768" xr:uid="{00000000-0005-0000-0000-000051490000}"/>
    <cellStyle name="Normal 27 4" xfId="18769" xr:uid="{00000000-0005-0000-0000-000052490000}"/>
    <cellStyle name="Normal 27_Compatibility Matrix" xfId="18770" xr:uid="{00000000-0005-0000-0000-000053490000}"/>
    <cellStyle name="Normal 270" xfId="18771" xr:uid="{00000000-0005-0000-0000-000054490000}"/>
    <cellStyle name="Normal 270 2" xfId="18772" xr:uid="{00000000-0005-0000-0000-000055490000}"/>
    <cellStyle name="Normal 271" xfId="18773" xr:uid="{00000000-0005-0000-0000-000056490000}"/>
    <cellStyle name="Normal 271 2" xfId="18774" xr:uid="{00000000-0005-0000-0000-000057490000}"/>
    <cellStyle name="Normal 272" xfId="18775" xr:uid="{00000000-0005-0000-0000-000058490000}"/>
    <cellStyle name="Normal 272 2" xfId="18776" xr:uid="{00000000-0005-0000-0000-000059490000}"/>
    <cellStyle name="Normal 273" xfId="18777" xr:uid="{00000000-0005-0000-0000-00005A490000}"/>
    <cellStyle name="Normal 273 2" xfId="18778" xr:uid="{00000000-0005-0000-0000-00005B490000}"/>
    <cellStyle name="Normal 274" xfId="18779" xr:uid="{00000000-0005-0000-0000-00005C490000}"/>
    <cellStyle name="Normal 274 2" xfId="18780" xr:uid="{00000000-0005-0000-0000-00005D490000}"/>
    <cellStyle name="Normal 275" xfId="18781" xr:uid="{00000000-0005-0000-0000-00005E490000}"/>
    <cellStyle name="Normal 275 2" xfId="18782" xr:uid="{00000000-0005-0000-0000-00005F490000}"/>
    <cellStyle name="Normal 276" xfId="18783" xr:uid="{00000000-0005-0000-0000-000060490000}"/>
    <cellStyle name="Normal 276 2" xfId="18784" xr:uid="{00000000-0005-0000-0000-000061490000}"/>
    <cellStyle name="Normal 277" xfId="18785" xr:uid="{00000000-0005-0000-0000-000062490000}"/>
    <cellStyle name="Normal 277 2" xfId="18786" xr:uid="{00000000-0005-0000-0000-000063490000}"/>
    <cellStyle name="Normal 278" xfId="18787" xr:uid="{00000000-0005-0000-0000-000064490000}"/>
    <cellStyle name="Normal 278 2" xfId="18788" xr:uid="{00000000-0005-0000-0000-000065490000}"/>
    <cellStyle name="Normal 279" xfId="18789" xr:uid="{00000000-0005-0000-0000-000066490000}"/>
    <cellStyle name="Normal 279 2" xfId="18790" xr:uid="{00000000-0005-0000-0000-000067490000}"/>
    <cellStyle name="Normal 28" xfId="18791" xr:uid="{00000000-0005-0000-0000-000068490000}"/>
    <cellStyle name="Normal 28 2" xfId="18792" xr:uid="{00000000-0005-0000-0000-000069490000}"/>
    <cellStyle name="Normal 28 3" xfId="18793" xr:uid="{00000000-0005-0000-0000-00006A490000}"/>
    <cellStyle name="Normal 28 4" xfId="1" xr:uid="{00000000-0005-0000-0000-00006B490000}"/>
    <cellStyle name="Normal 28_Compatibility Matrix" xfId="18794" xr:uid="{00000000-0005-0000-0000-00006C490000}"/>
    <cellStyle name="Normal 280" xfId="18795" xr:uid="{00000000-0005-0000-0000-00006D490000}"/>
    <cellStyle name="Normal 280 2" xfId="18796" xr:uid="{00000000-0005-0000-0000-00006E490000}"/>
    <cellStyle name="Normal 281" xfId="18797" xr:uid="{00000000-0005-0000-0000-00006F490000}"/>
    <cellStyle name="Normal 281 2" xfId="18798" xr:uid="{00000000-0005-0000-0000-000070490000}"/>
    <cellStyle name="Normal 282" xfId="18799" xr:uid="{00000000-0005-0000-0000-000071490000}"/>
    <cellStyle name="Normal 282 2" xfId="18800" xr:uid="{00000000-0005-0000-0000-000072490000}"/>
    <cellStyle name="Normal 283" xfId="18801" xr:uid="{00000000-0005-0000-0000-000073490000}"/>
    <cellStyle name="Normal 283 2" xfId="18802" xr:uid="{00000000-0005-0000-0000-000074490000}"/>
    <cellStyle name="Normal 284" xfId="18803" xr:uid="{00000000-0005-0000-0000-000075490000}"/>
    <cellStyle name="Normal 284 2" xfId="18804" xr:uid="{00000000-0005-0000-0000-000076490000}"/>
    <cellStyle name="Normal 285" xfId="18805" xr:uid="{00000000-0005-0000-0000-000077490000}"/>
    <cellStyle name="Normal 285 2" xfId="18806" xr:uid="{00000000-0005-0000-0000-000078490000}"/>
    <cellStyle name="Normal 286" xfId="18807" xr:uid="{00000000-0005-0000-0000-000079490000}"/>
    <cellStyle name="Normal 286 2" xfId="18808" xr:uid="{00000000-0005-0000-0000-00007A490000}"/>
    <cellStyle name="Normal 287" xfId="18809" xr:uid="{00000000-0005-0000-0000-00007B490000}"/>
    <cellStyle name="Normal 287 2" xfId="18810" xr:uid="{00000000-0005-0000-0000-00007C490000}"/>
    <cellStyle name="Normal 288" xfId="18811" xr:uid="{00000000-0005-0000-0000-00007D490000}"/>
    <cellStyle name="Normal 288 2" xfId="18812" xr:uid="{00000000-0005-0000-0000-00007E490000}"/>
    <cellStyle name="Normal 289" xfId="18813" xr:uid="{00000000-0005-0000-0000-00007F490000}"/>
    <cellStyle name="Normal 289 2" xfId="18814" xr:uid="{00000000-0005-0000-0000-000080490000}"/>
    <cellStyle name="Normal 29" xfId="18815" xr:uid="{00000000-0005-0000-0000-000081490000}"/>
    <cellStyle name="Normal 29 2" xfId="18816" xr:uid="{00000000-0005-0000-0000-000082490000}"/>
    <cellStyle name="Normal 29 2 2" xfId="18817" xr:uid="{00000000-0005-0000-0000-000083490000}"/>
    <cellStyle name="Normal 29 2 3" xfId="18818" xr:uid="{00000000-0005-0000-0000-000084490000}"/>
    <cellStyle name="Normal 29 3" xfId="18819" xr:uid="{00000000-0005-0000-0000-000085490000}"/>
    <cellStyle name="Normal 29 3 2" xfId="18820" xr:uid="{00000000-0005-0000-0000-000086490000}"/>
    <cellStyle name="Normal 29 3 2 2" xfId="18821" xr:uid="{00000000-0005-0000-0000-000087490000}"/>
    <cellStyle name="Normal 29 3 2 2 2" xfId="18822" xr:uid="{00000000-0005-0000-0000-000088490000}"/>
    <cellStyle name="Normal 29 3 2 2 3" xfId="18823" xr:uid="{00000000-0005-0000-0000-000089490000}"/>
    <cellStyle name="Normal 29 3 2 3" xfId="18824" xr:uid="{00000000-0005-0000-0000-00008A490000}"/>
    <cellStyle name="Normal 29 3 2 4" xfId="18825" xr:uid="{00000000-0005-0000-0000-00008B490000}"/>
    <cellStyle name="Normal 29 3 3" xfId="18826" xr:uid="{00000000-0005-0000-0000-00008C490000}"/>
    <cellStyle name="Normal 29 3 3 2" xfId="18827" xr:uid="{00000000-0005-0000-0000-00008D490000}"/>
    <cellStyle name="Normal 29 3 3 3" xfId="18828" xr:uid="{00000000-0005-0000-0000-00008E490000}"/>
    <cellStyle name="Normal 29 3 4" xfId="18829" xr:uid="{00000000-0005-0000-0000-00008F490000}"/>
    <cellStyle name="Normal 29 4" xfId="18830" xr:uid="{00000000-0005-0000-0000-000090490000}"/>
    <cellStyle name="Normal 29 4 2" xfId="18831" xr:uid="{00000000-0005-0000-0000-000091490000}"/>
    <cellStyle name="Normal 29 4 2 2" xfId="18832" xr:uid="{00000000-0005-0000-0000-000092490000}"/>
    <cellStyle name="Normal 29 4 2 3" xfId="18833" xr:uid="{00000000-0005-0000-0000-000093490000}"/>
    <cellStyle name="Normal 29 4 3" xfId="18834" xr:uid="{00000000-0005-0000-0000-000094490000}"/>
    <cellStyle name="Normal 29 4 4" xfId="18835" xr:uid="{00000000-0005-0000-0000-000095490000}"/>
    <cellStyle name="Normal 29 5" xfId="18836" xr:uid="{00000000-0005-0000-0000-000096490000}"/>
    <cellStyle name="Normal 29 5 2" xfId="18837" xr:uid="{00000000-0005-0000-0000-000097490000}"/>
    <cellStyle name="Normal 29 5 3" xfId="18838" xr:uid="{00000000-0005-0000-0000-000098490000}"/>
    <cellStyle name="Normal 29 6" xfId="18839" xr:uid="{00000000-0005-0000-0000-000099490000}"/>
    <cellStyle name="Normal 29_Compatibility Matrix" xfId="18840" xr:uid="{00000000-0005-0000-0000-00009A490000}"/>
    <cellStyle name="Normal 290" xfId="18841" xr:uid="{00000000-0005-0000-0000-00009B490000}"/>
    <cellStyle name="Normal 290 2" xfId="18842" xr:uid="{00000000-0005-0000-0000-00009C490000}"/>
    <cellStyle name="Normal 291" xfId="18843" xr:uid="{00000000-0005-0000-0000-00009D490000}"/>
    <cellStyle name="Normal 291 2" xfId="18844" xr:uid="{00000000-0005-0000-0000-00009E490000}"/>
    <cellStyle name="Normal 292" xfId="18845" xr:uid="{00000000-0005-0000-0000-00009F490000}"/>
    <cellStyle name="Normal 292 2" xfId="18846" xr:uid="{00000000-0005-0000-0000-0000A0490000}"/>
    <cellStyle name="Normal 293" xfId="18847" xr:uid="{00000000-0005-0000-0000-0000A1490000}"/>
    <cellStyle name="Normal 293 2" xfId="18848" xr:uid="{00000000-0005-0000-0000-0000A2490000}"/>
    <cellStyle name="Normal 294" xfId="18849" xr:uid="{00000000-0005-0000-0000-0000A3490000}"/>
    <cellStyle name="Normal 294 2" xfId="18850" xr:uid="{00000000-0005-0000-0000-0000A4490000}"/>
    <cellStyle name="Normal 295" xfId="18851" xr:uid="{00000000-0005-0000-0000-0000A5490000}"/>
    <cellStyle name="Normal 295 2" xfId="18852" xr:uid="{00000000-0005-0000-0000-0000A6490000}"/>
    <cellStyle name="Normal 296" xfId="18853" xr:uid="{00000000-0005-0000-0000-0000A7490000}"/>
    <cellStyle name="Normal 296 2" xfId="18854" xr:uid="{00000000-0005-0000-0000-0000A8490000}"/>
    <cellStyle name="Normal 297" xfId="18855" xr:uid="{00000000-0005-0000-0000-0000A9490000}"/>
    <cellStyle name="Normal 297 2" xfId="18856" xr:uid="{00000000-0005-0000-0000-0000AA490000}"/>
    <cellStyle name="Normal 298" xfId="18857" xr:uid="{00000000-0005-0000-0000-0000AB490000}"/>
    <cellStyle name="Normal 298 2" xfId="18858" xr:uid="{00000000-0005-0000-0000-0000AC490000}"/>
    <cellStyle name="Normal 299" xfId="18859" xr:uid="{00000000-0005-0000-0000-0000AD490000}"/>
    <cellStyle name="Normal 299 2" xfId="18860" xr:uid="{00000000-0005-0000-0000-0000AE490000}"/>
    <cellStyle name="Normal 3" xfId="18861" xr:uid="{00000000-0005-0000-0000-0000AF490000}"/>
    <cellStyle name="Normal 3 10" xfId="18862" xr:uid="{00000000-0005-0000-0000-0000B0490000}"/>
    <cellStyle name="Normal 3 10 2" xfId="18863" xr:uid="{00000000-0005-0000-0000-0000B1490000}"/>
    <cellStyle name="Normal 3 10 3" xfId="18864" xr:uid="{00000000-0005-0000-0000-0000B2490000}"/>
    <cellStyle name="Normal 3 10 4" xfId="18865" xr:uid="{00000000-0005-0000-0000-0000B3490000}"/>
    <cellStyle name="Normal 3 10 5" xfId="18866" xr:uid="{00000000-0005-0000-0000-0000B4490000}"/>
    <cellStyle name="Normal 3 10_Compatibility Matrix" xfId="18867" xr:uid="{00000000-0005-0000-0000-0000B5490000}"/>
    <cellStyle name="Normal 3 11" xfId="18868" xr:uid="{00000000-0005-0000-0000-0000B6490000}"/>
    <cellStyle name="Normal 3 11 2" xfId="18869" xr:uid="{00000000-0005-0000-0000-0000B7490000}"/>
    <cellStyle name="Normal 3 11 3" xfId="18870" xr:uid="{00000000-0005-0000-0000-0000B8490000}"/>
    <cellStyle name="Normal 3 12" xfId="18871" xr:uid="{00000000-0005-0000-0000-0000B9490000}"/>
    <cellStyle name="Normal 3 12 2" xfId="18872" xr:uid="{00000000-0005-0000-0000-0000BA490000}"/>
    <cellStyle name="Normal 3 12 3" xfId="18873" xr:uid="{00000000-0005-0000-0000-0000BB490000}"/>
    <cellStyle name="Normal 3 13" xfId="18874" xr:uid="{00000000-0005-0000-0000-0000BC490000}"/>
    <cellStyle name="Normal 3 13 2" xfId="18875" xr:uid="{00000000-0005-0000-0000-0000BD490000}"/>
    <cellStyle name="Normal 3 13 3" xfId="18876" xr:uid="{00000000-0005-0000-0000-0000BE490000}"/>
    <cellStyle name="Normal 3 14" xfId="18877" xr:uid="{00000000-0005-0000-0000-0000BF490000}"/>
    <cellStyle name="Normal 3 14 2" xfId="18878" xr:uid="{00000000-0005-0000-0000-0000C0490000}"/>
    <cellStyle name="Normal 3 14 3" xfId="18879" xr:uid="{00000000-0005-0000-0000-0000C1490000}"/>
    <cellStyle name="Normal 3 14 4" xfId="18880" xr:uid="{00000000-0005-0000-0000-0000C2490000}"/>
    <cellStyle name="Normal 3 15" xfId="18881" xr:uid="{00000000-0005-0000-0000-0000C3490000}"/>
    <cellStyle name="Normal 3 15 2" xfId="18882" xr:uid="{00000000-0005-0000-0000-0000C4490000}"/>
    <cellStyle name="Normal 3 15 3" xfId="18883" xr:uid="{00000000-0005-0000-0000-0000C5490000}"/>
    <cellStyle name="Normal 3 16" xfId="18884" xr:uid="{00000000-0005-0000-0000-0000C6490000}"/>
    <cellStyle name="Normal 3 17" xfId="18885" xr:uid="{00000000-0005-0000-0000-0000C7490000}"/>
    <cellStyle name="Normal 3 18" xfId="18886" xr:uid="{00000000-0005-0000-0000-0000C8490000}"/>
    <cellStyle name="Normal 3 19" xfId="18887" xr:uid="{00000000-0005-0000-0000-0000C9490000}"/>
    <cellStyle name="Normal 3 2" xfId="18888" xr:uid="{00000000-0005-0000-0000-0000CA490000}"/>
    <cellStyle name="Normal 3 2 10" xfId="18889" xr:uid="{00000000-0005-0000-0000-0000CB490000}"/>
    <cellStyle name="Normal 3 2 11" xfId="18890" xr:uid="{00000000-0005-0000-0000-0000CC490000}"/>
    <cellStyle name="Normal 3 2 12" xfId="18891" xr:uid="{00000000-0005-0000-0000-0000CD490000}"/>
    <cellStyle name="Normal 3 2 12 2" xfId="18892" xr:uid="{00000000-0005-0000-0000-0000CE490000}"/>
    <cellStyle name="Normal 3 2 13" xfId="18893" xr:uid="{00000000-0005-0000-0000-0000CF490000}"/>
    <cellStyle name="Normal 3 2 14" xfId="18894" xr:uid="{00000000-0005-0000-0000-0000D0490000}"/>
    <cellStyle name="Normal 3 2 15" xfId="18895" xr:uid="{00000000-0005-0000-0000-0000D1490000}"/>
    <cellStyle name="Normal 3 2 16" xfId="18896" xr:uid="{00000000-0005-0000-0000-0000D2490000}"/>
    <cellStyle name="Normal 3 2 17" xfId="18897" xr:uid="{00000000-0005-0000-0000-0000D3490000}"/>
    <cellStyle name="Normal 3 2 2" xfId="18898" xr:uid="{00000000-0005-0000-0000-0000D4490000}"/>
    <cellStyle name="Normal 3 2 2 10" xfId="18899" xr:uid="{00000000-0005-0000-0000-0000D5490000}"/>
    <cellStyle name="Normal 3 2 2 11" xfId="18900" xr:uid="{00000000-0005-0000-0000-0000D6490000}"/>
    <cellStyle name="Normal 3 2 2 11 2" xfId="18901" xr:uid="{00000000-0005-0000-0000-0000D7490000}"/>
    <cellStyle name="Normal 3 2 2 12" xfId="18902" xr:uid="{00000000-0005-0000-0000-0000D8490000}"/>
    <cellStyle name="Normal 3 2 2 13" xfId="18903" xr:uid="{00000000-0005-0000-0000-0000D9490000}"/>
    <cellStyle name="Normal 3 2 2 2" xfId="18904" xr:uid="{00000000-0005-0000-0000-0000DA490000}"/>
    <cellStyle name="Normal 3 2 2 2 10" xfId="18905" xr:uid="{00000000-0005-0000-0000-0000DB490000}"/>
    <cellStyle name="Normal 3 2 2 2 10 2" xfId="18906" xr:uid="{00000000-0005-0000-0000-0000DC490000}"/>
    <cellStyle name="Normal 3 2 2 2 11" xfId="18907" xr:uid="{00000000-0005-0000-0000-0000DD490000}"/>
    <cellStyle name="Normal 3 2 2 2 2" xfId="18908" xr:uid="{00000000-0005-0000-0000-0000DE490000}"/>
    <cellStyle name="Normal 3 2 2 2 2 2" xfId="18909" xr:uid="{00000000-0005-0000-0000-0000DF490000}"/>
    <cellStyle name="Normal 3 2 2 2 2 2 2" xfId="18910" xr:uid="{00000000-0005-0000-0000-0000E0490000}"/>
    <cellStyle name="Normal 3 2 2 2 2 2 3" xfId="18911" xr:uid="{00000000-0005-0000-0000-0000E1490000}"/>
    <cellStyle name="Normal 3 2 2 2 2 2 4" xfId="18912" xr:uid="{00000000-0005-0000-0000-0000E2490000}"/>
    <cellStyle name="Normal 3 2 2 2 2 2 5" xfId="18913" xr:uid="{00000000-0005-0000-0000-0000E3490000}"/>
    <cellStyle name="Normal 3 2 2 2 2 2 5 2" xfId="18914" xr:uid="{00000000-0005-0000-0000-0000E4490000}"/>
    <cellStyle name="Normal 3 2 2 2 2 2 6" xfId="18915" xr:uid="{00000000-0005-0000-0000-0000E5490000}"/>
    <cellStyle name="Normal 3 2 2 2 2 3" xfId="18916" xr:uid="{00000000-0005-0000-0000-0000E6490000}"/>
    <cellStyle name="Normal 3 2 2 2 2 4" xfId="18917" xr:uid="{00000000-0005-0000-0000-0000E7490000}"/>
    <cellStyle name="Normal 3 2 2 2 2 5" xfId="18918" xr:uid="{00000000-0005-0000-0000-0000E8490000}"/>
    <cellStyle name="Normal 3 2 2 2 2 6" xfId="18919" xr:uid="{00000000-0005-0000-0000-0000E9490000}"/>
    <cellStyle name="Normal 3 2 2 2 2 6 2" xfId="18920" xr:uid="{00000000-0005-0000-0000-0000EA490000}"/>
    <cellStyle name="Normal 3 2 2 2 2 7" xfId="18921" xr:uid="{00000000-0005-0000-0000-0000EB490000}"/>
    <cellStyle name="Normal 3 2 2 2 3" xfId="18922" xr:uid="{00000000-0005-0000-0000-0000EC490000}"/>
    <cellStyle name="Normal 3 2 2 2 3 2" xfId="18923" xr:uid="{00000000-0005-0000-0000-0000ED490000}"/>
    <cellStyle name="Normal 3 2 2 2 3 2 2" xfId="18924" xr:uid="{00000000-0005-0000-0000-0000EE490000}"/>
    <cellStyle name="Normal 3 2 2 2 3 2 2 2" xfId="18925" xr:uid="{00000000-0005-0000-0000-0000EF490000}"/>
    <cellStyle name="Normal 3 2 2 2 3 2 2 3" xfId="18926" xr:uid="{00000000-0005-0000-0000-0000F0490000}"/>
    <cellStyle name="Normal 3 2 2 2 3 2 3" xfId="18927" xr:uid="{00000000-0005-0000-0000-0000F1490000}"/>
    <cellStyle name="Normal 3 2 2 2 3 2 4" xfId="18928" xr:uid="{00000000-0005-0000-0000-0000F2490000}"/>
    <cellStyle name="Normal 3 2 2 2 3 2 5" xfId="18929" xr:uid="{00000000-0005-0000-0000-0000F3490000}"/>
    <cellStyle name="Normal 3 2 2 2 3 2 6" xfId="18930" xr:uid="{00000000-0005-0000-0000-0000F4490000}"/>
    <cellStyle name="Normal 3 2 2 2 3 2 6 2" xfId="18931" xr:uid="{00000000-0005-0000-0000-0000F5490000}"/>
    <cellStyle name="Normal 3 2 2 2 3 2 7" xfId="18932" xr:uid="{00000000-0005-0000-0000-0000F6490000}"/>
    <cellStyle name="Normal 3 2 2 2 3 2 8" xfId="18933" xr:uid="{00000000-0005-0000-0000-0000F7490000}"/>
    <cellStyle name="Normal 3 2 2 2 3 3" xfId="18934" xr:uid="{00000000-0005-0000-0000-0000F8490000}"/>
    <cellStyle name="Normal 3 2 2 2 3 3 2" xfId="18935" xr:uid="{00000000-0005-0000-0000-0000F9490000}"/>
    <cellStyle name="Normal 3 2 2 2 3 3 3" xfId="18936" xr:uid="{00000000-0005-0000-0000-0000FA490000}"/>
    <cellStyle name="Normal 3 2 2 2 3 4" xfId="18937" xr:uid="{00000000-0005-0000-0000-0000FB490000}"/>
    <cellStyle name="Normal 3 2 2 2 3 5" xfId="18938" xr:uid="{00000000-0005-0000-0000-0000FC490000}"/>
    <cellStyle name="Normal 3 2 2 2 3 6" xfId="18939" xr:uid="{00000000-0005-0000-0000-0000FD490000}"/>
    <cellStyle name="Normal 3 2 2 2 3 7" xfId="18940" xr:uid="{00000000-0005-0000-0000-0000FE490000}"/>
    <cellStyle name="Normal 3 2 2 2 3 7 2" xfId="18941" xr:uid="{00000000-0005-0000-0000-0000FF490000}"/>
    <cellStyle name="Normal 3 2 2 2 3 8" xfId="18942" xr:uid="{00000000-0005-0000-0000-0000004A0000}"/>
    <cellStyle name="Normal 3 2 2 2 3 9" xfId="18943" xr:uid="{00000000-0005-0000-0000-0000014A0000}"/>
    <cellStyle name="Normal 3 2 2 2 4" xfId="18944" xr:uid="{00000000-0005-0000-0000-0000024A0000}"/>
    <cellStyle name="Normal 3 2 2 2 4 2" xfId="18945" xr:uid="{00000000-0005-0000-0000-0000034A0000}"/>
    <cellStyle name="Normal 3 2 2 2 4 3" xfId="18946" xr:uid="{00000000-0005-0000-0000-0000044A0000}"/>
    <cellStyle name="Normal 3 2 2 2 4 4" xfId="18947" xr:uid="{00000000-0005-0000-0000-0000054A0000}"/>
    <cellStyle name="Normal 3 2 2 2 4 5" xfId="18948" xr:uid="{00000000-0005-0000-0000-0000064A0000}"/>
    <cellStyle name="Normal 3 2 2 2 4 5 2" xfId="18949" xr:uid="{00000000-0005-0000-0000-0000074A0000}"/>
    <cellStyle name="Normal 3 2 2 2 4 6" xfId="18950" xr:uid="{00000000-0005-0000-0000-0000084A0000}"/>
    <cellStyle name="Normal 3 2 2 2 5" xfId="18951" xr:uid="{00000000-0005-0000-0000-0000094A0000}"/>
    <cellStyle name="Normal 3 2 2 2 5 2" xfId="18952" xr:uid="{00000000-0005-0000-0000-00000A4A0000}"/>
    <cellStyle name="Normal 3 2 2 2 5 3" xfId="18953" xr:uid="{00000000-0005-0000-0000-00000B4A0000}"/>
    <cellStyle name="Normal 3 2 2 2 5 4" xfId="18954" xr:uid="{00000000-0005-0000-0000-00000C4A0000}"/>
    <cellStyle name="Normal 3 2 2 2 5 5" xfId="18955" xr:uid="{00000000-0005-0000-0000-00000D4A0000}"/>
    <cellStyle name="Normal 3 2 2 2 5 5 2" xfId="18956" xr:uid="{00000000-0005-0000-0000-00000E4A0000}"/>
    <cellStyle name="Normal 3 2 2 2 5 6" xfId="18957" xr:uid="{00000000-0005-0000-0000-00000F4A0000}"/>
    <cellStyle name="Normal 3 2 2 2 6" xfId="18958" xr:uid="{00000000-0005-0000-0000-0000104A0000}"/>
    <cellStyle name="Normal 3 2 2 2 6 2" xfId="18959" xr:uid="{00000000-0005-0000-0000-0000114A0000}"/>
    <cellStyle name="Normal 3 2 2 2 6 3" xfId="18960" xr:uid="{00000000-0005-0000-0000-0000124A0000}"/>
    <cellStyle name="Normal 3 2 2 2 6 4" xfId="18961" xr:uid="{00000000-0005-0000-0000-0000134A0000}"/>
    <cellStyle name="Normal 3 2 2 2 6 5" xfId="18962" xr:uid="{00000000-0005-0000-0000-0000144A0000}"/>
    <cellStyle name="Normal 3 2 2 2 6 5 2" xfId="18963" xr:uid="{00000000-0005-0000-0000-0000154A0000}"/>
    <cellStyle name="Normal 3 2 2 2 6 6" xfId="18964" xr:uid="{00000000-0005-0000-0000-0000164A0000}"/>
    <cellStyle name="Normal 3 2 2 2 7" xfId="18965" xr:uid="{00000000-0005-0000-0000-0000174A0000}"/>
    <cellStyle name="Normal 3 2 2 2 8" xfId="18966" xr:uid="{00000000-0005-0000-0000-0000184A0000}"/>
    <cellStyle name="Normal 3 2 2 2 9" xfId="18967" xr:uid="{00000000-0005-0000-0000-0000194A0000}"/>
    <cellStyle name="Normal 3 2 2 3" xfId="18968" xr:uid="{00000000-0005-0000-0000-00001A4A0000}"/>
    <cellStyle name="Normal 3 2 2 3 2" xfId="18969" xr:uid="{00000000-0005-0000-0000-00001B4A0000}"/>
    <cellStyle name="Normal 3 2 2 3 2 2" xfId="18970" xr:uid="{00000000-0005-0000-0000-00001C4A0000}"/>
    <cellStyle name="Normal 3 2 2 3 2 3" xfId="18971" xr:uid="{00000000-0005-0000-0000-00001D4A0000}"/>
    <cellStyle name="Normal 3 2 2 3 2 4" xfId="18972" xr:uid="{00000000-0005-0000-0000-00001E4A0000}"/>
    <cellStyle name="Normal 3 2 2 3 2 5" xfId="18973" xr:uid="{00000000-0005-0000-0000-00001F4A0000}"/>
    <cellStyle name="Normal 3 2 2 3 2 5 2" xfId="18974" xr:uid="{00000000-0005-0000-0000-0000204A0000}"/>
    <cellStyle name="Normal 3 2 2 3 2 6" xfId="18975" xr:uid="{00000000-0005-0000-0000-0000214A0000}"/>
    <cellStyle name="Normal 3 2 2 3 3" xfId="18976" xr:uid="{00000000-0005-0000-0000-0000224A0000}"/>
    <cellStyle name="Normal 3 2 2 3 4" xfId="18977" xr:uid="{00000000-0005-0000-0000-0000234A0000}"/>
    <cellStyle name="Normal 3 2 2 3 5" xfId="18978" xr:uid="{00000000-0005-0000-0000-0000244A0000}"/>
    <cellStyle name="Normal 3 2 2 3 6" xfId="18979" xr:uid="{00000000-0005-0000-0000-0000254A0000}"/>
    <cellStyle name="Normal 3 2 2 3 6 2" xfId="18980" xr:uid="{00000000-0005-0000-0000-0000264A0000}"/>
    <cellStyle name="Normal 3 2 2 3 7" xfId="18981" xr:uid="{00000000-0005-0000-0000-0000274A0000}"/>
    <cellStyle name="Normal 3 2 2 4" xfId="18982" xr:uid="{00000000-0005-0000-0000-0000284A0000}"/>
    <cellStyle name="Normal 3 2 2 4 2" xfId="18983" xr:uid="{00000000-0005-0000-0000-0000294A0000}"/>
    <cellStyle name="Normal 3 2 2 4 2 2" xfId="18984" xr:uid="{00000000-0005-0000-0000-00002A4A0000}"/>
    <cellStyle name="Normal 3 2 2 4 2 2 2" xfId="18985" xr:uid="{00000000-0005-0000-0000-00002B4A0000}"/>
    <cellStyle name="Normal 3 2 2 4 2 2 3" xfId="18986" xr:uid="{00000000-0005-0000-0000-00002C4A0000}"/>
    <cellStyle name="Normal 3 2 2 4 2 3" xfId="18987" xr:uid="{00000000-0005-0000-0000-00002D4A0000}"/>
    <cellStyle name="Normal 3 2 2 4 2 4" xfId="18988" xr:uid="{00000000-0005-0000-0000-00002E4A0000}"/>
    <cellStyle name="Normal 3 2 2 4 2 5" xfId="18989" xr:uid="{00000000-0005-0000-0000-00002F4A0000}"/>
    <cellStyle name="Normal 3 2 2 4 2 6" xfId="18990" xr:uid="{00000000-0005-0000-0000-0000304A0000}"/>
    <cellStyle name="Normal 3 2 2 4 2 6 2" xfId="18991" xr:uid="{00000000-0005-0000-0000-0000314A0000}"/>
    <cellStyle name="Normal 3 2 2 4 2 7" xfId="18992" xr:uid="{00000000-0005-0000-0000-0000324A0000}"/>
    <cellStyle name="Normal 3 2 2 4 2 8" xfId="18993" xr:uid="{00000000-0005-0000-0000-0000334A0000}"/>
    <cellStyle name="Normal 3 2 2 4 3" xfId="18994" xr:uid="{00000000-0005-0000-0000-0000344A0000}"/>
    <cellStyle name="Normal 3 2 2 4 3 2" xfId="18995" xr:uid="{00000000-0005-0000-0000-0000354A0000}"/>
    <cellStyle name="Normal 3 2 2 4 3 3" xfId="18996" xr:uid="{00000000-0005-0000-0000-0000364A0000}"/>
    <cellStyle name="Normal 3 2 2 4 4" xfId="18997" xr:uid="{00000000-0005-0000-0000-0000374A0000}"/>
    <cellStyle name="Normal 3 2 2 4 5" xfId="18998" xr:uid="{00000000-0005-0000-0000-0000384A0000}"/>
    <cellStyle name="Normal 3 2 2 4 6" xfId="18999" xr:uid="{00000000-0005-0000-0000-0000394A0000}"/>
    <cellStyle name="Normal 3 2 2 4 7" xfId="19000" xr:uid="{00000000-0005-0000-0000-00003A4A0000}"/>
    <cellStyle name="Normal 3 2 2 4 7 2" xfId="19001" xr:uid="{00000000-0005-0000-0000-00003B4A0000}"/>
    <cellStyle name="Normal 3 2 2 4 8" xfId="19002" xr:uid="{00000000-0005-0000-0000-00003C4A0000}"/>
    <cellStyle name="Normal 3 2 2 4 9" xfId="19003" xr:uid="{00000000-0005-0000-0000-00003D4A0000}"/>
    <cellStyle name="Normal 3 2 2 5" xfId="19004" xr:uid="{00000000-0005-0000-0000-00003E4A0000}"/>
    <cellStyle name="Normal 3 2 2 5 2" xfId="19005" xr:uid="{00000000-0005-0000-0000-00003F4A0000}"/>
    <cellStyle name="Normal 3 2 2 5 3" xfId="19006" xr:uid="{00000000-0005-0000-0000-0000404A0000}"/>
    <cellStyle name="Normal 3 2 2 5 4" xfId="19007" xr:uid="{00000000-0005-0000-0000-0000414A0000}"/>
    <cellStyle name="Normal 3 2 2 5 5" xfId="19008" xr:uid="{00000000-0005-0000-0000-0000424A0000}"/>
    <cellStyle name="Normal 3 2 2 5 5 2" xfId="19009" xr:uid="{00000000-0005-0000-0000-0000434A0000}"/>
    <cellStyle name="Normal 3 2 2 5 6" xfId="19010" xr:uid="{00000000-0005-0000-0000-0000444A0000}"/>
    <cellStyle name="Normal 3 2 2 6" xfId="19011" xr:uid="{00000000-0005-0000-0000-0000454A0000}"/>
    <cellStyle name="Normal 3 2 2 6 2" xfId="19012" xr:uid="{00000000-0005-0000-0000-0000464A0000}"/>
    <cellStyle name="Normal 3 2 2 6 3" xfId="19013" xr:uid="{00000000-0005-0000-0000-0000474A0000}"/>
    <cellStyle name="Normal 3 2 2 6 4" xfId="19014" xr:uid="{00000000-0005-0000-0000-0000484A0000}"/>
    <cellStyle name="Normal 3 2 2 6 5" xfId="19015" xr:uid="{00000000-0005-0000-0000-0000494A0000}"/>
    <cellStyle name="Normal 3 2 2 6 5 2" xfId="19016" xr:uid="{00000000-0005-0000-0000-00004A4A0000}"/>
    <cellStyle name="Normal 3 2 2 6 6" xfId="19017" xr:uid="{00000000-0005-0000-0000-00004B4A0000}"/>
    <cellStyle name="Normal 3 2 2 7" xfId="19018" xr:uid="{00000000-0005-0000-0000-00004C4A0000}"/>
    <cellStyle name="Normal 3 2 2 7 2" xfId="19019" xr:uid="{00000000-0005-0000-0000-00004D4A0000}"/>
    <cellStyle name="Normal 3 2 2 7 3" xfId="19020" xr:uid="{00000000-0005-0000-0000-00004E4A0000}"/>
    <cellStyle name="Normal 3 2 2 7 4" xfId="19021" xr:uid="{00000000-0005-0000-0000-00004F4A0000}"/>
    <cellStyle name="Normal 3 2 2 7 5" xfId="19022" xr:uid="{00000000-0005-0000-0000-0000504A0000}"/>
    <cellStyle name="Normal 3 2 2 7 5 2" xfId="19023" xr:uid="{00000000-0005-0000-0000-0000514A0000}"/>
    <cellStyle name="Normal 3 2 2 7 6" xfId="19024" xr:uid="{00000000-0005-0000-0000-0000524A0000}"/>
    <cellStyle name="Normal 3 2 2 8" xfId="19025" xr:uid="{00000000-0005-0000-0000-0000534A0000}"/>
    <cellStyle name="Normal 3 2 2 9" xfId="19026" xr:uid="{00000000-0005-0000-0000-0000544A0000}"/>
    <cellStyle name="Normal 3 2 2_AVL &amp; Mech BOM - Reno V1.6" xfId="19027" xr:uid="{00000000-0005-0000-0000-0000554A0000}"/>
    <cellStyle name="Normal 3 2 3" xfId="19028" xr:uid="{00000000-0005-0000-0000-0000564A0000}"/>
    <cellStyle name="Normal 3 2 3 10" xfId="19029" xr:uid="{00000000-0005-0000-0000-0000574A0000}"/>
    <cellStyle name="Normal 3 2 3 10 2" xfId="19030" xr:uid="{00000000-0005-0000-0000-0000584A0000}"/>
    <cellStyle name="Normal 3 2 3 11" xfId="19031" xr:uid="{00000000-0005-0000-0000-0000594A0000}"/>
    <cellStyle name="Normal 3 2 3 2" xfId="19032" xr:uid="{00000000-0005-0000-0000-00005A4A0000}"/>
    <cellStyle name="Normal 3 2 3 2 2" xfId="19033" xr:uid="{00000000-0005-0000-0000-00005B4A0000}"/>
    <cellStyle name="Normal 3 2 3 2 2 2" xfId="19034" xr:uid="{00000000-0005-0000-0000-00005C4A0000}"/>
    <cellStyle name="Normal 3 2 3 2 2 3" xfId="19035" xr:uid="{00000000-0005-0000-0000-00005D4A0000}"/>
    <cellStyle name="Normal 3 2 3 2 2 4" xfId="19036" xr:uid="{00000000-0005-0000-0000-00005E4A0000}"/>
    <cellStyle name="Normal 3 2 3 2 2 5" xfId="19037" xr:uid="{00000000-0005-0000-0000-00005F4A0000}"/>
    <cellStyle name="Normal 3 2 3 2 2 5 2" xfId="19038" xr:uid="{00000000-0005-0000-0000-0000604A0000}"/>
    <cellStyle name="Normal 3 2 3 2 2 6" xfId="19039" xr:uid="{00000000-0005-0000-0000-0000614A0000}"/>
    <cellStyle name="Normal 3 2 3 2 3" xfId="19040" xr:uid="{00000000-0005-0000-0000-0000624A0000}"/>
    <cellStyle name="Normal 3 2 3 2 4" xfId="19041" xr:uid="{00000000-0005-0000-0000-0000634A0000}"/>
    <cellStyle name="Normal 3 2 3 2 5" xfId="19042" xr:uid="{00000000-0005-0000-0000-0000644A0000}"/>
    <cellStyle name="Normal 3 2 3 2 6" xfId="19043" xr:uid="{00000000-0005-0000-0000-0000654A0000}"/>
    <cellStyle name="Normal 3 2 3 2 6 2" xfId="19044" xr:uid="{00000000-0005-0000-0000-0000664A0000}"/>
    <cellStyle name="Normal 3 2 3 2 7" xfId="19045" xr:uid="{00000000-0005-0000-0000-0000674A0000}"/>
    <cellStyle name="Normal 3 2 3 3" xfId="19046" xr:uid="{00000000-0005-0000-0000-0000684A0000}"/>
    <cellStyle name="Normal 3 2 3 3 2" xfId="19047" xr:uid="{00000000-0005-0000-0000-0000694A0000}"/>
    <cellStyle name="Normal 3 2 3 3 2 2" xfId="19048" xr:uid="{00000000-0005-0000-0000-00006A4A0000}"/>
    <cellStyle name="Normal 3 2 3 3 2 2 2" xfId="19049" xr:uid="{00000000-0005-0000-0000-00006B4A0000}"/>
    <cellStyle name="Normal 3 2 3 3 2 2 3" xfId="19050" xr:uid="{00000000-0005-0000-0000-00006C4A0000}"/>
    <cellStyle name="Normal 3 2 3 3 2 3" xfId="19051" xr:uid="{00000000-0005-0000-0000-00006D4A0000}"/>
    <cellStyle name="Normal 3 2 3 3 2 4" xfId="19052" xr:uid="{00000000-0005-0000-0000-00006E4A0000}"/>
    <cellStyle name="Normal 3 2 3 3 2 5" xfId="19053" xr:uid="{00000000-0005-0000-0000-00006F4A0000}"/>
    <cellStyle name="Normal 3 2 3 3 2 6" xfId="19054" xr:uid="{00000000-0005-0000-0000-0000704A0000}"/>
    <cellStyle name="Normal 3 2 3 3 2 6 2" xfId="19055" xr:uid="{00000000-0005-0000-0000-0000714A0000}"/>
    <cellStyle name="Normal 3 2 3 3 2 7" xfId="19056" xr:uid="{00000000-0005-0000-0000-0000724A0000}"/>
    <cellStyle name="Normal 3 2 3 3 2 8" xfId="19057" xr:uid="{00000000-0005-0000-0000-0000734A0000}"/>
    <cellStyle name="Normal 3 2 3 3 3" xfId="19058" xr:uid="{00000000-0005-0000-0000-0000744A0000}"/>
    <cellStyle name="Normal 3 2 3 3 3 2" xfId="19059" xr:uid="{00000000-0005-0000-0000-0000754A0000}"/>
    <cellStyle name="Normal 3 2 3 3 3 3" xfId="19060" xr:uid="{00000000-0005-0000-0000-0000764A0000}"/>
    <cellStyle name="Normal 3 2 3 3 4" xfId="19061" xr:uid="{00000000-0005-0000-0000-0000774A0000}"/>
    <cellStyle name="Normal 3 2 3 3 5" xfId="19062" xr:uid="{00000000-0005-0000-0000-0000784A0000}"/>
    <cellStyle name="Normal 3 2 3 3 6" xfId="19063" xr:uid="{00000000-0005-0000-0000-0000794A0000}"/>
    <cellStyle name="Normal 3 2 3 3 7" xfId="19064" xr:uid="{00000000-0005-0000-0000-00007A4A0000}"/>
    <cellStyle name="Normal 3 2 3 3 7 2" xfId="19065" xr:uid="{00000000-0005-0000-0000-00007B4A0000}"/>
    <cellStyle name="Normal 3 2 3 3 8" xfId="19066" xr:uid="{00000000-0005-0000-0000-00007C4A0000}"/>
    <cellStyle name="Normal 3 2 3 3 9" xfId="19067" xr:uid="{00000000-0005-0000-0000-00007D4A0000}"/>
    <cellStyle name="Normal 3 2 3 4" xfId="19068" xr:uid="{00000000-0005-0000-0000-00007E4A0000}"/>
    <cellStyle name="Normal 3 2 3 4 2" xfId="19069" xr:uid="{00000000-0005-0000-0000-00007F4A0000}"/>
    <cellStyle name="Normal 3 2 3 4 3" xfId="19070" xr:uid="{00000000-0005-0000-0000-0000804A0000}"/>
    <cellStyle name="Normal 3 2 3 4 4" xfId="19071" xr:uid="{00000000-0005-0000-0000-0000814A0000}"/>
    <cellStyle name="Normal 3 2 3 4 5" xfId="19072" xr:uid="{00000000-0005-0000-0000-0000824A0000}"/>
    <cellStyle name="Normal 3 2 3 4 5 2" xfId="19073" xr:uid="{00000000-0005-0000-0000-0000834A0000}"/>
    <cellStyle name="Normal 3 2 3 4 6" xfId="19074" xr:uid="{00000000-0005-0000-0000-0000844A0000}"/>
    <cellStyle name="Normal 3 2 3 5" xfId="19075" xr:uid="{00000000-0005-0000-0000-0000854A0000}"/>
    <cellStyle name="Normal 3 2 3 5 2" xfId="19076" xr:uid="{00000000-0005-0000-0000-0000864A0000}"/>
    <cellStyle name="Normal 3 2 3 5 3" xfId="19077" xr:uid="{00000000-0005-0000-0000-0000874A0000}"/>
    <cellStyle name="Normal 3 2 3 5 4" xfId="19078" xr:uid="{00000000-0005-0000-0000-0000884A0000}"/>
    <cellStyle name="Normal 3 2 3 5 5" xfId="19079" xr:uid="{00000000-0005-0000-0000-0000894A0000}"/>
    <cellStyle name="Normal 3 2 3 5 5 2" xfId="19080" xr:uid="{00000000-0005-0000-0000-00008A4A0000}"/>
    <cellStyle name="Normal 3 2 3 5 6" xfId="19081" xr:uid="{00000000-0005-0000-0000-00008B4A0000}"/>
    <cellStyle name="Normal 3 2 3 6" xfId="19082" xr:uid="{00000000-0005-0000-0000-00008C4A0000}"/>
    <cellStyle name="Normal 3 2 3 6 2" xfId="19083" xr:uid="{00000000-0005-0000-0000-00008D4A0000}"/>
    <cellStyle name="Normal 3 2 3 6 3" xfId="19084" xr:uid="{00000000-0005-0000-0000-00008E4A0000}"/>
    <cellStyle name="Normal 3 2 3 6 4" xfId="19085" xr:uid="{00000000-0005-0000-0000-00008F4A0000}"/>
    <cellStyle name="Normal 3 2 3 6 5" xfId="19086" xr:uid="{00000000-0005-0000-0000-0000904A0000}"/>
    <cellStyle name="Normal 3 2 3 6 5 2" xfId="19087" xr:uid="{00000000-0005-0000-0000-0000914A0000}"/>
    <cellStyle name="Normal 3 2 3 6 6" xfId="19088" xr:uid="{00000000-0005-0000-0000-0000924A0000}"/>
    <cellStyle name="Normal 3 2 3 7" xfId="19089" xr:uid="{00000000-0005-0000-0000-0000934A0000}"/>
    <cellStyle name="Normal 3 2 3 8" xfId="19090" xr:uid="{00000000-0005-0000-0000-0000944A0000}"/>
    <cellStyle name="Normal 3 2 3 9" xfId="19091" xr:uid="{00000000-0005-0000-0000-0000954A0000}"/>
    <cellStyle name="Normal 3 2 4" xfId="19092" xr:uid="{00000000-0005-0000-0000-0000964A0000}"/>
    <cellStyle name="Normal 3 2 4 2" xfId="19093" xr:uid="{00000000-0005-0000-0000-0000974A0000}"/>
    <cellStyle name="Normal 3 2 4 2 2" xfId="19094" xr:uid="{00000000-0005-0000-0000-0000984A0000}"/>
    <cellStyle name="Normal 3 2 4 2 3" xfId="19095" xr:uid="{00000000-0005-0000-0000-0000994A0000}"/>
    <cellStyle name="Normal 3 2 4 2 4" xfId="19096" xr:uid="{00000000-0005-0000-0000-00009A4A0000}"/>
    <cellStyle name="Normal 3 2 4 2 5" xfId="19097" xr:uid="{00000000-0005-0000-0000-00009B4A0000}"/>
    <cellStyle name="Normal 3 2 4 2 5 2" xfId="19098" xr:uid="{00000000-0005-0000-0000-00009C4A0000}"/>
    <cellStyle name="Normal 3 2 4 2 6" xfId="19099" xr:uid="{00000000-0005-0000-0000-00009D4A0000}"/>
    <cellStyle name="Normal 3 2 4 3" xfId="19100" xr:uid="{00000000-0005-0000-0000-00009E4A0000}"/>
    <cellStyle name="Normal 3 2 4 4" xfId="19101" xr:uid="{00000000-0005-0000-0000-00009F4A0000}"/>
    <cellStyle name="Normal 3 2 4 5" xfId="19102" xr:uid="{00000000-0005-0000-0000-0000A04A0000}"/>
    <cellStyle name="Normal 3 2 4 6" xfId="19103" xr:uid="{00000000-0005-0000-0000-0000A14A0000}"/>
    <cellStyle name="Normal 3 2 4 6 2" xfId="19104" xr:uid="{00000000-0005-0000-0000-0000A24A0000}"/>
    <cellStyle name="Normal 3 2 4 7" xfId="19105" xr:uid="{00000000-0005-0000-0000-0000A34A0000}"/>
    <cellStyle name="Normal 3 2 5" xfId="19106" xr:uid="{00000000-0005-0000-0000-0000A44A0000}"/>
    <cellStyle name="Normal 3 2 5 2" xfId="19107" xr:uid="{00000000-0005-0000-0000-0000A54A0000}"/>
    <cellStyle name="Normal 3 2 5 2 2" xfId="19108" xr:uid="{00000000-0005-0000-0000-0000A64A0000}"/>
    <cellStyle name="Normal 3 2 5 2 2 2" xfId="19109" xr:uid="{00000000-0005-0000-0000-0000A74A0000}"/>
    <cellStyle name="Normal 3 2 5 2 2 3" xfId="19110" xr:uid="{00000000-0005-0000-0000-0000A84A0000}"/>
    <cellStyle name="Normal 3 2 5 2 3" xfId="19111" xr:uid="{00000000-0005-0000-0000-0000A94A0000}"/>
    <cellStyle name="Normal 3 2 5 2 4" xfId="19112" xr:uid="{00000000-0005-0000-0000-0000AA4A0000}"/>
    <cellStyle name="Normal 3 2 5 2 5" xfId="19113" xr:uid="{00000000-0005-0000-0000-0000AB4A0000}"/>
    <cellStyle name="Normal 3 2 5 2 6" xfId="19114" xr:uid="{00000000-0005-0000-0000-0000AC4A0000}"/>
    <cellStyle name="Normal 3 2 5 2 6 2" xfId="19115" xr:uid="{00000000-0005-0000-0000-0000AD4A0000}"/>
    <cellStyle name="Normal 3 2 5 2 7" xfId="19116" xr:uid="{00000000-0005-0000-0000-0000AE4A0000}"/>
    <cellStyle name="Normal 3 2 5 2 8" xfId="19117" xr:uid="{00000000-0005-0000-0000-0000AF4A0000}"/>
    <cellStyle name="Normal 3 2 5 3" xfId="19118" xr:uid="{00000000-0005-0000-0000-0000B04A0000}"/>
    <cellStyle name="Normal 3 2 5 3 2" xfId="19119" xr:uid="{00000000-0005-0000-0000-0000B14A0000}"/>
    <cellStyle name="Normal 3 2 5 3 3" xfId="19120" xr:uid="{00000000-0005-0000-0000-0000B24A0000}"/>
    <cellStyle name="Normal 3 2 5 4" xfId="19121" xr:uid="{00000000-0005-0000-0000-0000B34A0000}"/>
    <cellStyle name="Normal 3 2 5 5" xfId="19122" xr:uid="{00000000-0005-0000-0000-0000B44A0000}"/>
    <cellStyle name="Normal 3 2 5 6" xfId="19123" xr:uid="{00000000-0005-0000-0000-0000B54A0000}"/>
    <cellStyle name="Normal 3 2 5 7" xfId="19124" xr:uid="{00000000-0005-0000-0000-0000B64A0000}"/>
    <cellStyle name="Normal 3 2 5 7 2" xfId="19125" xr:uid="{00000000-0005-0000-0000-0000B74A0000}"/>
    <cellStyle name="Normal 3 2 5 8" xfId="19126" xr:uid="{00000000-0005-0000-0000-0000B84A0000}"/>
    <cellStyle name="Normal 3 2 5 9" xfId="19127" xr:uid="{00000000-0005-0000-0000-0000B94A0000}"/>
    <cellStyle name="Normal 3 2 6" xfId="19128" xr:uid="{00000000-0005-0000-0000-0000BA4A0000}"/>
    <cellStyle name="Normal 3 2 6 2" xfId="19129" xr:uid="{00000000-0005-0000-0000-0000BB4A0000}"/>
    <cellStyle name="Normal 3 2 6 3" xfId="19130" xr:uid="{00000000-0005-0000-0000-0000BC4A0000}"/>
    <cellStyle name="Normal 3 2 6 4" xfId="19131" xr:uid="{00000000-0005-0000-0000-0000BD4A0000}"/>
    <cellStyle name="Normal 3 2 6 5" xfId="19132" xr:uid="{00000000-0005-0000-0000-0000BE4A0000}"/>
    <cellStyle name="Normal 3 2 6 5 2" xfId="19133" xr:uid="{00000000-0005-0000-0000-0000BF4A0000}"/>
    <cellStyle name="Normal 3 2 6 6" xfId="19134" xr:uid="{00000000-0005-0000-0000-0000C04A0000}"/>
    <cellStyle name="Normal 3 2 7" xfId="19135" xr:uid="{00000000-0005-0000-0000-0000C14A0000}"/>
    <cellStyle name="Normal 3 2 7 2" xfId="19136" xr:uid="{00000000-0005-0000-0000-0000C24A0000}"/>
    <cellStyle name="Normal 3 2 7 3" xfId="19137" xr:uid="{00000000-0005-0000-0000-0000C34A0000}"/>
    <cellStyle name="Normal 3 2 7 4" xfId="19138" xr:uid="{00000000-0005-0000-0000-0000C44A0000}"/>
    <cellStyle name="Normal 3 2 7 5" xfId="19139" xr:uid="{00000000-0005-0000-0000-0000C54A0000}"/>
    <cellStyle name="Normal 3 2 7 5 2" xfId="19140" xr:uid="{00000000-0005-0000-0000-0000C64A0000}"/>
    <cellStyle name="Normal 3 2 7 6" xfId="19141" xr:uid="{00000000-0005-0000-0000-0000C74A0000}"/>
    <cellStyle name="Normal 3 2 8" xfId="19142" xr:uid="{00000000-0005-0000-0000-0000C84A0000}"/>
    <cellStyle name="Normal 3 2 8 2" xfId="19143" xr:uid="{00000000-0005-0000-0000-0000C94A0000}"/>
    <cellStyle name="Normal 3 2 8 3" xfId="19144" xr:uid="{00000000-0005-0000-0000-0000CA4A0000}"/>
    <cellStyle name="Normal 3 2 8 4" xfId="19145" xr:uid="{00000000-0005-0000-0000-0000CB4A0000}"/>
    <cellStyle name="Normal 3 2 8 5" xfId="19146" xr:uid="{00000000-0005-0000-0000-0000CC4A0000}"/>
    <cellStyle name="Normal 3 2 8 5 2" xfId="19147" xr:uid="{00000000-0005-0000-0000-0000CD4A0000}"/>
    <cellStyle name="Normal 3 2 8 6" xfId="19148" xr:uid="{00000000-0005-0000-0000-0000CE4A0000}"/>
    <cellStyle name="Normal 3 2 9" xfId="19149" xr:uid="{00000000-0005-0000-0000-0000CF4A0000}"/>
    <cellStyle name="Normal 3 2_AVL &amp; Mech BOM - Raleigh V1.5 Pre" xfId="19150" xr:uid="{00000000-0005-0000-0000-0000D04A0000}"/>
    <cellStyle name="Normal 3 20" xfId="19151" xr:uid="{00000000-0005-0000-0000-0000D14A0000}"/>
    <cellStyle name="Normal 3 21" xfId="19152" xr:uid="{00000000-0005-0000-0000-0000D24A0000}"/>
    <cellStyle name="Normal 3 22" xfId="19153" xr:uid="{00000000-0005-0000-0000-0000D34A0000}"/>
    <cellStyle name="Normal 3 23" xfId="19154" xr:uid="{00000000-0005-0000-0000-0000D44A0000}"/>
    <cellStyle name="Normal 3 24" xfId="19155" xr:uid="{00000000-0005-0000-0000-0000D54A0000}"/>
    <cellStyle name="Normal 3 25" xfId="19156" xr:uid="{00000000-0005-0000-0000-0000D64A0000}"/>
    <cellStyle name="Normal 3 3" xfId="19157" xr:uid="{00000000-0005-0000-0000-0000D74A0000}"/>
    <cellStyle name="Normal 3 3 10" xfId="19158" xr:uid="{00000000-0005-0000-0000-0000D84A0000}"/>
    <cellStyle name="Normal 3 3 11" xfId="19159" xr:uid="{00000000-0005-0000-0000-0000D94A0000}"/>
    <cellStyle name="Normal 3 3 11 2" xfId="19160" xr:uid="{00000000-0005-0000-0000-0000DA4A0000}"/>
    <cellStyle name="Normal 3 3 12" xfId="19161" xr:uid="{00000000-0005-0000-0000-0000DB4A0000}"/>
    <cellStyle name="Normal 3 3 13" xfId="19162" xr:uid="{00000000-0005-0000-0000-0000DC4A0000}"/>
    <cellStyle name="Normal 3 3 14" xfId="19163" xr:uid="{00000000-0005-0000-0000-0000DD4A0000}"/>
    <cellStyle name="Normal 3 3 15" xfId="19164" xr:uid="{00000000-0005-0000-0000-0000DE4A0000}"/>
    <cellStyle name="Normal 3 3 2" xfId="19165" xr:uid="{00000000-0005-0000-0000-0000DF4A0000}"/>
    <cellStyle name="Normal 3 3 2 10" xfId="19166" xr:uid="{00000000-0005-0000-0000-0000E04A0000}"/>
    <cellStyle name="Normal 3 3 2 10 2" xfId="19167" xr:uid="{00000000-0005-0000-0000-0000E14A0000}"/>
    <cellStyle name="Normal 3 3 2 11" xfId="19168" xr:uid="{00000000-0005-0000-0000-0000E24A0000}"/>
    <cellStyle name="Normal 3 3 2 2" xfId="19169" xr:uid="{00000000-0005-0000-0000-0000E34A0000}"/>
    <cellStyle name="Normal 3 3 2 2 2" xfId="19170" xr:uid="{00000000-0005-0000-0000-0000E44A0000}"/>
    <cellStyle name="Normal 3 3 2 2 2 2" xfId="19171" xr:uid="{00000000-0005-0000-0000-0000E54A0000}"/>
    <cellStyle name="Normal 3 3 2 2 2 3" xfId="19172" xr:uid="{00000000-0005-0000-0000-0000E64A0000}"/>
    <cellStyle name="Normal 3 3 2 2 2 4" xfId="19173" xr:uid="{00000000-0005-0000-0000-0000E74A0000}"/>
    <cellStyle name="Normal 3 3 2 2 2 5" xfId="19174" xr:uid="{00000000-0005-0000-0000-0000E84A0000}"/>
    <cellStyle name="Normal 3 3 2 2 2 5 2" xfId="19175" xr:uid="{00000000-0005-0000-0000-0000E94A0000}"/>
    <cellStyle name="Normal 3 3 2 2 2 6" xfId="19176" xr:uid="{00000000-0005-0000-0000-0000EA4A0000}"/>
    <cellStyle name="Normal 3 3 2 2 3" xfId="19177" xr:uid="{00000000-0005-0000-0000-0000EB4A0000}"/>
    <cellStyle name="Normal 3 3 2 2 4" xfId="19178" xr:uid="{00000000-0005-0000-0000-0000EC4A0000}"/>
    <cellStyle name="Normal 3 3 2 2 5" xfId="19179" xr:uid="{00000000-0005-0000-0000-0000ED4A0000}"/>
    <cellStyle name="Normal 3 3 2 2 6" xfId="19180" xr:uid="{00000000-0005-0000-0000-0000EE4A0000}"/>
    <cellStyle name="Normal 3 3 2 2 6 2" xfId="19181" xr:uid="{00000000-0005-0000-0000-0000EF4A0000}"/>
    <cellStyle name="Normal 3 3 2 2 7" xfId="19182" xr:uid="{00000000-0005-0000-0000-0000F04A0000}"/>
    <cellStyle name="Normal 3 3 2 3" xfId="19183" xr:uid="{00000000-0005-0000-0000-0000F14A0000}"/>
    <cellStyle name="Normal 3 3 2 3 2" xfId="19184" xr:uid="{00000000-0005-0000-0000-0000F24A0000}"/>
    <cellStyle name="Normal 3 3 2 3 2 2" xfId="19185" xr:uid="{00000000-0005-0000-0000-0000F34A0000}"/>
    <cellStyle name="Normal 3 3 2 3 2 2 2" xfId="19186" xr:uid="{00000000-0005-0000-0000-0000F44A0000}"/>
    <cellStyle name="Normal 3 3 2 3 2 2 3" xfId="19187" xr:uid="{00000000-0005-0000-0000-0000F54A0000}"/>
    <cellStyle name="Normal 3 3 2 3 2 3" xfId="19188" xr:uid="{00000000-0005-0000-0000-0000F64A0000}"/>
    <cellStyle name="Normal 3 3 2 3 2 4" xfId="19189" xr:uid="{00000000-0005-0000-0000-0000F74A0000}"/>
    <cellStyle name="Normal 3 3 2 3 2 5" xfId="19190" xr:uid="{00000000-0005-0000-0000-0000F84A0000}"/>
    <cellStyle name="Normal 3 3 2 3 2 6" xfId="19191" xr:uid="{00000000-0005-0000-0000-0000F94A0000}"/>
    <cellStyle name="Normal 3 3 2 3 2 6 2" xfId="19192" xr:uid="{00000000-0005-0000-0000-0000FA4A0000}"/>
    <cellStyle name="Normal 3 3 2 3 2 7" xfId="19193" xr:uid="{00000000-0005-0000-0000-0000FB4A0000}"/>
    <cellStyle name="Normal 3 3 2 3 2 8" xfId="19194" xr:uid="{00000000-0005-0000-0000-0000FC4A0000}"/>
    <cellStyle name="Normal 3 3 2 3 3" xfId="19195" xr:uid="{00000000-0005-0000-0000-0000FD4A0000}"/>
    <cellStyle name="Normal 3 3 2 3 3 2" xfId="19196" xr:uid="{00000000-0005-0000-0000-0000FE4A0000}"/>
    <cellStyle name="Normal 3 3 2 3 3 3" xfId="19197" xr:uid="{00000000-0005-0000-0000-0000FF4A0000}"/>
    <cellStyle name="Normal 3 3 2 3 4" xfId="19198" xr:uid="{00000000-0005-0000-0000-0000004B0000}"/>
    <cellStyle name="Normal 3 3 2 3 5" xfId="19199" xr:uid="{00000000-0005-0000-0000-0000014B0000}"/>
    <cellStyle name="Normal 3 3 2 3 6" xfId="19200" xr:uid="{00000000-0005-0000-0000-0000024B0000}"/>
    <cellStyle name="Normal 3 3 2 3 7" xfId="19201" xr:uid="{00000000-0005-0000-0000-0000034B0000}"/>
    <cellStyle name="Normal 3 3 2 3 7 2" xfId="19202" xr:uid="{00000000-0005-0000-0000-0000044B0000}"/>
    <cellStyle name="Normal 3 3 2 3 8" xfId="19203" xr:uid="{00000000-0005-0000-0000-0000054B0000}"/>
    <cellStyle name="Normal 3 3 2 3 9" xfId="19204" xr:uid="{00000000-0005-0000-0000-0000064B0000}"/>
    <cellStyle name="Normal 3 3 2 4" xfId="19205" xr:uid="{00000000-0005-0000-0000-0000074B0000}"/>
    <cellStyle name="Normal 3 3 2 4 2" xfId="19206" xr:uid="{00000000-0005-0000-0000-0000084B0000}"/>
    <cellStyle name="Normal 3 3 2 4 3" xfId="19207" xr:uid="{00000000-0005-0000-0000-0000094B0000}"/>
    <cellStyle name="Normal 3 3 2 4 4" xfId="19208" xr:uid="{00000000-0005-0000-0000-00000A4B0000}"/>
    <cellStyle name="Normal 3 3 2 4 5" xfId="19209" xr:uid="{00000000-0005-0000-0000-00000B4B0000}"/>
    <cellStyle name="Normal 3 3 2 4 5 2" xfId="19210" xr:uid="{00000000-0005-0000-0000-00000C4B0000}"/>
    <cellStyle name="Normal 3 3 2 4 6" xfId="19211" xr:uid="{00000000-0005-0000-0000-00000D4B0000}"/>
    <cellStyle name="Normal 3 3 2 5" xfId="19212" xr:uid="{00000000-0005-0000-0000-00000E4B0000}"/>
    <cellStyle name="Normal 3 3 2 5 2" xfId="19213" xr:uid="{00000000-0005-0000-0000-00000F4B0000}"/>
    <cellStyle name="Normal 3 3 2 5 3" xfId="19214" xr:uid="{00000000-0005-0000-0000-0000104B0000}"/>
    <cellStyle name="Normal 3 3 2 5 4" xfId="19215" xr:uid="{00000000-0005-0000-0000-0000114B0000}"/>
    <cellStyle name="Normal 3 3 2 5 5" xfId="19216" xr:uid="{00000000-0005-0000-0000-0000124B0000}"/>
    <cellStyle name="Normal 3 3 2 5 5 2" xfId="19217" xr:uid="{00000000-0005-0000-0000-0000134B0000}"/>
    <cellStyle name="Normal 3 3 2 5 6" xfId="19218" xr:uid="{00000000-0005-0000-0000-0000144B0000}"/>
    <cellStyle name="Normal 3 3 2 6" xfId="19219" xr:uid="{00000000-0005-0000-0000-0000154B0000}"/>
    <cellStyle name="Normal 3 3 2 6 2" xfId="19220" xr:uid="{00000000-0005-0000-0000-0000164B0000}"/>
    <cellStyle name="Normal 3 3 2 6 3" xfId="19221" xr:uid="{00000000-0005-0000-0000-0000174B0000}"/>
    <cellStyle name="Normal 3 3 2 6 4" xfId="19222" xr:uid="{00000000-0005-0000-0000-0000184B0000}"/>
    <cellStyle name="Normal 3 3 2 6 5" xfId="19223" xr:uid="{00000000-0005-0000-0000-0000194B0000}"/>
    <cellStyle name="Normal 3 3 2 6 5 2" xfId="19224" xr:uid="{00000000-0005-0000-0000-00001A4B0000}"/>
    <cellStyle name="Normal 3 3 2 6 6" xfId="19225" xr:uid="{00000000-0005-0000-0000-00001B4B0000}"/>
    <cellStyle name="Normal 3 3 2 7" xfId="19226" xr:uid="{00000000-0005-0000-0000-00001C4B0000}"/>
    <cellStyle name="Normal 3 3 2 8" xfId="19227" xr:uid="{00000000-0005-0000-0000-00001D4B0000}"/>
    <cellStyle name="Normal 3 3 2 9" xfId="19228" xr:uid="{00000000-0005-0000-0000-00001E4B0000}"/>
    <cellStyle name="Normal 3 3 2_Compatibility Matrix" xfId="19229" xr:uid="{00000000-0005-0000-0000-00001F4B0000}"/>
    <cellStyle name="Normal 3 3 3" xfId="19230" xr:uid="{00000000-0005-0000-0000-0000204B0000}"/>
    <cellStyle name="Normal 3 3 3 2" xfId="19231" xr:uid="{00000000-0005-0000-0000-0000214B0000}"/>
    <cellStyle name="Normal 3 3 3 2 2" xfId="19232" xr:uid="{00000000-0005-0000-0000-0000224B0000}"/>
    <cellStyle name="Normal 3 3 3 2 3" xfId="19233" xr:uid="{00000000-0005-0000-0000-0000234B0000}"/>
    <cellStyle name="Normal 3 3 3 2 4" xfId="19234" xr:uid="{00000000-0005-0000-0000-0000244B0000}"/>
    <cellStyle name="Normal 3 3 3 2 5" xfId="19235" xr:uid="{00000000-0005-0000-0000-0000254B0000}"/>
    <cellStyle name="Normal 3 3 3 2 5 2" xfId="19236" xr:uid="{00000000-0005-0000-0000-0000264B0000}"/>
    <cellStyle name="Normal 3 3 3 2 6" xfId="19237" xr:uid="{00000000-0005-0000-0000-0000274B0000}"/>
    <cellStyle name="Normal 3 3 3 3" xfId="19238" xr:uid="{00000000-0005-0000-0000-0000284B0000}"/>
    <cellStyle name="Normal 3 3 3 4" xfId="19239" xr:uid="{00000000-0005-0000-0000-0000294B0000}"/>
    <cellStyle name="Normal 3 3 3 5" xfId="19240" xr:uid="{00000000-0005-0000-0000-00002A4B0000}"/>
    <cellStyle name="Normal 3 3 3 6" xfId="19241" xr:uid="{00000000-0005-0000-0000-00002B4B0000}"/>
    <cellStyle name="Normal 3 3 3 6 2" xfId="19242" xr:uid="{00000000-0005-0000-0000-00002C4B0000}"/>
    <cellStyle name="Normal 3 3 3 7" xfId="19243" xr:uid="{00000000-0005-0000-0000-00002D4B0000}"/>
    <cellStyle name="Normal 3 3 3_Compatibility Matrix" xfId="19244" xr:uid="{00000000-0005-0000-0000-00002E4B0000}"/>
    <cellStyle name="Normal 3 3 4" xfId="19245" xr:uid="{00000000-0005-0000-0000-00002F4B0000}"/>
    <cellStyle name="Normal 3 3 4 2" xfId="19246" xr:uid="{00000000-0005-0000-0000-0000304B0000}"/>
    <cellStyle name="Normal 3 3 4 2 2" xfId="19247" xr:uid="{00000000-0005-0000-0000-0000314B0000}"/>
    <cellStyle name="Normal 3 3 4 2 2 2" xfId="19248" xr:uid="{00000000-0005-0000-0000-0000324B0000}"/>
    <cellStyle name="Normal 3 3 4 2 2 3" xfId="19249" xr:uid="{00000000-0005-0000-0000-0000334B0000}"/>
    <cellStyle name="Normal 3 3 4 2 3" xfId="19250" xr:uid="{00000000-0005-0000-0000-0000344B0000}"/>
    <cellStyle name="Normal 3 3 4 2 4" xfId="19251" xr:uid="{00000000-0005-0000-0000-0000354B0000}"/>
    <cellStyle name="Normal 3 3 4 2 5" xfId="19252" xr:uid="{00000000-0005-0000-0000-0000364B0000}"/>
    <cellStyle name="Normal 3 3 4 2 6" xfId="19253" xr:uid="{00000000-0005-0000-0000-0000374B0000}"/>
    <cellStyle name="Normal 3 3 4 2 6 2" xfId="19254" xr:uid="{00000000-0005-0000-0000-0000384B0000}"/>
    <cellStyle name="Normal 3 3 4 2 7" xfId="19255" xr:uid="{00000000-0005-0000-0000-0000394B0000}"/>
    <cellStyle name="Normal 3 3 4 2 8" xfId="19256" xr:uid="{00000000-0005-0000-0000-00003A4B0000}"/>
    <cellStyle name="Normal 3 3 4 3" xfId="19257" xr:uid="{00000000-0005-0000-0000-00003B4B0000}"/>
    <cellStyle name="Normal 3 3 4 3 2" xfId="19258" xr:uid="{00000000-0005-0000-0000-00003C4B0000}"/>
    <cellStyle name="Normal 3 3 4 3 3" xfId="19259" xr:uid="{00000000-0005-0000-0000-00003D4B0000}"/>
    <cellStyle name="Normal 3 3 4 4" xfId="19260" xr:uid="{00000000-0005-0000-0000-00003E4B0000}"/>
    <cellStyle name="Normal 3 3 4 5" xfId="19261" xr:uid="{00000000-0005-0000-0000-00003F4B0000}"/>
    <cellStyle name="Normal 3 3 4 6" xfId="19262" xr:uid="{00000000-0005-0000-0000-0000404B0000}"/>
    <cellStyle name="Normal 3 3 4 7" xfId="19263" xr:uid="{00000000-0005-0000-0000-0000414B0000}"/>
    <cellStyle name="Normal 3 3 4 7 2" xfId="19264" xr:uid="{00000000-0005-0000-0000-0000424B0000}"/>
    <cellStyle name="Normal 3 3 4 8" xfId="19265" xr:uid="{00000000-0005-0000-0000-0000434B0000}"/>
    <cellStyle name="Normal 3 3 4 9" xfId="19266" xr:uid="{00000000-0005-0000-0000-0000444B0000}"/>
    <cellStyle name="Normal 3 3 4_Compatibility Matrix" xfId="19267" xr:uid="{00000000-0005-0000-0000-0000454B0000}"/>
    <cellStyle name="Normal 3 3 5" xfId="19268" xr:uid="{00000000-0005-0000-0000-0000464B0000}"/>
    <cellStyle name="Normal 3 3 5 2" xfId="19269" xr:uid="{00000000-0005-0000-0000-0000474B0000}"/>
    <cellStyle name="Normal 3 3 5 3" xfId="19270" xr:uid="{00000000-0005-0000-0000-0000484B0000}"/>
    <cellStyle name="Normal 3 3 5 4" xfId="19271" xr:uid="{00000000-0005-0000-0000-0000494B0000}"/>
    <cellStyle name="Normal 3 3 5 5" xfId="19272" xr:uid="{00000000-0005-0000-0000-00004A4B0000}"/>
    <cellStyle name="Normal 3 3 5 5 2" xfId="19273" xr:uid="{00000000-0005-0000-0000-00004B4B0000}"/>
    <cellStyle name="Normal 3 3 5 6" xfId="19274" xr:uid="{00000000-0005-0000-0000-00004C4B0000}"/>
    <cellStyle name="Normal 3 3 6" xfId="19275" xr:uid="{00000000-0005-0000-0000-00004D4B0000}"/>
    <cellStyle name="Normal 3 3 6 2" xfId="19276" xr:uid="{00000000-0005-0000-0000-00004E4B0000}"/>
    <cellStyle name="Normal 3 3 6 3" xfId="19277" xr:uid="{00000000-0005-0000-0000-00004F4B0000}"/>
    <cellStyle name="Normal 3 3 6 4" xfId="19278" xr:uid="{00000000-0005-0000-0000-0000504B0000}"/>
    <cellStyle name="Normal 3 3 6 5" xfId="19279" xr:uid="{00000000-0005-0000-0000-0000514B0000}"/>
    <cellStyle name="Normal 3 3 6 5 2" xfId="19280" xr:uid="{00000000-0005-0000-0000-0000524B0000}"/>
    <cellStyle name="Normal 3 3 6 6" xfId="19281" xr:uid="{00000000-0005-0000-0000-0000534B0000}"/>
    <cellStyle name="Normal 3 3 7" xfId="19282" xr:uid="{00000000-0005-0000-0000-0000544B0000}"/>
    <cellStyle name="Normal 3 3 7 2" xfId="19283" xr:uid="{00000000-0005-0000-0000-0000554B0000}"/>
    <cellStyle name="Normal 3 3 7 3" xfId="19284" xr:uid="{00000000-0005-0000-0000-0000564B0000}"/>
    <cellStyle name="Normal 3 3 7 4" xfId="19285" xr:uid="{00000000-0005-0000-0000-0000574B0000}"/>
    <cellStyle name="Normal 3 3 7 5" xfId="19286" xr:uid="{00000000-0005-0000-0000-0000584B0000}"/>
    <cellStyle name="Normal 3 3 7 5 2" xfId="19287" xr:uid="{00000000-0005-0000-0000-0000594B0000}"/>
    <cellStyle name="Normal 3 3 7 6" xfId="19288" xr:uid="{00000000-0005-0000-0000-00005A4B0000}"/>
    <cellStyle name="Normal 3 3 8" xfId="19289" xr:uid="{00000000-0005-0000-0000-00005B4B0000}"/>
    <cellStyle name="Normal 3 3 9" xfId="19290" xr:uid="{00000000-0005-0000-0000-00005C4B0000}"/>
    <cellStyle name="Normal 3 3_AVL &amp; Mech BOM - Reno V1.6" xfId="19291" xr:uid="{00000000-0005-0000-0000-00005D4B0000}"/>
    <cellStyle name="Normal 3 4" xfId="19292" xr:uid="{00000000-0005-0000-0000-00005E4B0000}"/>
    <cellStyle name="Normal 3 4 10" xfId="19293" xr:uid="{00000000-0005-0000-0000-00005F4B0000}"/>
    <cellStyle name="Normal 3 4 10 2" xfId="19294" xr:uid="{00000000-0005-0000-0000-0000604B0000}"/>
    <cellStyle name="Normal 3 4 11" xfId="19295" xr:uid="{00000000-0005-0000-0000-0000614B0000}"/>
    <cellStyle name="Normal 3 4 12" xfId="19296" xr:uid="{00000000-0005-0000-0000-0000624B0000}"/>
    <cellStyle name="Normal 3 4 13" xfId="19297" xr:uid="{00000000-0005-0000-0000-0000634B0000}"/>
    <cellStyle name="Normal 3 4 14" xfId="19298" xr:uid="{00000000-0005-0000-0000-0000644B0000}"/>
    <cellStyle name="Normal 3 4 2" xfId="19299" xr:uid="{00000000-0005-0000-0000-0000654B0000}"/>
    <cellStyle name="Normal 3 4 2 2" xfId="19300" xr:uid="{00000000-0005-0000-0000-0000664B0000}"/>
    <cellStyle name="Normal 3 4 2 2 2" xfId="19301" xr:uid="{00000000-0005-0000-0000-0000674B0000}"/>
    <cellStyle name="Normal 3 4 2 2 3" xfId="19302" xr:uid="{00000000-0005-0000-0000-0000684B0000}"/>
    <cellStyle name="Normal 3 4 2 2 4" xfId="19303" xr:uid="{00000000-0005-0000-0000-0000694B0000}"/>
    <cellStyle name="Normal 3 4 2 2 5" xfId="19304" xr:uid="{00000000-0005-0000-0000-00006A4B0000}"/>
    <cellStyle name="Normal 3 4 2 2 5 2" xfId="19305" xr:uid="{00000000-0005-0000-0000-00006B4B0000}"/>
    <cellStyle name="Normal 3 4 2 2 6" xfId="19306" xr:uid="{00000000-0005-0000-0000-00006C4B0000}"/>
    <cellStyle name="Normal 3 4 2 3" xfId="19307" xr:uid="{00000000-0005-0000-0000-00006D4B0000}"/>
    <cellStyle name="Normal 3 4 2 4" xfId="19308" xr:uid="{00000000-0005-0000-0000-00006E4B0000}"/>
    <cellStyle name="Normal 3 4 2 5" xfId="19309" xr:uid="{00000000-0005-0000-0000-00006F4B0000}"/>
    <cellStyle name="Normal 3 4 2 6" xfId="19310" xr:uid="{00000000-0005-0000-0000-0000704B0000}"/>
    <cellStyle name="Normal 3 4 2 6 2" xfId="19311" xr:uid="{00000000-0005-0000-0000-0000714B0000}"/>
    <cellStyle name="Normal 3 4 2 7" xfId="19312" xr:uid="{00000000-0005-0000-0000-0000724B0000}"/>
    <cellStyle name="Normal 3 4 3" xfId="19313" xr:uid="{00000000-0005-0000-0000-0000734B0000}"/>
    <cellStyle name="Normal 3 4 3 2" xfId="19314" xr:uid="{00000000-0005-0000-0000-0000744B0000}"/>
    <cellStyle name="Normal 3 4 3 2 2" xfId="19315" xr:uid="{00000000-0005-0000-0000-0000754B0000}"/>
    <cellStyle name="Normal 3 4 3 2 2 2" xfId="19316" xr:uid="{00000000-0005-0000-0000-0000764B0000}"/>
    <cellStyle name="Normal 3 4 3 2 2 3" xfId="19317" xr:uid="{00000000-0005-0000-0000-0000774B0000}"/>
    <cellStyle name="Normal 3 4 3 2 3" xfId="19318" xr:uid="{00000000-0005-0000-0000-0000784B0000}"/>
    <cellStyle name="Normal 3 4 3 2 4" xfId="19319" xr:uid="{00000000-0005-0000-0000-0000794B0000}"/>
    <cellStyle name="Normal 3 4 3 2 5" xfId="19320" xr:uid="{00000000-0005-0000-0000-00007A4B0000}"/>
    <cellStyle name="Normal 3 4 3 2 6" xfId="19321" xr:uid="{00000000-0005-0000-0000-00007B4B0000}"/>
    <cellStyle name="Normal 3 4 3 2 6 2" xfId="19322" xr:uid="{00000000-0005-0000-0000-00007C4B0000}"/>
    <cellStyle name="Normal 3 4 3 2 7" xfId="19323" xr:uid="{00000000-0005-0000-0000-00007D4B0000}"/>
    <cellStyle name="Normal 3 4 3 2 8" xfId="19324" xr:uid="{00000000-0005-0000-0000-00007E4B0000}"/>
    <cellStyle name="Normal 3 4 3 3" xfId="19325" xr:uid="{00000000-0005-0000-0000-00007F4B0000}"/>
    <cellStyle name="Normal 3 4 3 3 2" xfId="19326" xr:uid="{00000000-0005-0000-0000-0000804B0000}"/>
    <cellStyle name="Normal 3 4 3 3 3" xfId="19327" xr:uid="{00000000-0005-0000-0000-0000814B0000}"/>
    <cellStyle name="Normal 3 4 3 4" xfId="19328" xr:uid="{00000000-0005-0000-0000-0000824B0000}"/>
    <cellStyle name="Normal 3 4 3 5" xfId="19329" xr:uid="{00000000-0005-0000-0000-0000834B0000}"/>
    <cellStyle name="Normal 3 4 3 6" xfId="19330" xr:uid="{00000000-0005-0000-0000-0000844B0000}"/>
    <cellStyle name="Normal 3 4 3 7" xfId="19331" xr:uid="{00000000-0005-0000-0000-0000854B0000}"/>
    <cellStyle name="Normal 3 4 3 7 2" xfId="19332" xr:uid="{00000000-0005-0000-0000-0000864B0000}"/>
    <cellStyle name="Normal 3 4 3 8" xfId="19333" xr:uid="{00000000-0005-0000-0000-0000874B0000}"/>
    <cellStyle name="Normal 3 4 3 9" xfId="19334" xr:uid="{00000000-0005-0000-0000-0000884B0000}"/>
    <cellStyle name="Normal 3 4 4" xfId="19335" xr:uid="{00000000-0005-0000-0000-0000894B0000}"/>
    <cellStyle name="Normal 3 4 4 2" xfId="19336" xr:uid="{00000000-0005-0000-0000-00008A4B0000}"/>
    <cellStyle name="Normal 3 4 4 3" xfId="19337" xr:uid="{00000000-0005-0000-0000-00008B4B0000}"/>
    <cellStyle name="Normal 3 4 4 4" xfId="19338" xr:uid="{00000000-0005-0000-0000-00008C4B0000}"/>
    <cellStyle name="Normal 3 4 4 5" xfId="19339" xr:uid="{00000000-0005-0000-0000-00008D4B0000}"/>
    <cellStyle name="Normal 3 4 4 5 2" xfId="19340" xr:uid="{00000000-0005-0000-0000-00008E4B0000}"/>
    <cellStyle name="Normal 3 4 4 6" xfId="19341" xr:uid="{00000000-0005-0000-0000-00008F4B0000}"/>
    <cellStyle name="Normal 3 4 5" xfId="19342" xr:uid="{00000000-0005-0000-0000-0000904B0000}"/>
    <cellStyle name="Normal 3 4 5 2" xfId="19343" xr:uid="{00000000-0005-0000-0000-0000914B0000}"/>
    <cellStyle name="Normal 3 4 5 3" xfId="19344" xr:uid="{00000000-0005-0000-0000-0000924B0000}"/>
    <cellStyle name="Normal 3 4 5 4" xfId="19345" xr:uid="{00000000-0005-0000-0000-0000934B0000}"/>
    <cellStyle name="Normal 3 4 5 5" xfId="19346" xr:uid="{00000000-0005-0000-0000-0000944B0000}"/>
    <cellStyle name="Normal 3 4 5 5 2" xfId="19347" xr:uid="{00000000-0005-0000-0000-0000954B0000}"/>
    <cellStyle name="Normal 3 4 5 6" xfId="19348" xr:uid="{00000000-0005-0000-0000-0000964B0000}"/>
    <cellStyle name="Normal 3 4 6" xfId="19349" xr:uid="{00000000-0005-0000-0000-0000974B0000}"/>
    <cellStyle name="Normal 3 4 6 2" xfId="19350" xr:uid="{00000000-0005-0000-0000-0000984B0000}"/>
    <cellStyle name="Normal 3 4 6 3" xfId="19351" xr:uid="{00000000-0005-0000-0000-0000994B0000}"/>
    <cellStyle name="Normal 3 4 6 4" xfId="19352" xr:uid="{00000000-0005-0000-0000-00009A4B0000}"/>
    <cellStyle name="Normal 3 4 6 5" xfId="19353" xr:uid="{00000000-0005-0000-0000-00009B4B0000}"/>
    <cellStyle name="Normal 3 4 6 5 2" xfId="19354" xr:uid="{00000000-0005-0000-0000-00009C4B0000}"/>
    <cellStyle name="Normal 3 4 6 6" xfId="19355" xr:uid="{00000000-0005-0000-0000-00009D4B0000}"/>
    <cellStyle name="Normal 3 4 7" xfId="19356" xr:uid="{00000000-0005-0000-0000-00009E4B0000}"/>
    <cellStyle name="Normal 3 4 8" xfId="19357" xr:uid="{00000000-0005-0000-0000-00009F4B0000}"/>
    <cellStyle name="Normal 3 4 9" xfId="19358" xr:uid="{00000000-0005-0000-0000-0000A04B0000}"/>
    <cellStyle name="Normal 3 4_Compatibility Matrix" xfId="19359" xr:uid="{00000000-0005-0000-0000-0000A14B0000}"/>
    <cellStyle name="Normal 3 5" xfId="19360" xr:uid="{00000000-0005-0000-0000-0000A24B0000}"/>
    <cellStyle name="Normal 3 5 10" xfId="19361" xr:uid="{00000000-0005-0000-0000-0000A34B0000}"/>
    <cellStyle name="Normal 3 5 2" xfId="19362" xr:uid="{00000000-0005-0000-0000-0000A44B0000}"/>
    <cellStyle name="Normal 3 5 2 2" xfId="19363" xr:uid="{00000000-0005-0000-0000-0000A54B0000}"/>
    <cellStyle name="Normal 3 5 2 3" xfId="19364" xr:uid="{00000000-0005-0000-0000-0000A64B0000}"/>
    <cellStyle name="Normal 3 5 2 4" xfId="19365" xr:uid="{00000000-0005-0000-0000-0000A74B0000}"/>
    <cellStyle name="Normal 3 5 2 5" xfId="19366" xr:uid="{00000000-0005-0000-0000-0000A84B0000}"/>
    <cellStyle name="Normal 3 5 2 5 2" xfId="19367" xr:uid="{00000000-0005-0000-0000-0000A94B0000}"/>
    <cellStyle name="Normal 3 5 2 6" xfId="19368" xr:uid="{00000000-0005-0000-0000-0000AA4B0000}"/>
    <cellStyle name="Normal 3 5 3" xfId="19369" xr:uid="{00000000-0005-0000-0000-0000AB4B0000}"/>
    <cellStyle name="Normal 3 5 4" xfId="19370" xr:uid="{00000000-0005-0000-0000-0000AC4B0000}"/>
    <cellStyle name="Normal 3 5 5" xfId="19371" xr:uid="{00000000-0005-0000-0000-0000AD4B0000}"/>
    <cellStyle name="Normal 3 5 6" xfId="19372" xr:uid="{00000000-0005-0000-0000-0000AE4B0000}"/>
    <cellStyle name="Normal 3 5 6 2" xfId="19373" xr:uid="{00000000-0005-0000-0000-0000AF4B0000}"/>
    <cellStyle name="Normal 3 5 7" xfId="19374" xr:uid="{00000000-0005-0000-0000-0000B04B0000}"/>
    <cellStyle name="Normal 3 5 8" xfId="19375" xr:uid="{00000000-0005-0000-0000-0000B14B0000}"/>
    <cellStyle name="Normal 3 5 9" xfId="19376" xr:uid="{00000000-0005-0000-0000-0000B24B0000}"/>
    <cellStyle name="Normal 3 6" xfId="19377" xr:uid="{00000000-0005-0000-0000-0000B34B0000}"/>
    <cellStyle name="Normal 3 6 10" xfId="19378" xr:uid="{00000000-0005-0000-0000-0000B44B0000}"/>
    <cellStyle name="Normal 3 6 11" xfId="19379" xr:uid="{00000000-0005-0000-0000-0000B54B0000}"/>
    <cellStyle name="Normal 3 6 2" xfId="19380" xr:uid="{00000000-0005-0000-0000-0000B64B0000}"/>
    <cellStyle name="Normal 3 6 2 2" xfId="19381" xr:uid="{00000000-0005-0000-0000-0000B74B0000}"/>
    <cellStyle name="Normal 3 6 2 2 2" xfId="19382" xr:uid="{00000000-0005-0000-0000-0000B84B0000}"/>
    <cellStyle name="Normal 3 6 2 2 3" xfId="19383" xr:uid="{00000000-0005-0000-0000-0000B94B0000}"/>
    <cellStyle name="Normal 3 6 2 3" xfId="19384" xr:uid="{00000000-0005-0000-0000-0000BA4B0000}"/>
    <cellStyle name="Normal 3 6 2 4" xfId="19385" xr:uid="{00000000-0005-0000-0000-0000BB4B0000}"/>
    <cellStyle name="Normal 3 6 2 5" xfId="19386" xr:uid="{00000000-0005-0000-0000-0000BC4B0000}"/>
    <cellStyle name="Normal 3 6 2 6" xfId="19387" xr:uid="{00000000-0005-0000-0000-0000BD4B0000}"/>
    <cellStyle name="Normal 3 6 2 6 2" xfId="19388" xr:uid="{00000000-0005-0000-0000-0000BE4B0000}"/>
    <cellStyle name="Normal 3 6 2 7" xfId="19389" xr:uid="{00000000-0005-0000-0000-0000BF4B0000}"/>
    <cellStyle name="Normal 3 6 2 8" xfId="19390" xr:uid="{00000000-0005-0000-0000-0000C04B0000}"/>
    <cellStyle name="Normal 3 6 3" xfId="19391" xr:uid="{00000000-0005-0000-0000-0000C14B0000}"/>
    <cellStyle name="Normal 3 6 3 2" xfId="19392" xr:uid="{00000000-0005-0000-0000-0000C24B0000}"/>
    <cellStyle name="Normal 3 6 3 3" xfId="19393" xr:uid="{00000000-0005-0000-0000-0000C34B0000}"/>
    <cellStyle name="Normal 3 6 4" xfId="19394" xr:uid="{00000000-0005-0000-0000-0000C44B0000}"/>
    <cellStyle name="Normal 3 6 5" xfId="19395" xr:uid="{00000000-0005-0000-0000-0000C54B0000}"/>
    <cellStyle name="Normal 3 6 6" xfId="19396" xr:uid="{00000000-0005-0000-0000-0000C64B0000}"/>
    <cellStyle name="Normal 3 6 7" xfId="19397" xr:uid="{00000000-0005-0000-0000-0000C74B0000}"/>
    <cellStyle name="Normal 3 6 7 2" xfId="19398" xr:uid="{00000000-0005-0000-0000-0000C84B0000}"/>
    <cellStyle name="Normal 3 6 8" xfId="19399" xr:uid="{00000000-0005-0000-0000-0000C94B0000}"/>
    <cellStyle name="Normal 3 6 9" xfId="19400" xr:uid="{00000000-0005-0000-0000-0000CA4B0000}"/>
    <cellStyle name="Normal 3 7" xfId="19401" xr:uid="{00000000-0005-0000-0000-0000CB4B0000}"/>
    <cellStyle name="Normal 3 7 2" xfId="19402" xr:uid="{00000000-0005-0000-0000-0000CC4B0000}"/>
    <cellStyle name="Normal 3 7 3" xfId="19403" xr:uid="{00000000-0005-0000-0000-0000CD4B0000}"/>
    <cellStyle name="Normal 3 7 4" xfId="19404" xr:uid="{00000000-0005-0000-0000-0000CE4B0000}"/>
    <cellStyle name="Normal 3 7 5" xfId="19405" xr:uid="{00000000-0005-0000-0000-0000CF4B0000}"/>
    <cellStyle name="Normal 3 7 5 2" xfId="19406" xr:uid="{00000000-0005-0000-0000-0000D04B0000}"/>
    <cellStyle name="Normal 3 7 6" xfId="19407" xr:uid="{00000000-0005-0000-0000-0000D14B0000}"/>
    <cellStyle name="Normal 3 7 7" xfId="19408" xr:uid="{00000000-0005-0000-0000-0000D24B0000}"/>
    <cellStyle name="Normal 3 7 8" xfId="19409" xr:uid="{00000000-0005-0000-0000-0000D34B0000}"/>
    <cellStyle name="Normal 3 8" xfId="19410" xr:uid="{00000000-0005-0000-0000-0000D44B0000}"/>
    <cellStyle name="Normal 3 8 2" xfId="19411" xr:uid="{00000000-0005-0000-0000-0000D54B0000}"/>
    <cellStyle name="Normal 3 8 3" xfId="19412" xr:uid="{00000000-0005-0000-0000-0000D64B0000}"/>
    <cellStyle name="Normal 3 8 4" xfId="19413" xr:uid="{00000000-0005-0000-0000-0000D74B0000}"/>
    <cellStyle name="Normal 3 8 5" xfId="19414" xr:uid="{00000000-0005-0000-0000-0000D84B0000}"/>
    <cellStyle name="Normal 3 8 5 2" xfId="19415" xr:uid="{00000000-0005-0000-0000-0000D94B0000}"/>
    <cellStyle name="Normal 3 8 6" xfId="19416" xr:uid="{00000000-0005-0000-0000-0000DA4B0000}"/>
    <cellStyle name="Normal 3 8 7" xfId="19417" xr:uid="{00000000-0005-0000-0000-0000DB4B0000}"/>
    <cellStyle name="Normal 3 8 8" xfId="19418" xr:uid="{00000000-0005-0000-0000-0000DC4B0000}"/>
    <cellStyle name="Normal 3 9" xfId="19419" xr:uid="{00000000-0005-0000-0000-0000DD4B0000}"/>
    <cellStyle name="Normal 3 9 2" xfId="19420" xr:uid="{00000000-0005-0000-0000-0000DE4B0000}"/>
    <cellStyle name="Normal 3 9 3" xfId="19421" xr:uid="{00000000-0005-0000-0000-0000DF4B0000}"/>
    <cellStyle name="Normal 3 9 4" xfId="19422" xr:uid="{00000000-0005-0000-0000-0000E04B0000}"/>
    <cellStyle name="Normal 3 9 5" xfId="19423" xr:uid="{00000000-0005-0000-0000-0000E14B0000}"/>
    <cellStyle name="Normal 3 9 5 2" xfId="19424" xr:uid="{00000000-0005-0000-0000-0000E24B0000}"/>
    <cellStyle name="Normal 3 9 6" xfId="19425" xr:uid="{00000000-0005-0000-0000-0000E34B0000}"/>
    <cellStyle name="Normal 3 9 7" xfId="19426" xr:uid="{00000000-0005-0000-0000-0000E44B0000}"/>
    <cellStyle name="Normal 3 9 8" xfId="19427" xr:uid="{00000000-0005-0000-0000-0000E54B0000}"/>
    <cellStyle name="Normal 3_AVL &amp; Mech BOM - Raleigh V1.5 Pre" xfId="19428" xr:uid="{00000000-0005-0000-0000-0000E64B0000}"/>
    <cellStyle name="Normal 30" xfId="19429" xr:uid="{00000000-0005-0000-0000-0000E74B0000}"/>
    <cellStyle name="Normal 30 2" xfId="19430" xr:uid="{00000000-0005-0000-0000-0000E84B0000}"/>
    <cellStyle name="Normal 30 3" xfId="19431" xr:uid="{00000000-0005-0000-0000-0000E94B0000}"/>
    <cellStyle name="Normal 30 4" xfId="19432" xr:uid="{00000000-0005-0000-0000-0000EA4B0000}"/>
    <cellStyle name="Normal 30 5" xfId="19433" xr:uid="{00000000-0005-0000-0000-0000EB4B0000}"/>
    <cellStyle name="Normal 30_Compatibility Matrix" xfId="19434" xr:uid="{00000000-0005-0000-0000-0000EC4B0000}"/>
    <cellStyle name="Normal 300" xfId="19435" xr:uid="{00000000-0005-0000-0000-0000ED4B0000}"/>
    <cellStyle name="Normal 300 2" xfId="19436" xr:uid="{00000000-0005-0000-0000-0000EE4B0000}"/>
    <cellStyle name="Normal 301" xfId="19437" xr:uid="{00000000-0005-0000-0000-0000EF4B0000}"/>
    <cellStyle name="Normal 301 2" xfId="19438" xr:uid="{00000000-0005-0000-0000-0000F04B0000}"/>
    <cellStyle name="Normal 302" xfId="19439" xr:uid="{00000000-0005-0000-0000-0000F14B0000}"/>
    <cellStyle name="Normal 302 2" xfId="19440" xr:uid="{00000000-0005-0000-0000-0000F24B0000}"/>
    <cellStyle name="Normal 303" xfId="19441" xr:uid="{00000000-0005-0000-0000-0000F34B0000}"/>
    <cellStyle name="Normal 303 2" xfId="19442" xr:uid="{00000000-0005-0000-0000-0000F44B0000}"/>
    <cellStyle name="Normal 304" xfId="19443" xr:uid="{00000000-0005-0000-0000-0000F54B0000}"/>
    <cellStyle name="Normal 304 2" xfId="19444" xr:uid="{00000000-0005-0000-0000-0000F64B0000}"/>
    <cellStyle name="Normal 305" xfId="19445" xr:uid="{00000000-0005-0000-0000-0000F74B0000}"/>
    <cellStyle name="Normal 305 2" xfId="19446" xr:uid="{00000000-0005-0000-0000-0000F84B0000}"/>
    <cellStyle name="Normal 306" xfId="19447" xr:uid="{00000000-0005-0000-0000-0000F94B0000}"/>
    <cellStyle name="Normal 306 2" xfId="19448" xr:uid="{00000000-0005-0000-0000-0000FA4B0000}"/>
    <cellStyle name="Normal 307" xfId="19449" xr:uid="{00000000-0005-0000-0000-0000FB4B0000}"/>
    <cellStyle name="Normal 307 2" xfId="19450" xr:uid="{00000000-0005-0000-0000-0000FC4B0000}"/>
    <cellStyle name="Normal 308" xfId="19451" xr:uid="{00000000-0005-0000-0000-0000FD4B0000}"/>
    <cellStyle name="Normal 308 2" xfId="19452" xr:uid="{00000000-0005-0000-0000-0000FE4B0000}"/>
    <cellStyle name="Normal 309" xfId="19453" xr:uid="{00000000-0005-0000-0000-0000FF4B0000}"/>
    <cellStyle name="Normal 309 2" xfId="19454" xr:uid="{00000000-0005-0000-0000-0000004C0000}"/>
    <cellStyle name="Normal 31" xfId="19455" xr:uid="{00000000-0005-0000-0000-0000014C0000}"/>
    <cellStyle name="Normal 31 2" xfId="19456" xr:uid="{00000000-0005-0000-0000-0000024C0000}"/>
    <cellStyle name="Normal 31 2 2" xfId="19457" xr:uid="{00000000-0005-0000-0000-0000034C0000}"/>
    <cellStyle name="Normal 31 3" xfId="19458" xr:uid="{00000000-0005-0000-0000-0000044C0000}"/>
    <cellStyle name="Normal 31 4" xfId="19459" xr:uid="{00000000-0005-0000-0000-0000054C0000}"/>
    <cellStyle name="Normal 31_Compatibility Matrix" xfId="19460" xr:uid="{00000000-0005-0000-0000-0000064C0000}"/>
    <cellStyle name="Normal 310" xfId="19461" xr:uid="{00000000-0005-0000-0000-0000074C0000}"/>
    <cellStyle name="Normal 310 2" xfId="19462" xr:uid="{00000000-0005-0000-0000-0000084C0000}"/>
    <cellStyle name="Normal 311" xfId="19463" xr:uid="{00000000-0005-0000-0000-0000094C0000}"/>
    <cellStyle name="Normal 311 2" xfId="19464" xr:uid="{00000000-0005-0000-0000-00000A4C0000}"/>
    <cellStyle name="Normal 312" xfId="19465" xr:uid="{00000000-0005-0000-0000-00000B4C0000}"/>
    <cellStyle name="Normal 312 2" xfId="19466" xr:uid="{00000000-0005-0000-0000-00000C4C0000}"/>
    <cellStyle name="Normal 313" xfId="19467" xr:uid="{00000000-0005-0000-0000-00000D4C0000}"/>
    <cellStyle name="Normal 313 2" xfId="19468" xr:uid="{00000000-0005-0000-0000-00000E4C0000}"/>
    <cellStyle name="Normal 314" xfId="19469" xr:uid="{00000000-0005-0000-0000-00000F4C0000}"/>
    <cellStyle name="Normal 314 2" xfId="19470" xr:uid="{00000000-0005-0000-0000-0000104C0000}"/>
    <cellStyle name="Normal 315" xfId="19471" xr:uid="{00000000-0005-0000-0000-0000114C0000}"/>
    <cellStyle name="Normal 315 2" xfId="19472" xr:uid="{00000000-0005-0000-0000-0000124C0000}"/>
    <cellStyle name="Normal 316" xfId="19473" xr:uid="{00000000-0005-0000-0000-0000134C0000}"/>
    <cellStyle name="Normal 316 2" xfId="19474" xr:uid="{00000000-0005-0000-0000-0000144C0000}"/>
    <cellStyle name="Normal 317" xfId="19475" xr:uid="{00000000-0005-0000-0000-0000154C0000}"/>
    <cellStyle name="Normal 317 2" xfId="19476" xr:uid="{00000000-0005-0000-0000-0000164C0000}"/>
    <cellStyle name="Normal 318" xfId="19477" xr:uid="{00000000-0005-0000-0000-0000174C0000}"/>
    <cellStyle name="Normal 318 2" xfId="19478" xr:uid="{00000000-0005-0000-0000-0000184C0000}"/>
    <cellStyle name="Normal 319" xfId="19479" xr:uid="{00000000-0005-0000-0000-0000194C0000}"/>
    <cellStyle name="Normal 319 2" xfId="19480" xr:uid="{00000000-0005-0000-0000-00001A4C0000}"/>
    <cellStyle name="Normal 32" xfId="19481" xr:uid="{00000000-0005-0000-0000-00001B4C0000}"/>
    <cellStyle name="Normal 32 2" xfId="19482" xr:uid="{00000000-0005-0000-0000-00001C4C0000}"/>
    <cellStyle name="Normal 32 2 2" xfId="19483" xr:uid="{00000000-0005-0000-0000-00001D4C0000}"/>
    <cellStyle name="Normal 32 3" xfId="19484" xr:uid="{00000000-0005-0000-0000-00001E4C0000}"/>
    <cellStyle name="Normal 32 4" xfId="19485" xr:uid="{00000000-0005-0000-0000-00001F4C0000}"/>
    <cellStyle name="Normal 32_Compatibility Matrix" xfId="19486" xr:uid="{00000000-0005-0000-0000-0000204C0000}"/>
    <cellStyle name="Normal 320" xfId="19487" xr:uid="{00000000-0005-0000-0000-0000214C0000}"/>
    <cellStyle name="Normal 320 2" xfId="19488" xr:uid="{00000000-0005-0000-0000-0000224C0000}"/>
    <cellStyle name="Normal 321" xfId="19489" xr:uid="{00000000-0005-0000-0000-0000234C0000}"/>
    <cellStyle name="Normal 321 2" xfId="19490" xr:uid="{00000000-0005-0000-0000-0000244C0000}"/>
    <cellStyle name="Normal 322" xfId="19491" xr:uid="{00000000-0005-0000-0000-0000254C0000}"/>
    <cellStyle name="Normal 322 2" xfId="19492" xr:uid="{00000000-0005-0000-0000-0000264C0000}"/>
    <cellStyle name="Normal 323" xfId="19493" xr:uid="{00000000-0005-0000-0000-0000274C0000}"/>
    <cellStyle name="Normal 323 2" xfId="19494" xr:uid="{00000000-0005-0000-0000-0000284C0000}"/>
    <cellStyle name="Normal 324" xfId="19495" xr:uid="{00000000-0005-0000-0000-0000294C0000}"/>
    <cellStyle name="Normal 324 2" xfId="19496" xr:uid="{00000000-0005-0000-0000-00002A4C0000}"/>
    <cellStyle name="Normal 325" xfId="19497" xr:uid="{00000000-0005-0000-0000-00002B4C0000}"/>
    <cellStyle name="Normal 325 2" xfId="19498" xr:uid="{00000000-0005-0000-0000-00002C4C0000}"/>
    <cellStyle name="Normal 326" xfId="19499" xr:uid="{00000000-0005-0000-0000-00002D4C0000}"/>
    <cellStyle name="Normal 326 2" xfId="19500" xr:uid="{00000000-0005-0000-0000-00002E4C0000}"/>
    <cellStyle name="Normal 327" xfId="19501" xr:uid="{00000000-0005-0000-0000-00002F4C0000}"/>
    <cellStyle name="Normal 327 2" xfId="19502" xr:uid="{00000000-0005-0000-0000-0000304C0000}"/>
    <cellStyle name="Normal 328" xfId="19503" xr:uid="{00000000-0005-0000-0000-0000314C0000}"/>
    <cellStyle name="Normal 328 2" xfId="19504" xr:uid="{00000000-0005-0000-0000-0000324C0000}"/>
    <cellStyle name="Normal 329" xfId="19505" xr:uid="{00000000-0005-0000-0000-0000334C0000}"/>
    <cellStyle name="Normal 329 2" xfId="19506" xr:uid="{00000000-0005-0000-0000-0000344C0000}"/>
    <cellStyle name="Normal 33" xfId="19507" xr:uid="{00000000-0005-0000-0000-0000354C0000}"/>
    <cellStyle name="Normal 33 2" xfId="19508" xr:uid="{00000000-0005-0000-0000-0000364C0000}"/>
    <cellStyle name="Normal 33 2 2" xfId="19509" xr:uid="{00000000-0005-0000-0000-0000374C0000}"/>
    <cellStyle name="Normal 33 2 2 2" xfId="19510" xr:uid="{00000000-0005-0000-0000-0000384C0000}"/>
    <cellStyle name="Normal 33 2 2 2 2" xfId="19511" xr:uid="{00000000-0005-0000-0000-0000394C0000}"/>
    <cellStyle name="Normal 33 2 2 2 3" xfId="19512" xr:uid="{00000000-0005-0000-0000-00003A4C0000}"/>
    <cellStyle name="Normal 33 2 2 3" xfId="19513" xr:uid="{00000000-0005-0000-0000-00003B4C0000}"/>
    <cellStyle name="Normal 33 2 2 4" xfId="19514" xr:uid="{00000000-0005-0000-0000-00003C4C0000}"/>
    <cellStyle name="Normal 33 2 3" xfId="19515" xr:uid="{00000000-0005-0000-0000-00003D4C0000}"/>
    <cellStyle name="Normal 33 2 3 2" xfId="19516" xr:uid="{00000000-0005-0000-0000-00003E4C0000}"/>
    <cellStyle name="Normal 33 2 3 3" xfId="19517" xr:uid="{00000000-0005-0000-0000-00003F4C0000}"/>
    <cellStyle name="Normal 33 2 4" xfId="19518" xr:uid="{00000000-0005-0000-0000-0000404C0000}"/>
    <cellStyle name="Normal 33 3" xfId="19519" xr:uid="{00000000-0005-0000-0000-0000414C0000}"/>
    <cellStyle name="Normal 33 3 2" xfId="19520" xr:uid="{00000000-0005-0000-0000-0000424C0000}"/>
    <cellStyle name="Normal 33 3 2 2" xfId="19521" xr:uid="{00000000-0005-0000-0000-0000434C0000}"/>
    <cellStyle name="Normal 33 3 2 3" xfId="19522" xr:uid="{00000000-0005-0000-0000-0000444C0000}"/>
    <cellStyle name="Normal 33 3 3" xfId="19523" xr:uid="{00000000-0005-0000-0000-0000454C0000}"/>
    <cellStyle name="Normal 33 3 4" xfId="19524" xr:uid="{00000000-0005-0000-0000-0000464C0000}"/>
    <cellStyle name="Normal 33 4" xfId="19525" xr:uid="{00000000-0005-0000-0000-0000474C0000}"/>
    <cellStyle name="Normal 33 4 2" xfId="19526" xr:uid="{00000000-0005-0000-0000-0000484C0000}"/>
    <cellStyle name="Normal 33 4 3" xfId="19527" xr:uid="{00000000-0005-0000-0000-0000494C0000}"/>
    <cellStyle name="Normal 33 5" xfId="19528" xr:uid="{00000000-0005-0000-0000-00004A4C0000}"/>
    <cellStyle name="Normal 33 6" xfId="19529" xr:uid="{00000000-0005-0000-0000-00004B4C0000}"/>
    <cellStyle name="Normal 330" xfId="19530" xr:uid="{00000000-0005-0000-0000-00004C4C0000}"/>
    <cellStyle name="Normal 330 2" xfId="19531" xr:uid="{00000000-0005-0000-0000-00004D4C0000}"/>
    <cellStyle name="Normal 331" xfId="19532" xr:uid="{00000000-0005-0000-0000-00004E4C0000}"/>
    <cellStyle name="Normal 331 2" xfId="19533" xr:uid="{00000000-0005-0000-0000-00004F4C0000}"/>
    <cellStyle name="Normal 332" xfId="19534" xr:uid="{00000000-0005-0000-0000-0000504C0000}"/>
    <cellStyle name="Normal 332 2" xfId="19535" xr:uid="{00000000-0005-0000-0000-0000514C0000}"/>
    <cellStyle name="Normal 333" xfId="19536" xr:uid="{00000000-0005-0000-0000-0000524C0000}"/>
    <cellStyle name="Normal 333 2" xfId="19537" xr:uid="{00000000-0005-0000-0000-0000534C0000}"/>
    <cellStyle name="Normal 334" xfId="19538" xr:uid="{00000000-0005-0000-0000-0000544C0000}"/>
    <cellStyle name="Normal 334 2" xfId="19539" xr:uid="{00000000-0005-0000-0000-0000554C0000}"/>
    <cellStyle name="Normal 335" xfId="19540" xr:uid="{00000000-0005-0000-0000-0000564C0000}"/>
    <cellStyle name="Normal 335 2" xfId="19541" xr:uid="{00000000-0005-0000-0000-0000574C0000}"/>
    <cellStyle name="Normal 336" xfId="19542" xr:uid="{00000000-0005-0000-0000-0000584C0000}"/>
    <cellStyle name="Normal 336 2" xfId="19543" xr:uid="{00000000-0005-0000-0000-0000594C0000}"/>
    <cellStyle name="Normal 337" xfId="19544" xr:uid="{00000000-0005-0000-0000-00005A4C0000}"/>
    <cellStyle name="Normal 337 2" xfId="19545" xr:uid="{00000000-0005-0000-0000-00005B4C0000}"/>
    <cellStyle name="Normal 338" xfId="19546" xr:uid="{00000000-0005-0000-0000-00005C4C0000}"/>
    <cellStyle name="Normal 338 2" xfId="19547" xr:uid="{00000000-0005-0000-0000-00005D4C0000}"/>
    <cellStyle name="Normal 339" xfId="19548" xr:uid="{00000000-0005-0000-0000-00005E4C0000}"/>
    <cellStyle name="Normal 339 2" xfId="19549" xr:uid="{00000000-0005-0000-0000-00005F4C0000}"/>
    <cellStyle name="Normal 34" xfId="19550" xr:uid="{00000000-0005-0000-0000-0000604C0000}"/>
    <cellStyle name="Normal 34 2" xfId="19551" xr:uid="{00000000-0005-0000-0000-0000614C0000}"/>
    <cellStyle name="Normal 34 2 2" xfId="19552" xr:uid="{00000000-0005-0000-0000-0000624C0000}"/>
    <cellStyle name="Normal 34 2 2 2" xfId="19553" xr:uid="{00000000-0005-0000-0000-0000634C0000}"/>
    <cellStyle name="Normal 34 2 2 2 2" xfId="19554" xr:uid="{00000000-0005-0000-0000-0000644C0000}"/>
    <cellStyle name="Normal 34 2 2 2 3" xfId="19555" xr:uid="{00000000-0005-0000-0000-0000654C0000}"/>
    <cellStyle name="Normal 34 2 2 3" xfId="19556" xr:uid="{00000000-0005-0000-0000-0000664C0000}"/>
    <cellStyle name="Normal 34 2 2 4" xfId="19557" xr:uid="{00000000-0005-0000-0000-0000674C0000}"/>
    <cellStyle name="Normal 34 2 3" xfId="19558" xr:uid="{00000000-0005-0000-0000-0000684C0000}"/>
    <cellStyle name="Normal 34 2 3 2" xfId="19559" xr:uid="{00000000-0005-0000-0000-0000694C0000}"/>
    <cellStyle name="Normal 34 2 3 3" xfId="19560" xr:uid="{00000000-0005-0000-0000-00006A4C0000}"/>
    <cellStyle name="Normal 34 2 4" xfId="19561" xr:uid="{00000000-0005-0000-0000-00006B4C0000}"/>
    <cellStyle name="Normal 34 3" xfId="19562" xr:uid="{00000000-0005-0000-0000-00006C4C0000}"/>
    <cellStyle name="Normal 34 3 2" xfId="19563" xr:uid="{00000000-0005-0000-0000-00006D4C0000}"/>
    <cellStyle name="Normal 34 3 2 2" xfId="19564" xr:uid="{00000000-0005-0000-0000-00006E4C0000}"/>
    <cellStyle name="Normal 34 3 2 3" xfId="19565" xr:uid="{00000000-0005-0000-0000-00006F4C0000}"/>
    <cellStyle name="Normal 34 3 3" xfId="19566" xr:uid="{00000000-0005-0000-0000-0000704C0000}"/>
    <cellStyle name="Normal 34 3 4" xfId="19567" xr:uid="{00000000-0005-0000-0000-0000714C0000}"/>
    <cellStyle name="Normal 34 4" xfId="19568" xr:uid="{00000000-0005-0000-0000-0000724C0000}"/>
    <cellStyle name="Normal 34 4 2" xfId="19569" xr:uid="{00000000-0005-0000-0000-0000734C0000}"/>
    <cellStyle name="Normal 34 4 3" xfId="19570" xr:uid="{00000000-0005-0000-0000-0000744C0000}"/>
    <cellStyle name="Normal 34 5" xfId="19571" xr:uid="{00000000-0005-0000-0000-0000754C0000}"/>
    <cellStyle name="Normal 340" xfId="19572" xr:uid="{00000000-0005-0000-0000-0000764C0000}"/>
    <cellStyle name="Normal 340 2" xfId="19573" xr:uid="{00000000-0005-0000-0000-0000774C0000}"/>
    <cellStyle name="Normal 341" xfId="19574" xr:uid="{00000000-0005-0000-0000-0000784C0000}"/>
    <cellStyle name="Normal 341 2" xfId="19575" xr:uid="{00000000-0005-0000-0000-0000794C0000}"/>
    <cellStyle name="Normal 342" xfId="19576" xr:uid="{00000000-0005-0000-0000-00007A4C0000}"/>
    <cellStyle name="Normal 342 2" xfId="19577" xr:uid="{00000000-0005-0000-0000-00007B4C0000}"/>
    <cellStyle name="Normal 343" xfId="19578" xr:uid="{00000000-0005-0000-0000-00007C4C0000}"/>
    <cellStyle name="Normal 343 2" xfId="19579" xr:uid="{00000000-0005-0000-0000-00007D4C0000}"/>
    <cellStyle name="Normal 344" xfId="19580" xr:uid="{00000000-0005-0000-0000-00007E4C0000}"/>
    <cellStyle name="Normal 344 2" xfId="19581" xr:uid="{00000000-0005-0000-0000-00007F4C0000}"/>
    <cellStyle name="Normal 345" xfId="19582" xr:uid="{00000000-0005-0000-0000-0000804C0000}"/>
    <cellStyle name="Normal 345 2" xfId="19583" xr:uid="{00000000-0005-0000-0000-0000814C0000}"/>
    <cellStyle name="Normal 346" xfId="19584" xr:uid="{00000000-0005-0000-0000-0000824C0000}"/>
    <cellStyle name="Normal 346 2" xfId="19585" xr:uid="{00000000-0005-0000-0000-0000834C0000}"/>
    <cellStyle name="Normal 347" xfId="19586" xr:uid="{00000000-0005-0000-0000-0000844C0000}"/>
    <cellStyle name="Normal 347 2" xfId="19587" xr:uid="{00000000-0005-0000-0000-0000854C0000}"/>
    <cellStyle name="Normal 348" xfId="19588" xr:uid="{00000000-0005-0000-0000-0000864C0000}"/>
    <cellStyle name="Normal 348 2" xfId="19589" xr:uid="{00000000-0005-0000-0000-0000874C0000}"/>
    <cellStyle name="Normal 349" xfId="19590" xr:uid="{00000000-0005-0000-0000-0000884C0000}"/>
    <cellStyle name="Normal 349 2" xfId="19591" xr:uid="{00000000-0005-0000-0000-0000894C0000}"/>
    <cellStyle name="Normal 35" xfId="19592" xr:uid="{00000000-0005-0000-0000-00008A4C0000}"/>
    <cellStyle name="Normal 35 2" xfId="19593" xr:uid="{00000000-0005-0000-0000-00008B4C0000}"/>
    <cellStyle name="Normal 35 2 2" xfId="19594" xr:uid="{00000000-0005-0000-0000-00008C4C0000}"/>
    <cellStyle name="Normal 35 3" xfId="19595" xr:uid="{00000000-0005-0000-0000-00008D4C0000}"/>
    <cellStyle name="Normal 35 4" xfId="19596" xr:uid="{00000000-0005-0000-0000-00008E4C0000}"/>
    <cellStyle name="Normal 35 5" xfId="19597" xr:uid="{00000000-0005-0000-0000-00008F4C0000}"/>
    <cellStyle name="Normal 35 6" xfId="19598" xr:uid="{00000000-0005-0000-0000-0000904C0000}"/>
    <cellStyle name="Normal 350" xfId="19599" xr:uid="{00000000-0005-0000-0000-0000914C0000}"/>
    <cellStyle name="Normal 350 2" xfId="19600" xr:uid="{00000000-0005-0000-0000-0000924C0000}"/>
    <cellStyle name="Normal 351" xfId="19601" xr:uid="{00000000-0005-0000-0000-0000934C0000}"/>
    <cellStyle name="Normal 351 2" xfId="19602" xr:uid="{00000000-0005-0000-0000-0000944C0000}"/>
    <cellStyle name="Normal 352" xfId="19603" xr:uid="{00000000-0005-0000-0000-0000954C0000}"/>
    <cellStyle name="Normal 352 2" xfId="19604" xr:uid="{00000000-0005-0000-0000-0000964C0000}"/>
    <cellStyle name="Normal 353" xfId="19605" xr:uid="{00000000-0005-0000-0000-0000974C0000}"/>
    <cellStyle name="Normal 353 2" xfId="19606" xr:uid="{00000000-0005-0000-0000-0000984C0000}"/>
    <cellStyle name="Normal 354" xfId="19607" xr:uid="{00000000-0005-0000-0000-0000994C0000}"/>
    <cellStyle name="Normal 354 2" xfId="19608" xr:uid="{00000000-0005-0000-0000-00009A4C0000}"/>
    <cellStyle name="Normal 355" xfId="19609" xr:uid="{00000000-0005-0000-0000-00009B4C0000}"/>
    <cellStyle name="Normal 355 2" xfId="19610" xr:uid="{00000000-0005-0000-0000-00009C4C0000}"/>
    <cellStyle name="Normal 356" xfId="19611" xr:uid="{00000000-0005-0000-0000-00009D4C0000}"/>
    <cellStyle name="Normal 356 2" xfId="19612" xr:uid="{00000000-0005-0000-0000-00009E4C0000}"/>
    <cellStyle name="Normal 357" xfId="19613" xr:uid="{00000000-0005-0000-0000-00009F4C0000}"/>
    <cellStyle name="Normal 357 2" xfId="19614" xr:uid="{00000000-0005-0000-0000-0000A04C0000}"/>
    <cellStyle name="Normal 358" xfId="19615" xr:uid="{00000000-0005-0000-0000-0000A14C0000}"/>
    <cellStyle name="Normal 358 2" xfId="19616" xr:uid="{00000000-0005-0000-0000-0000A24C0000}"/>
    <cellStyle name="Normal 359" xfId="19617" xr:uid="{00000000-0005-0000-0000-0000A34C0000}"/>
    <cellStyle name="Normal 359 2" xfId="19618" xr:uid="{00000000-0005-0000-0000-0000A44C0000}"/>
    <cellStyle name="Normal 36" xfId="19619" xr:uid="{00000000-0005-0000-0000-0000A54C0000}"/>
    <cellStyle name="Normal 36 2" xfId="19620" xr:uid="{00000000-0005-0000-0000-0000A64C0000}"/>
    <cellStyle name="Normal 36 2 2" xfId="19621" xr:uid="{00000000-0005-0000-0000-0000A74C0000}"/>
    <cellStyle name="Normal 36 2 2 2" xfId="19622" xr:uid="{00000000-0005-0000-0000-0000A84C0000}"/>
    <cellStyle name="Normal 36 2 2 2 2" xfId="19623" xr:uid="{00000000-0005-0000-0000-0000A94C0000}"/>
    <cellStyle name="Normal 36 2 2 2 3" xfId="19624" xr:uid="{00000000-0005-0000-0000-0000AA4C0000}"/>
    <cellStyle name="Normal 36 2 2 3" xfId="19625" xr:uid="{00000000-0005-0000-0000-0000AB4C0000}"/>
    <cellStyle name="Normal 36 2 2 4" xfId="19626" xr:uid="{00000000-0005-0000-0000-0000AC4C0000}"/>
    <cellStyle name="Normal 36 2 3" xfId="19627" xr:uid="{00000000-0005-0000-0000-0000AD4C0000}"/>
    <cellStyle name="Normal 36 2 3 2" xfId="19628" xr:uid="{00000000-0005-0000-0000-0000AE4C0000}"/>
    <cellStyle name="Normal 36 2 3 3" xfId="19629" xr:uid="{00000000-0005-0000-0000-0000AF4C0000}"/>
    <cellStyle name="Normal 36 2 4" xfId="19630" xr:uid="{00000000-0005-0000-0000-0000B04C0000}"/>
    <cellStyle name="Normal 36 3" xfId="19631" xr:uid="{00000000-0005-0000-0000-0000B14C0000}"/>
    <cellStyle name="Normal 36 3 2" xfId="19632" xr:uid="{00000000-0005-0000-0000-0000B24C0000}"/>
    <cellStyle name="Normal 36 3 2 2" xfId="19633" xr:uid="{00000000-0005-0000-0000-0000B34C0000}"/>
    <cellStyle name="Normal 36 3 2 3" xfId="19634" xr:uid="{00000000-0005-0000-0000-0000B44C0000}"/>
    <cellStyle name="Normal 36 3 3" xfId="19635" xr:uid="{00000000-0005-0000-0000-0000B54C0000}"/>
    <cellStyle name="Normal 36 4" xfId="19636" xr:uid="{00000000-0005-0000-0000-0000B64C0000}"/>
    <cellStyle name="Normal 36 4 2" xfId="19637" xr:uid="{00000000-0005-0000-0000-0000B74C0000}"/>
    <cellStyle name="Normal 36 4 3" xfId="19638" xr:uid="{00000000-0005-0000-0000-0000B84C0000}"/>
    <cellStyle name="Normal 36 5" xfId="19639" xr:uid="{00000000-0005-0000-0000-0000B94C0000}"/>
    <cellStyle name="Normal 36 6" xfId="19640" xr:uid="{00000000-0005-0000-0000-0000BA4C0000}"/>
    <cellStyle name="Normal 36_Compatibility Matrix" xfId="19641" xr:uid="{00000000-0005-0000-0000-0000BB4C0000}"/>
    <cellStyle name="Normal 360" xfId="19642" xr:uid="{00000000-0005-0000-0000-0000BC4C0000}"/>
    <cellStyle name="Normal 360 2" xfId="19643" xr:uid="{00000000-0005-0000-0000-0000BD4C0000}"/>
    <cellStyle name="Normal 361" xfId="19644" xr:uid="{00000000-0005-0000-0000-0000BE4C0000}"/>
    <cellStyle name="Normal 361 2" xfId="19645" xr:uid="{00000000-0005-0000-0000-0000BF4C0000}"/>
    <cellStyle name="Normal 362" xfId="19646" xr:uid="{00000000-0005-0000-0000-0000C04C0000}"/>
    <cellStyle name="Normal 362 2" xfId="19647" xr:uid="{00000000-0005-0000-0000-0000C14C0000}"/>
    <cellStyle name="Normal 363" xfId="19648" xr:uid="{00000000-0005-0000-0000-0000C24C0000}"/>
    <cellStyle name="Normal 363 2" xfId="19649" xr:uid="{00000000-0005-0000-0000-0000C34C0000}"/>
    <cellStyle name="Normal 364" xfId="19650" xr:uid="{00000000-0005-0000-0000-0000C44C0000}"/>
    <cellStyle name="Normal 364 2" xfId="19651" xr:uid="{00000000-0005-0000-0000-0000C54C0000}"/>
    <cellStyle name="Normal 365" xfId="19652" xr:uid="{00000000-0005-0000-0000-0000C64C0000}"/>
    <cellStyle name="Normal 365 2" xfId="19653" xr:uid="{00000000-0005-0000-0000-0000C74C0000}"/>
    <cellStyle name="Normal 366" xfId="19654" xr:uid="{00000000-0005-0000-0000-0000C84C0000}"/>
    <cellStyle name="Normal 366 2" xfId="19655" xr:uid="{00000000-0005-0000-0000-0000C94C0000}"/>
    <cellStyle name="Normal 367" xfId="19656" xr:uid="{00000000-0005-0000-0000-0000CA4C0000}"/>
    <cellStyle name="Normal 367 2" xfId="19657" xr:uid="{00000000-0005-0000-0000-0000CB4C0000}"/>
    <cellStyle name="Normal 368" xfId="19658" xr:uid="{00000000-0005-0000-0000-0000CC4C0000}"/>
    <cellStyle name="Normal 368 2" xfId="19659" xr:uid="{00000000-0005-0000-0000-0000CD4C0000}"/>
    <cellStyle name="Normal 369" xfId="19660" xr:uid="{00000000-0005-0000-0000-0000CE4C0000}"/>
    <cellStyle name="Normal 369 2" xfId="19661" xr:uid="{00000000-0005-0000-0000-0000CF4C0000}"/>
    <cellStyle name="Normal 37" xfId="19662" xr:uid="{00000000-0005-0000-0000-0000D04C0000}"/>
    <cellStyle name="Normal 37 2" xfId="19663" xr:uid="{00000000-0005-0000-0000-0000D14C0000}"/>
    <cellStyle name="Normal 37 2 2" xfId="19664" xr:uid="{00000000-0005-0000-0000-0000D24C0000}"/>
    <cellStyle name="Normal 37 2 2 2" xfId="19665" xr:uid="{00000000-0005-0000-0000-0000D34C0000}"/>
    <cellStyle name="Normal 37 2 2 2 2" xfId="19666" xr:uid="{00000000-0005-0000-0000-0000D44C0000}"/>
    <cellStyle name="Normal 37 2 2 2 3" xfId="19667" xr:uid="{00000000-0005-0000-0000-0000D54C0000}"/>
    <cellStyle name="Normal 37 2 2 3" xfId="19668" xr:uid="{00000000-0005-0000-0000-0000D64C0000}"/>
    <cellStyle name="Normal 37 2 2 4" xfId="19669" xr:uid="{00000000-0005-0000-0000-0000D74C0000}"/>
    <cellStyle name="Normal 37 2 3" xfId="19670" xr:uid="{00000000-0005-0000-0000-0000D84C0000}"/>
    <cellStyle name="Normal 37 2 3 2" xfId="19671" xr:uid="{00000000-0005-0000-0000-0000D94C0000}"/>
    <cellStyle name="Normal 37 2 3 3" xfId="19672" xr:uid="{00000000-0005-0000-0000-0000DA4C0000}"/>
    <cellStyle name="Normal 37 2 4" xfId="19673" xr:uid="{00000000-0005-0000-0000-0000DB4C0000}"/>
    <cellStyle name="Normal 37 3" xfId="19674" xr:uid="{00000000-0005-0000-0000-0000DC4C0000}"/>
    <cellStyle name="Normal 37 3 2" xfId="19675" xr:uid="{00000000-0005-0000-0000-0000DD4C0000}"/>
    <cellStyle name="Normal 37 3 2 2" xfId="19676" xr:uid="{00000000-0005-0000-0000-0000DE4C0000}"/>
    <cellStyle name="Normal 37 3 2 3" xfId="19677" xr:uid="{00000000-0005-0000-0000-0000DF4C0000}"/>
    <cellStyle name="Normal 37 3 3" xfId="19678" xr:uid="{00000000-0005-0000-0000-0000E04C0000}"/>
    <cellStyle name="Normal 37 3 4" xfId="19679" xr:uid="{00000000-0005-0000-0000-0000E14C0000}"/>
    <cellStyle name="Normal 37 4" xfId="19680" xr:uid="{00000000-0005-0000-0000-0000E24C0000}"/>
    <cellStyle name="Normal 37 4 2" xfId="19681" xr:uid="{00000000-0005-0000-0000-0000E34C0000}"/>
    <cellStyle name="Normal 37 4 3" xfId="19682" xr:uid="{00000000-0005-0000-0000-0000E44C0000}"/>
    <cellStyle name="Normal 37 5" xfId="19683" xr:uid="{00000000-0005-0000-0000-0000E54C0000}"/>
    <cellStyle name="Normal 370" xfId="19684" xr:uid="{00000000-0005-0000-0000-0000E64C0000}"/>
    <cellStyle name="Normal 370 2" xfId="19685" xr:uid="{00000000-0005-0000-0000-0000E74C0000}"/>
    <cellStyle name="Normal 371" xfId="19686" xr:uid="{00000000-0005-0000-0000-0000E84C0000}"/>
    <cellStyle name="Normal 371 2" xfId="19687" xr:uid="{00000000-0005-0000-0000-0000E94C0000}"/>
    <cellStyle name="Normal 372" xfId="19688" xr:uid="{00000000-0005-0000-0000-0000EA4C0000}"/>
    <cellStyle name="Normal 372 2" xfId="19689" xr:uid="{00000000-0005-0000-0000-0000EB4C0000}"/>
    <cellStyle name="Normal 373" xfId="19690" xr:uid="{00000000-0005-0000-0000-0000EC4C0000}"/>
    <cellStyle name="Normal 373 2" xfId="19691" xr:uid="{00000000-0005-0000-0000-0000ED4C0000}"/>
    <cellStyle name="Normal 374" xfId="19692" xr:uid="{00000000-0005-0000-0000-0000EE4C0000}"/>
    <cellStyle name="Normal 374 2" xfId="19693" xr:uid="{00000000-0005-0000-0000-0000EF4C0000}"/>
    <cellStyle name="Normal 375" xfId="19694" xr:uid="{00000000-0005-0000-0000-0000F04C0000}"/>
    <cellStyle name="Normal 375 2" xfId="19695" xr:uid="{00000000-0005-0000-0000-0000F14C0000}"/>
    <cellStyle name="Normal 376" xfId="19696" xr:uid="{00000000-0005-0000-0000-0000F24C0000}"/>
    <cellStyle name="Normal 376 2" xfId="19697" xr:uid="{00000000-0005-0000-0000-0000F34C0000}"/>
    <cellStyle name="Normal 377" xfId="19698" xr:uid="{00000000-0005-0000-0000-0000F44C0000}"/>
    <cellStyle name="Normal 377 2" xfId="19699" xr:uid="{00000000-0005-0000-0000-0000F54C0000}"/>
    <cellStyle name="Normal 378" xfId="19700" xr:uid="{00000000-0005-0000-0000-0000F64C0000}"/>
    <cellStyle name="Normal 378 2" xfId="19701" xr:uid="{00000000-0005-0000-0000-0000F74C0000}"/>
    <cellStyle name="Normal 379" xfId="19702" xr:uid="{00000000-0005-0000-0000-0000F84C0000}"/>
    <cellStyle name="Normal 379 2" xfId="19703" xr:uid="{00000000-0005-0000-0000-0000F94C0000}"/>
    <cellStyle name="Normal 38" xfId="19704" xr:uid="{00000000-0005-0000-0000-0000FA4C0000}"/>
    <cellStyle name="Normal 38 2" xfId="19705" xr:uid="{00000000-0005-0000-0000-0000FB4C0000}"/>
    <cellStyle name="Normal 38 2 2" xfId="19706" xr:uid="{00000000-0005-0000-0000-0000FC4C0000}"/>
    <cellStyle name="Normal 38 3" xfId="19707" xr:uid="{00000000-0005-0000-0000-0000FD4C0000}"/>
    <cellStyle name="Normal 380" xfId="19708" xr:uid="{00000000-0005-0000-0000-0000FE4C0000}"/>
    <cellStyle name="Normal 380 2" xfId="19709" xr:uid="{00000000-0005-0000-0000-0000FF4C0000}"/>
    <cellStyle name="Normal 381" xfId="19710" xr:uid="{00000000-0005-0000-0000-0000004D0000}"/>
    <cellStyle name="Normal 381 2" xfId="19711" xr:uid="{00000000-0005-0000-0000-0000014D0000}"/>
    <cellStyle name="Normal 382" xfId="19712" xr:uid="{00000000-0005-0000-0000-0000024D0000}"/>
    <cellStyle name="Normal 382 2" xfId="19713" xr:uid="{00000000-0005-0000-0000-0000034D0000}"/>
    <cellStyle name="Normal 383" xfId="19714" xr:uid="{00000000-0005-0000-0000-0000044D0000}"/>
    <cellStyle name="Normal 383 2" xfId="19715" xr:uid="{00000000-0005-0000-0000-0000054D0000}"/>
    <cellStyle name="Normal 384" xfId="19716" xr:uid="{00000000-0005-0000-0000-0000064D0000}"/>
    <cellStyle name="Normal 384 2" xfId="19717" xr:uid="{00000000-0005-0000-0000-0000074D0000}"/>
    <cellStyle name="Normal 385" xfId="19718" xr:uid="{00000000-0005-0000-0000-0000084D0000}"/>
    <cellStyle name="Normal 385 2" xfId="19719" xr:uid="{00000000-0005-0000-0000-0000094D0000}"/>
    <cellStyle name="Normal 386" xfId="19720" xr:uid="{00000000-0005-0000-0000-00000A4D0000}"/>
    <cellStyle name="Normal 386 2" xfId="19721" xr:uid="{00000000-0005-0000-0000-00000B4D0000}"/>
    <cellStyle name="Normal 387" xfId="19722" xr:uid="{00000000-0005-0000-0000-00000C4D0000}"/>
    <cellStyle name="Normal 387 2" xfId="19723" xr:uid="{00000000-0005-0000-0000-00000D4D0000}"/>
    <cellStyle name="Normal 388" xfId="19724" xr:uid="{00000000-0005-0000-0000-00000E4D0000}"/>
    <cellStyle name="Normal 388 2" xfId="19725" xr:uid="{00000000-0005-0000-0000-00000F4D0000}"/>
    <cellStyle name="Normal 389" xfId="19726" xr:uid="{00000000-0005-0000-0000-0000104D0000}"/>
    <cellStyle name="Normal 389 2" xfId="19727" xr:uid="{00000000-0005-0000-0000-0000114D0000}"/>
    <cellStyle name="Normal 39" xfId="19728" xr:uid="{00000000-0005-0000-0000-0000124D0000}"/>
    <cellStyle name="Normal 39 2" xfId="19729" xr:uid="{00000000-0005-0000-0000-0000134D0000}"/>
    <cellStyle name="Normal 39 2 2" xfId="19730" xr:uid="{00000000-0005-0000-0000-0000144D0000}"/>
    <cellStyle name="Normal 39 2 2 2" xfId="19731" xr:uid="{00000000-0005-0000-0000-0000154D0000}"/>
    <cellStyle name="Normal 39 2 2 2 2" xfId="19732" xr:uid="{00000000-0005-0000-0000-0000164D0000}"/>
    <cellStyle name="Normal 39 2 2 2 3" xfId="19733" xr:uid="{00000000-0005-0000-0000-0000174D0000}"/>
    <cellStyle name="Normal 39 2 2 3" xfId="19734" xr:uid="{00000000-0005-0000-0000-0000184D0000}"/>
    <cellStyle name="Normal 39 2 2 4" xfId="19735" xr:uid="{00000000-0005-0000-0000-0000194D0000}"/>
    <cellStyle name="Normal 39 2 3" xfId="19736" xr:uid="{00000000-0005-0000-0000-00001A4D0000}"/>
    <cellStyle name="Normal 39 2 3 2" xfId="19737" xr:uid="{00000000-0005-0000-0000-00001B4D0000}"/>
    <cellStyle name="Normal 39 2 3 3" xfId="19738" xr:uid="{00000000-0005-0000-0000-00001C4D0000}"/>
    <cellStyle name="Normal 39 2 4" xfId="19739" xr:uid="{00000000-0005-0000-0000-00001D4D0000}"/>
    <cellStyle name="Normal 39 3" xfId="19740" xr:uid="{00000000-0005-0000-0000-00001E4D0000}"/>
    <cellStyle name="Normal 39 3 2" xfId="19741" xr:uid="{00000000-0005-0000-0000-00001F4D0000}"/>
    <cellStyle name="Normal 39 3 2 2" xfId="19742" xr:uid="{00000000-0005-0000-0000-0000204D0000}"/>
    <cellStyle name="Normal 39 3 2 3" xfId="19743" xr:uid="{00000000-0005-0000-0000-0000214D0000}"/>
    <cellStyle name="Normal 39 3 3" xfId="19744" xr:uid="{00000000-0005-0000-0000-0000224D0000}"/>
    <cellStyle name="Normal 39 4" xfId="19745" xr:uid="{00000000-0005-0000-0000-0000234D0000}"/>
    <cellStyle name="Normal 39 4 2" xfId="19746" xr:uid="{00000000-0005-0000-0000-0000244D0000}"/>
    <cellStyle name="Normal 39 4 3" xfId="19747" xr:uid="{00000000-0005-0000-0000-0000254D0000}"/>
    <cellStyle name="Normal 39 5" xfId="19748" xr:uid="{00000000-0005-0000-0000-0000264D0000}"/>
    <cellStyle name="Normal 39_Compatibility Matrix" xfId="19749" xr:uid="{00000000-0005-0000-0000-0000274D0000}"/>
    <cellStyle name="Normal 390" xfId="19750" xr:uid="{00000000-0005-0000-0000-0000284D0000}"/>
    <cellStyle name="Normal 390 2" xfId="19751" xr:uid="{00000000-0005-0000-0000-0000294D0000}"/>
    <cellStyle name="Normal 391" xfId="19752" xr:uid="{00000000-0005-0000-0000-00002A4D0000}"/>
    <cellStyle name="Normal 391 2" xfId="19753" xr:uid="{00000000-0005-0000-0000-00002B4D0000}"/>
    <cellStyle name="Normal 392" xfId="19754" xr:uid="{00000000-0005-0000-0000-00002C4D0000}"/>
    <cellStyle name="Normal 392 2" xfId="19755" xr:uid="{00000000-0005-0000-0000-00002D4D0000}"/>
    <cellStyle name="Normal 393" xfId="19756" xr:uid="{00000000-0005-0000-0000-00002E4D0000}"/>
    <cellStyle name="Normal 393 2" xfId="19757" xr:uid="{00000000-0005-0000-0000-00002F4D0000}"/>
    <cellStyle name="Normal 394" xfId="19758" xr:uid="{00000000-0005-0000-0000-0000304D0000}"/>
    <cellStyle name="Normal 394 2" xfId="19759" xr:uid="{00000000-0005-0000-0000-0000314D0000}"/>
    <cellStyle name="Normal 395" xfId="19760" xr:uid="{00000000-0005-0000-0000-0000324D0000}"/>
    <cellStyle name="Normal 395 2" xfId="19761" xr:uid="{00000000-0005-0000-0000-0000334D0000}"/>
    <cellStyle name="Normal 396" xfId="19762" xr:uid="{00000000-0005-0000-0000-0000344D0000}"/>
    <cellStyle name="Normal 396 2" xfId="19763" xr:uid="{00000000-0005-0000-0000-0000354D0000}"/>
    <cellStyle name="Normal 397" xfId="19764" xr:uid="{00000000-0005-0000-0000-0000364D0000}"/>
    <cellStyle name="Normal 397 2" xfId="19765" xr:uid="{00000000-0005-0000-0000-0000374D0000}"/>
    <cellStyle name="Normal 398" xfId="19766" xr:uid="{00000000-0005-0000-0000-0000384D0000}"/>
    <cellStyle name="Normal 398 2" xfId="19767" xr:uid="{00000000-0005-0000-0000-0000394D0000}"/>
    <cellStyle name="Normal 399" xfId="19768" xr:uid="{00000000-0005-0000-0000-00003A4D0000}"/>
    <cellStyle name="Normal 399 2" xfId="19769" xr:uid="{00000000-0005-0000-0000-00003B4D0000}"/>
    <cellStyle name="Normal 4" xfId="19770" xr:uid="{00000000-0005-0000-0000-00003C4D0000}"/>
    <cellStyle name="Normal 4 2" xfId="19771" xr:uid="{00000000-0005-0000-0000-00003D4D0000}"/>
    <cellStyle name="Normal 4 2 2" xfId="19772" xr:uid="{00000000-0005-0000-0000-00003E4D0000}"/>
    <cellStyle name="Normal 4 2 2 2" xfId="19773" xr:uid="{00000000-0005-0000-0000-00003F4D0000}"/>
    <cellStyle name="Normal 4 2 2 3" xfId="19774" xr:uid="{00000000-0005-0000-0000-0000404D0000}"/>
    <cellStyle name="Normal 4 2 2_Compatibility Matrix" xfId="19775" xr:uid="{00000000-0005-0000-0000-0000414D0000}"/>
    <cellStyle name="Normal 4 2 3" xfId="19776" xr:uid="{00000000-0005-0000-0000-0000424D0000}"/>
    <cellStyle name="Normal 4 2 3 2" xfId="19777" xr:uid="{00000000-0005-0000-0000-0000434D0000}"/>
    <cellStyle name="Normal 4 2 4" xfId="19778" xr:uid="{00000000-0005-0000-0000-0000444D0000}"/>
    <cellStyle name="Normal 4 2 5" xfId="19779" xr:uid="{00000000-0005-0000-0000-0000454D0000}"/>
    <cellStyle name="Normal 4 2 6" xfId="19780" xr:uid="{00000000-0005-0000-0000-0000464D0000}"/>
    <cellStyle name="Normal 4 2_Compatibility Matrix" xfId="19781" xr:uid="{00000000-0005-0000-0000-0000474D0000}"/>
    <cellStyle name="Normal 4 3" xfId="19782" xr:uid="{00000000-0005-0000-0000-0000484D0000}"/>
    <cellStyle name="Normal 4 3 2" xfId="19783" xr:uid="{00000000-0005-0000-0000-0000494D0000}"/>
    <cellStyle name="Normal 4 3 2 2" xfId="19784" xr:uid="{00000000-0005-0000-0000-00004A4D0000}"/>
    <cellStyle name="Normal 4 3 2_Compatibility Matrix" xfId="19785" xr:uid="{00000000-0005-0000-0000-00004B4D0000}"/>
    <cellStyle name="Normal 4 3 3" xfId="19786" xr:uid="{00000000-0005-0000-0000-00004C4D0000}"/>
    <cellStyle name="Normal 4 3 3 2" xfId="19787" xr:uid="{00000000-0005-0000-0000-00004D4D0000}"/>
    <cellStyle name="Normal 4 3 3_Compatibility Matrix" xfId="19788" xr:uid="{00000000-0005-0000-0000-00004E4D0000}"/>
    <cellStyle name="Normal 4 3 4" xfId="19789" xr:uid="{00000000-0005-0000-0000-00004F4D0000}"/>
    <cellStyle name="Normal 4 3 5" xfId="19790" xr:uid="{00000000-0005-0000-0000-0000504D0000}"/>
    <cellStyle name="Normal 4 3 6" xfId="19791" xr:uid="{00000000-0005-0000-0000-0000514D0000}"/>
    <cellStyle name="Normal 4 3_Compatibility Matrix" xfId="19792" xr:uid="{00000000-0005-0000-0000-0000524D0000}"/>
    <cellStyle name="Normal 4 4" xfId="19793" xr:uid="{00000000-0005-0000-0000-0000534D0000}"/>
    <cellStyle name="Normal 4 4 2" xfId="19794" xr:uid="{00000000-0005-0000-0000-0000544D0000}"/>
    <cellStyle name="Normal 4 4 3" xfId="19795" xr:uid="{00000000-0005-0000-0000-0000554D0000}"/>
    <cellStyle name="Normal 4 4_Compatibility Matrix" xfId="19796" xr:uid="{00000000-0005-0000-0000-0000564D0000}"/>
    <cellStyle name="Normal 4 5" xfId="19797" xr:uid="{00000000-0005-0000-0000-0000574D0000}"/>
    <cellStyle name="Normal 4 5 2" xfId="19798" xr:uid="{00000000-0005-0000-0000-0000584D0000}"/>
    <cellStyle name="Normal 4 5 3" xfId="19799" xr:uid="{00000000-0005-0000-0000-0000594D0000}"/>
    <cellStyle name="Normal 4 5_Compatibility Matrix" xfId="19800" xr:uid="{00000000-0005-0000-0000-00005A4D0000}"/>
    <cellStyle name="Normal 4 6" xfId="19801" xr:uid="{00000000-0005-0000-0000-00005B4D0000}"/>
    <cellStyle name="Normal 4 6 2" xfId="19802" xr:uid="{00000000-0005-0000-0000-00005C4D0000}"/>
    <cellStyle name="Normal 4 7" xfId="19803" xr:uid="{00000000-0005-0000-0000-00005D4D0000}"/>
    <cellStyle name="Normal 4 8" xfId="19804" xr:uid="{00000000-0005-0000-0000-00005E4D0000}"/>
    <cellStyle name="Normal 4 9" xfId="19805" xr:uid="{00000000-0005-0000-0000-00005F4D0000}"/>
    <cellStyle name="Normal 4_Compatibility Matrix" xfId="19806" xr:uid="{00000000-0005-0000-0000-0000604D0000}"/>
    <cellStyle name="Normal 40" xfId="19807" xr:uid="{00000000-0005-0000-0000-0000614D0000}"/>
    <cellStyle name="Normal 40 2" xfId="19808" xr:uid="{00000000-0005-0000-0000-0000624D0000}"/>
    <cellStyle name="Normal 40 2 2" xfId="19809" xr:uid="{00000000-0005-0000-0000-0000634D0000}"/>
    <cellStyle name="Normal 40 2 2 2" xfId="19810" xr:uid="{00000000-0005-0000-0000-0000644D0000}"/>
    <cellStyle name="Normal 40 2 2 2 2" xfId="19811" xr:uid="{00000000-0005-0000-0000-0000654D0000}"/>
    <cellStyle name="Normal 40 2 2 2 3" xfId="19812" xr:uid="{00000000-0005-0000-0000-0000664D0000}"/>
    <cellStyle name="Normal 40 2 2 3" xfId="19813" xr:uid="{00000000-0005-0000-0000-0000674D0000}"/>
    <cellStyle name="Normal 40 2 2 4" xfId="19814" xr:uid="{00000000-0005-0000-0000-0000684D0000}"/>
    <cellStyle name="Normal 40 2 3" xfId="19815" xr:uid="{00000000-0005-0000-0000-0000694D0000}"/>
    <cellStyle name="Normal 40 2 3 2" xfId="19816" xr:uid="{00000000-0005-0000-0000-00006A4D0000}"/>
    <cellStyle name="Normal 40 2 3 3" xfId="19817" xr:uid="{00000000-0005-0000-0000-00006B4D0000}"/>
    <cellStyle name="Normal 40 2 4" xfId="19818" xr:uid="{00000000-0005-0000-0000-00006C4D0000}"/>
    <cellStyle name="Normal 40 3" xfId="19819" xr:uid="{00000000-0005-0000-0000-00006D4D0000}"/>
    <cellStyle name="Normal 40 3 2" xfId="19820" xr:uid="{00000000-0005-0000-0000-00006E4D0000}"/>
    <cellStyle name="Normal 40 3 2 2" xfId="19821" xr:uid="{00000000-0005-0000-0000-00006F4D0000}"/>
    <cellStyle name="Normal 40 3 2 3" xfId="19822" xr:uid="{00000000-0005-0000-0000-0000704D0000}"/>
    <cellStyle name="Normal 40 3 3" xfId="19823" xr:uid="{00000000-0005-0000-0000-0000714D0000}"/>
    <cellStyle name="Normal 40 3 4" xfId="19824" xr:uid="{00000000-0005-0000-0000-0000724D0000}"/>
    <cellStyle name="Normal 40 4" xfId="19825" xr:uid="{00000000-0005-0000-0000-0000734D0000}"/>
    <cellStyle name="Normal 40 4 2" xfId="19826" xr:uid="{00000000-0005-0000-0000-0000744D0000}"/>
    <cellStyle name="Normal 40 4 3" xfId="19827" xr:uid="{00000000-0005-0000-0000-0000754D0000}"/>
    <cellStyle name="Normal 40 5" xfId="19828" xr:uid="{00000000-0005-0000-0000-0000764D0000}"/>
    <cellStyle name="Normal 40 6" xfId="19829" xr:uid="{00000000-0005-0000-0000-0000774D0000}"/>
    <cellStyle name="Normal 400" xfId="19830" xr:uid="{00000000-0005-0000-0000-0000784D0000}"/>
    <cellStyle name="Normal 401" xfId="19831" xr:uid="{00000000-0005-0000-0000-0000794D0000}"/>
    <cellStyle name="Normal 402" xfId="19832" xr:uid="{00000000-0005-0000-0000-00007A4D0000}"/>
    <cellStyle name="Normal 403" xfId="19833" xr:uid="{00000000-0005-0000-0000-00007B4D0000}"/>
    <cellStyle name="Normal 403 2" xfId="19834" xr:uid="{00000000-0005-0000-0000-00007C4D0000}"/>
    <cellStyle name="Normal 403 3" xfId="19835" xr:uid="{00000000-0005-0000-0000-00007D4D0000}"/>
    <cellStyle name="Normal 404" xfId="19836" xr:uid="{00000000-0005-0000-0000-00007E4D0000}"/>
    <cellStyle name="Normal 405" xfId="19837" xr:uid="{00000000-0005-0000-0000-00007F4D0000}"/>
    <cellStyle name="Normal 406" xfId="19838" xr:uid="{00000000-0005-0000-0000-0000804D0000}"/>
    <cellStyle name="Normal 407" xfId="19839" xr:uid="{00000000-0005-0000-0000-0000814D0000}"/>
    <cellStyle name="Normal 408" xfId="19840" xr:uid="{00000000-0005-0000-0000-0000824D0000}"/>
    <cellStyle name="Normal 409" xfId="19841" xr:uid="{00000000-0005-0000-0000-0000834D0000}"/>
    <cellStyle name="Normal 41" xfId="19842" xr:uid="{00000000-0005-0000-0000-0000844D0000}"/>
    <cellStyle name="Normal 41 2" xfId="19843" xr:uid="{00000000-0005-0000-0000-0000854D0000}"/>
    <cellStyle name="Normal 41 2 2" xfId="19844" xr:uid="{00000000-0005-0000-0000-0000864D0000}"/>
    <cellStyle name="Normal 41 2 2 2" xfId="19845" xr:uid="{00000000-0005-0000-0000-0000874D0000}"/>
    <cellStyle name="Normal 41 2 2 2 2" xfId="19846" xr:uid="{00000000-0005-0000-0000-0000884D0000}"/>
    <cellStyle name="Normal 41 2 2 2 3" xfId="19847" xr:uid="{00000000-0005-0000-0000-0000894D0000}"/>
    <cellStyle name="Normal 41 2 2 3" xfId="19848" xr:uid="{00000000-0005-0000-0000-00008A4D0000}"/>
    <cellStyle name="Normal 41 2 2 4" xfId="19849" xr:uid="{00000000-0005-0000-0000-00008B4D0000}"/>
    <cellStyle name="Normal 41 2 3" xfId="19850" xr:uid="{00000000-0005-0000-0000-00008C4D0000}"/>
    <cellStyle name="Normal 41 2 3 2" xfId="19851" xr:uid="{00000000-0005-0000-0000-00008D4D0000}"/>
    <cellStyle name="Normal 41 2 3 3" xfId="19852" xr:uid="{00000000-0005-0000-0000-00008E4D0000}"/>
    <cellStyle name="Normal 41 2 4" xfId="19853" xr:uid="{00000000-0005-0000-0000-00008F4D0000}"/>
    <cellStyle name="Normal 41 3" xfId="19854" xr:uid="{00000000-0005-0000-0000-0000904D0000}"/>
    <cellStyle name="Normal 41 3 2" xfId="19855" xr:uid="{00000000-0005-0000-0000-0000914D0000}"/>
    <cellStyle name="Normal 41 3 2 2" xfId="19856" xr:uid="{00000000-0005-0000-0000-0000924D0000}"/>
    <cellStyle name="Normal 41 3 2 3" xfId="19857" xr:uid="{00000000-0005-0000-0000-0000934D0000}"/>
    <cellStyle name="Normal 41 3 3" xfId="19858" xr:uid="{00000000-0005-0000-0000-0000944D0000}"/>
    <cellStyle name="Normal 41 3 4" xfId="19859" xr:uid="{00000000-0005-0000-0000-0000954D0000}"/>
    <cellStyle name="Normal 41 4" xfId="19860" xr:uid="{00000000-0005-0000-0000-0000964D0000}"/>
    <cellStyle name="Normal 41 4 2" xfId="19861" xr:uid="{00000000-0005-0000-0000-0000974D0000}"/>
    <cellStyle name="Normal 41 4 3" xfId="19862" xr:uid="{00000000-0005-0000-0000-0000984D0000}"/>
    <cellStyle name="Normal 41 5" xfId="19863" xr:uid="{00000000-0005-0000-0000-0000994D0000}"/>
    <cellStyle name="Normal 410" xfId="19864" xr:uid="{00000000-0005-0000-0000-00009A4D0000}"/>
    <cellStyle name="Normal 411" xfId="19865" xr:uid="{00000000-0005-0000-0000-00009B4D0000}"/>
    <cellStyle name="Normal 412" xfId="19866" xr:uid="{00000000-0005-0000-0000-00009C4D0000}"/>
    <cellStyle name="Normal 413" xfId="19867" xr:uid="{00000000-0005-0000-0000-00009D4D0000}"/>
    <cellStyle name="Normal 414" xfId="19868" xr:uid="{00000000-0005-0000-0000-00009E4D0000}"/>
    <cellStyle name="Normal 415" xfId="19869" xr:uid="{00000000-0005-0000-0000-00009F4D0000}"/>
    <cellStyle name="Normal 416" xfId="19870" xr:uid="{00000000-0005-0000-0000-0000A04D0000}"/>
    <cellStyle name="Normal 417" xfId="19871" xr:uid="{00000000-0005-0000-0000-0000A14D0000}"/>
    <cellStyle name="Normal 418" xfId="19872" xr:uid="{00000000-0005-0000-0000-0000A24D0000}"/>
    <cellStyle name="Normal 419" xfId="19873" xr:uid="{00000000-0005-0000-0000-0000A34D0000}"/>
    <cellStyle name="Normal 419 2" xfId="19874" xr:uid="{00000000-0005-0000-0000-0000A44D0000}"/>
    <cellStyle name="Normal 419 2 2" xfId="19875" xr:uid="{00000000-0005-0000-0000-0000A54D0000}"/>
    <cellStyle name="Normal 419 2 3" xfId="19876" xr:uid="{00000000-0005-0000-0000-0000A64D0000}"/>
    <cellStyle name="Normal 42" xfId="19877" xr:uid="{00000000-0005-0000-0000-0000A74D0000}"/>
    <cellStyle name="Normal 42 2" xfId="19878" xr:uid="{00000000-0005-0000-0000-0000A84D0000}"/>
    <cellStyle name="Normal 42 3" xfId="19879" xr:uid="{00000000-0005-0000-0000-0000A94D0000}"/>
    <cellStyle name="Normal 420" xfId="19880" xr:uid="{00000000-0005-0000-0000-0000AA4D0000}"/>
    <cellStyle name="Normal 421" xfId="19881" xr:uid="{00000000-0005-0000-0000-0000AB4D0000}"/>
    <cellStyle name="Normal 421 2" xfId="19882" xr:uid="{00000000-0005-0000-0000-0000AC4D0000}"/>
    <cellStyle name="Normal 422" xfId="19883" xr:uid="{00000000-0005-0000-0000-0000AD4D0000}"/>
    <cellStyle name="Normal 423" xfId="19884" xr:uid="{00000000-0005-0000-0000-0000AE4D0000}"/>
    <cellStyle name="Normal 424" xfId="19885" xr:uid="{00000000-0005-0000-0000-0000AF4D0000}"/>
    <cellStyle name="Normal 425" xfId="19886" xr:uid="{00000000-0005-0000-0000-0000B04D0000}"/>
    <cellStyle name="Normal 426" xfId="19887" xr:uid="{00000000-0005-0000-0000-0000B14D0000}"/>
    <cellStyle name="Normal 427" xfId="2" xr:uid="{00000000-0005-0000-0000-0000B24D0000}"/>
    <cellStyle name="Normal 43" xfId="19888" xr:uid="{00000000-0005-0000-0000-0000B34D0000}"/>
    <cellStyle name="Normal 43 2" xfId="19889" xr:uid="{00000000-0005-0000-0000-0000B44D0000}"/>
    <cellStyle name="Normal 43 2 2" xfId="19890" xr:uid="{00000000-0005-0000-0000-0000B54D0000}"/>
    <cellStyle name="Normal 43 2 2 2" xfId="19891" xr:uid="{00000000-0005-0000-0000-0000B64D0000}"/>
    <cellStyle name="Normal 43 2 2 2 2" xfId="19892" xr:uid="{00000000-0005-0000-0000-0000B74D0000}"/>
    <cellStyle name="Normal 43 2 2 2 2 2" xfId="19893" xr:uid="{00000000-0005-0000-0000-0000B84D0000}"/>
    <cellStyle name="Normal 43 2 2 2 2 3" xfId="19894" xr:uid="{00000000-0005-0000-0000-0000B94D0000}"/>
    <cellStyle name="Normal 43 2 2 2 3" xfId="19895" xr:uid="{00000000-0005-0000-0000-0000BA4D0000}"/>
    <cellStyle name="Normal 43 2 2 2 4" xfId="19896" xr:uid="{00000000-0005-0000-0000-0000BB4D0000}"/>
    <cellStyle name="Normal 43 2 2 3" xfId="19897" xr:uid="{00000000-0005-0000-0000-0000BC4D0000}"/>
    <cellStyle name="Normal 43 2 2 3 2" xfId="19898" xr:uid="{00000000-0005-0000-0000-0000BD4D0000}"/>
    <cellStyle name="Normal 43 2 2 3 3" xfId="19899" xr:uid="{00000000-0005-0000-0000-0000BE4D0000}"/>
    <cellStyle name="Normal 43 2 2 4" xfId="19900" xr:uid="{00000000-0005-0000-0000-0000BF4D0000}"/>
    <cellStyle name="Normal 43 2 2 5" xfId="19901" xr:uid="{00000000-0005-0000-0000-0000C04D0000}"/>
    <cellStyle name="Normal 43 2 3" xfId="19902" xr:uid="{00000000-0005-0000-0000-0000C14D0000}"/>
    <cellStyle name="Normal 43 2 3 2" xfId="19903" xr:uid="{00000000-0005-0000-0000-0000C24D0000}"/>
    <cellStyle name="Normal 43 2 3 2 2" xfId="19904" xr:uid="{00000000-0005-0000-0000-0000C34D0000}"/>
    <cellStyle name="Normal 43 2 3 2 3" xfId="19905" xr:uid="{00000000-0005-0000-0000-0000C44D0000}"/>
    <cellStyle name="Normal 43 2 3 3" xfId="19906" xr:uid="{00000000-0005-0000-0000-0000C54D0000}"/>
    <cellStyle name="Normal 43 2 3 4" xfId="19907" xr:uid="{00000000-0005-0000-0000-0000C64D0000}"/>
    <cellStyle name="Normal 43 2 4" xfId="19908" xr:uid="{00000000-0005-0000-0000-0000C74D0000}"/>
    <cellStyle name="Normal 43 2 4 2" xfId="19909" xr:uid="{00000000-0005-0000-0000-0000C84D0000}"/>
    <cellStyle name="Normal 43 2 4 3" xfId="19910" xr:uid="{00000000-0005-0000-0000-0000C94D0000}"/>
    <cellStyle name="Normal 43 2 5" xfId="19911" xr:uid="{00000000-0005-0000-0000-0000CA4D0000}"/>
    <cellStyle name="Normal 43 3" xfId="19912" xr:uid="{00000000-0005-0000-0000-0000CB4D0000}"/>
    <cellStyle name="Normal 43 3 2" xfId="19913" xr:uid="{00000000-0005-0000-0000-0000CC4D0000}"/>
    <cellStyle name="Normal 43 3 2 2" xfId="19914" xr:uid="{00000000-0005-0000-0000-0000CD4D0000}"/>
    <cellStyle name="Normal 43 3 2 2 2" xfId="19915" xr:uid="{00000000-0005-0000-0000-0000CE4D0000}"/>
    <cellStyle name="Normal 43 3 2 2 3" xfId="19916" xr:uid="{00000000-0005-0000-0000-0000CF4D0000}"/>
    <cellStyle name="Normal 43 3 2 3" xfId="19917" xr:uid="{00000000-0005-0000-0000-0000D04D0000}"/>
    <cellStyle name="Normal 43 3 2 4" xfId="19918" xr:uid="{00000000-0005-0000-0000-0000D14D0000}"/>
    <cellStyle name="Normal 43 3 3" xfId="19919" xr:uid="{00000000-0005-0000-0000-0000D24D0000}"/>
    <cellStyle name="Normal 43 3 3 2" xfId="19920" xr:uid="{00000000-0005-0000-0000-0000D34D0000}"/>
    <cellStyle name="Normal 43 3 3 3" xfId="19921" xr:uid="{00000000-0005-0000-0000-0000D44D0000}"/>
    <cellStyle name="Normal 43 3 4" xfId="19922" xr:uid="{00000000-0005-0000-0000-0000D54D0000}"/>
    <cellStyle name="Normal 43 3 5" xfId="19923" xr:uid="{00000000-0005-0000-0000-0000D64D0000}"/>
    <cellStyle name="Normal 43 4" xfId="19924" xr:uid="{00000000-0005-0000-0000-0000D74D0000}"/>
    <cellStyle name="Normal 43 4 2" xfId="19925" xr:uid="{00000000-0005-0000-0000-0000D84D0000}"/>
    <cellStyle name="Normal 43 4 2 2" xfId="19926" xr:uid="{00000000-0005-0000-0000-0000D94D0000}"/>
    <cellStyle name="Normal 43 4 2 3" xfId="19927" xr:uid="{00000000-0005-0000-0000-0000DA4D0000}"/>
    <cellStyle name="Normal 43 4 3" xfId="19928" xr:uid="{00000000-0005-0000-0000-0000DB4D0000}"/>
    <cellStyle name="Normal 43 4 4" xfId="19929" xr:uid="{00000000-0005-0000-0000-0000DC4D0000}"/>
    <cellStyle name="Normal 43 5" xfId="19930" xr:uid="{00000000-0005-0000-0000-0000DD4D0000}"/>
    <cellStyle name="Normal 43 5 2" xfId="19931" xr:uid="{00000000-0005-0000-0000-0000DE4D0000}"/>
    <cellStyle name="Normal 43 5 3" xfId="19932" xr:uid="{00000000-0005-0000-0000-0000DF4D0000}"/>
    <cellStyle name="Normal 43 6" xfId="19933" xr:uid="{00000000-0005-0000-0000-0000E04D0000}"/>
    <cellStyle name="Normal 43 7" xfId="19934" xr:uid="{00000000-0005-0000-0000-0000E14D0000}"/>
    <cellStyle name="Normal 44" xfId="19935" xr:uid="{00000000-0005-0000-0000-0000E24D0000}"/>
    <cellStyle name="Normal 44 2" xfId="19936" xr:uid="{00000000-0005-0000-0000-0000E34D0000}"/>
    <cellStyle name="Normal 44 2 2" xfId="19937" xr:uid="{00000000-0005-0000-0000-0000E44D0000}"/>
    <cellStyle name="Normal 44 2 2 2" xfId="19938" xr:uid="{00000000-0005-0000-0000-0000E54D0000}"/>
    <cellStyle name="Normal 44 2 3" xfId="19939" xr:uid="{00000000-0005-0000-0000-0000E64D0000}"/>
    <cellStyle name="Normal 44 3" xfId="19940" xr:uid="{00000000-0005-0000-0000-0000E74D0000}"/>
    <cellStyle name="Normal 44 3 2" xfId="19941" xr:uid="{00000000-0005-0000-0000-0000E84D0000}"/>
    <cellStyle name="Normal 44 3 2 2" xfId="19942" xr:uid="{00000000-0005-0000-0000-0000E94D0000}"/>
    <cellStyle name="Normal 44 3 2 3" xfId="19943" xr:uid="{00000000-0005-0000-0000-0000EA4D0000}"/>
    <cellStyle name="Normal 44 3 3" xfId="19944" xr:uid="{00000000-0005-0000-0000-0000EB4D0000}"/>
    <cellStyle name="Normal 44 3 4" xfId="19945" xr:uid="{00000000-0005-0000-0000-0000EC4D0000}"/>
    <cellStyle name="Normal 44 4" xfId="19946" xr:uid="{00000000-0005-0000-0000-0000ED4D0000}"/>
    <cellStyle name="Normal 44 4 2" xfId="19947" xr:uid="{00000000-0005-0000-0000-0000EE4D0000}"/>
    <cellStyle name="Normal 44 4 3" xfId="19948" xr:uid="{00000000-0005-0000-0000-0000EF4D0000}"/>
    <cellStyle name="Normal 44 5" xfId="19949" xr:uid="{00000000-0005-0000-0000-0000F04D0000}"/>
    <cellStyle name="Normal 44 6" xfId="19950" xr:uid="{00000000-0005-0000-0000-0000F14D0000}"/>
    <cellStyle name="Normal 44 7" xfId="19951" xr:uid="{00000000-0005-0000-0000-0000F24D0000}"/>
    <cellStyle name="Normal 45" xfId="19952" xr:uid="{00000000-0005-0000-0000-0000F34D0000}"/>
    <cellStyle name="Normal 45 2" xfId="19953" xr:uid="{00000000-0005-0000-0000-0000F44D0000}"/>
    <cellStyle name="Normal 45 2 2" xfId="19954" xr:uid="{00000000-0005-0000-0000-0000F54D0000}"/>
    <cellStyle name="Normal 45 2 2 2" xfId="19955" xr:uid="{00000000-0005-0000-0000-0000F64D0000}"/>
    <cellStyle name="Normal 45 2 3" xfId="19956" xr:uid="{00000000-0005-0000-0000-0000F74D0000}"/>
    <cellStyle name="Normal 45 3" xfId="19957" xr:uid="{00000000-0005-0000-0000-0000F84D0000}"/>
    <cellStyle name="Normal 45 3 2" xfId="19958" xr:uid="{00000000-0005-0000-0000-0000F94D0000}"/>
    <cellStyle name="Normal 45 3 2 2" xfId="19959" xr:uid="{00000000-0005-0000-0000-0000FA4D0000}"/>
    <cellStyle name="Normal 45 3 2 3" xfId="19960" xr:uid="{00000000-0005-0000-0000-0000FB4D0000}"/>
    <cellStyle name="Normal 45 3 3" xfId="19961" xr:uid="{00000000-0005-0000-0000-0000FC4D0000}"/>
    <cellStyle name="Normal 45 3 4" xfId="19962" xr:uid="{00000000-0005-0000-0000-0000FD4D0000}"/>
    <cellStyle name="Normal 45 4" xfId="19963" xr:uid="{00000000-0005-0000-0000-0000FE4D0000}"/>
    <cellStyle name="Normal 45 4 2" xfId="19964" xr:uid="{00000000-0005-0000-0000-0000FF4D0000}"/>
    <cellStyle name="Normal 45 4 3" xfId="19965" xr:uid="{00000000-0005-0000-0000-0000004E0000}"/>
    <cellStyle name="Normal 45 5" xfId="19966" xr:uid="{00000000-0005-0000-0000-0000014E0000}"/>
    <cellStyle name="Normal 45 6" xfId="19967" xr:uid="{00000000-0005-0000-0000-0000024E0000}"/>
    <cellStyle name="Normal 45 7" xfId="19968" xr:uid="{00000000-0005-0000-0000-0000034E0000}"/>
    <cellStyle name="Normal 46" xfId="19969" xr:uid="{00000000-0005-0000-0000-0000044E0000}"/>
    <cellStyle name="Normal 46 2" xfId="19970" xr:uid="{00000000-0005-0000-0000-0000054E0000}"/>
    <cellStyle name="Normal 46 2 2" xfId="19971" xr:uid="{00000000-0005-0000-0000-0000064E0000}"/>
    <cellStyle name="Normal 46 2 2 2" xfId="19972" xr:uid="{00000000-0005-0000-0000-0000074E0000}"/>
    <cellStyle name="Normal 46 2 2 2 2" xfId="19973" xr:uid="{00000000-0005-0000-0000-0000084E0000}"/>
    <cellStyle name="Normal 46 2 2 2 3" xfId="19974" xr:uid="{00000000-0005-0000-0000-0000094E0000}"/>
    <cellStyle name="Normal 46 2 2 3" xfId="19975" xr:uid="{00000000-0005-0000-0000-00000A4E0000}"/>
    <cellStyle name="Normal 46 2 2 4" xfId="19976" xr:uid="{00000000-0005-0000-0000-00000B4E0000}"/>
    <cellStyle name="Normal 46 2 3" xfId="19977" xr:uid="{00000000-0005-0000-0000-00000C4E0000}"/>
    <cellStyle name="Normal 46 2 3 2" xfId="19978" xr:uid="{00000000-0005-0000-0000-00000D4E0000}"/>
    <cellStyle name="Normal 46 2 3 3" xfId="19979" xr:uid="{00000000-0005-0000-0000-00000E4E0000}"/>
    <cellStyle name="Normal 46 2 4" xfId="19980" xr:uid="{00000000-0005-0000-0000-00000F4E0000}"/>
    <cellStyle name="Normal 46 3" xfId="19981" xr:uid="{00000000-0005-0000-0000-0000104E0000}"/>
    <cellStyle name="Normal 46 3 2" xfId="19982" xr:uid="{00000000-0005-0000-0000-0000114E0000}"/>
    <cellStyle name="Normal 46 3 2 2" xfId="19983" xr:uid="{00000000-0005-0000-0000-0000124E0000}"/>
    <cellStyle name="Normal 46 3 2 3" xfId="19984" xr:uid="{00000000-0005-0000-0000-0000134E0000}"/>
    <cellStyle name="Normal 46 3 2 4" xfId="19985" xr:uid="{00000000-0005-0000-0000-0000144E0000}"/>
    <cellStyle name="Normal 46 3 3" xfId="19986" xr:uid="{00000000-0005-0000-0000-0000154E0000}"/>
    <cellStyle name="Normal 46 3 4" xfId="19987" xr:uid="{00000000-0005-0000-0000-0000164E0000}"/>
    <cellStyle name="Normal 46 3 5" xfId="19988" xr:uid="{00000000-0005-0000-0000-0000174E0000}"/>
    <cellStyle name="Normal 46 4" xfId="19989" xr:uid="{00000000-0005-0000-0000-0000184E0000}"/>
    <cellStyle name="Normal 46 4 2" xfId="19990" xr:uid="{00000000-0005-0000-0000-0000194E0000}"/>
    <cellStyle name="Normal 46 4 3" xfId="19991" xr:uid="{00000000-0005-0000-0000-00001A4E0000}"/>
    <cellStyle name="Normal 46 4 4" xfId="19992" xr:uid="{00000000-0005-0000-0000-00001B4E0000}"/>
    <cellStyle name="Normal 46 5" xfId="19993" xr:uid="{00000000-0005-0000-0000-00001C4E0000}"/>
    <cellStyle name="Normal 46 6" xfId="19994" xr:uid="{00000000-0005-0000-0000-00001D4E0000}"/>
    <cellStyle name="Normal 46 7" xfId="19995" xr:uid="{00000000-0005-0000-0000-00001E4E0000}"/>
    <cellStyle name="Normal 47" xfId="19996" xr:uid="{00000000-0005-0000-0000-00001F4E0000}"/>
    <cellStyle name="Normal 47 2" xfId="19997" xr:uid="{00000000-0005-0000-0000-0000204E0000}"/>
    <cellStyle name="Normal 47 2 2" xfId="19998" xr:uid="{00000000-0005-0000-0000-0000214E0000}"/>
    <cellStyle name="Normal 47 2 2 2" xfId="19999" xr:uid="{00000000-0005-0000-0000-0000224E0000}"/>
    <cellStyle name="Normal 47 3" xfId="20000" xr:uid="{00000000-0005-0000-0000-0000234E0000}"/>
    <cellStyle name="Normal 47 3 2" xfId="20001" xr:uid="{00000000-0005-0000-0000-0000244E0000}"/>
    <cellStyle name="Normal 47 3 2 2" xfId="20002" xr:uid="{00000000-0005-0000-0000-0000254E0000}"/>
    <cellStyle name="Normal 47 3 2 3" xfId="20003" xr:uid="{00000000-0005-0000-0000-0000264E0000}"/>
    <cellStyle name="Normal 47 3 3" xfId="20004" xr:uid="{00000000-0005-0000-0000-0000274E0000}"/>
    <cellStyle name="Normal 47 3 4" xfId="20005" xr:uid="{00000000-0005-0000-0000-0000284E0000}"/>
    <cellStyle name="Normal 47 4" xfId="20006" xr:uid="{00000000-0005-0000-0000-0000294E0000}"/>
    <cellStyle name="Normal 47 4 2" xfId="20007" xr:uid="{00000000-0005-0000-0000-00002A4E0000}"/>
    <cellStyle name="Normal 47 4 3" xfId="20008" xr:uid="{00000000-0005-0000-0000-00002B4E0000}"/>
    <cellStyle name="Normal 47 5" xfId="20009" xr:uid="{00000000-0005-0000-0000-00002C4E0000}"/>
    <cellStyle name="Normal 47 6" xfId="20010" xr:uid="{00000000-0005-0000-0000-00002D4E0000}"/>
    <cellStyle name="Normal 47 7" xfId="20011" xr:uid="{00000000-0005-0000-0000-00002E4E0000}"/>
    <cellStyle name="Normal 48" xfId="20012" xr:uid="{00000000-0005-0000-0000-00002F4E0000}"/>
    <cellStyle name="Normal 48 2" xfId="20013" xr:uid="{00000000-0005-0000-0000-0000304E0000}"/>
    <cellStyle name="Normal 48 2 2" xfId="20014" xr:uid="{00000000-0005-0000-0000-0000314E0000}"/>
    <cellStyle name="Normal 48 2 2 2" xfId="20015" xr:uid="{00000000-0005-0000-0000-0000324E0000}"/>
    <cellStyle name="Normal 48 2 2 3" xfId="20016" xr:uid="{00000000-0005-0000-0000-0000334E0000}"/>
    <cellStyle name="Normal 48 2 2 4" xfId="20017" xr:uid="{00000000-0005-0000-0000-0000344E0000}"/>
    <cellStyle name="Normal 48 2 3" xfId="20018" xr:uid="{00000000-0005-0000-0000-0000354E0000}"/>
    <cellStyle name="Normal 48 3" xfId="20019" xr:uid="{00000000-0005-0000-0000-0000364E0000}"/>
    <cellStyle name="Normal 48 3 2" xfId="20020" xr:uid="{00000000-0005-0000-0000-0000374E0000}"/>
    <cellStyle name="Normal 48 3 2 2" xfId="20021" xr:uid="{00000000-0005-0000-0000-0000384E0000}"/>
    <cellStyle name="Normal 48 3 2 3" xfId="20022" xr:uid="{00000000-0005-0000-0000-0000394E0000}"/>
    <cellStyle name="Normal 48 3 3" xfId="20023" xr:uid="{00000000-0005-0000-0000-00003A4E0000}"/>
    <cellStyle name="Normal 48 3 4" xfId="20024" xr:uid="{00000000-0005-0000-0000-00003B4E0000}"/>
    <cellStyle name="Normal 48 3 5" xfId="20025" xr:uid="{00000000-0005-0000-0000-00003C4E0000}"/>
    <cellStyle name="Normal 48 4" xfId="20026" xr:uid="{00000000-0005-0000-0000-00003D4E0000}"/>
    <cellStyle name="Normal 48 4 2" xfId="20027" xr:uid="{00000000-0005-0000-0000-00003E4E0000}"/>
    <cellStyle name="Normal 48 4 3" xfId="20028" xr:uid="{00000000-0005-0000-0000-00003F4E0000}"/>
    <cellStyle name="Normal 48 5" xfId="20029" xr:uid="{00000000-0005-0000-0000-0000404E0000}"/>
    <cellStyle name="Normal 48 6" xfId="20030" xr:uid="{00000000-0005-0000-0000-0000414E0000}"/>
    <cellStyle name="Normal 48 7" xfId="20031" xr:uid="{00000000-0005-0000-0000-0000424E0000}"/>
    <cellStyle name="Normal 48 8" xfId="20032" xr:uid="{00000000-0005-0000-0000-0000434E0000}"/>
    <cellStyle name="Normal 49" xfId="20033" xr:uid="{00000000-0005-0000-0000-0000444E0000}"/>
    <cellStyle name="Normal 49 2" xfId="20034" xr:uid="{00000000-0005-0000-0000-0000454E0000}"/>
    <cellStyle name="Normal 49 2 2" xfId="20035" xr:uid="{00000000-0005-0000-0000-0000464E0000}"/>
    <cellStyle name="Normal 49 2 2 2" xfId="20036" xr:uid="{00000000-0005-0000-0000-0000474E0000}"/>
    <cellStyle name="Normal 49 2 3" xfId="20037" xr:uid="{00000000-0005-0000-0000-0000484E0000}"/>
    <cellStyle name="Normal 49 3" xfId="20038" xr:uid="{00000000-0005-0000-0000-0000494E0000}"/>
    <cellStyle name="Normal 49 3 2" xfId="20039" xr:uid="{00000000-0005-0000-0000-00004A4E0000}"/>
    <cellStyle name="Normal 49 3 2 2" xfId="20040" xr:uid="{00000000-0005-0000-0000-00004B4E0000}"/>
    <cellStyle name="Normal 49 3 2 3" xfId="20041" xr:uid="{00000000-0005-0000-0000-00004C4E0000}"/>
    <cellStyle name="Normal 49 3 3" xfId="20042" xr:uid="{00000000-0005-0000-0000-00004D4E0000}"/>
    <cellStyle name="Normal 49 3 4" xfId="20043" xr:uid="{00000000-0005-0000-0000-00004E4E0000}"/>
    <cellStyle name="Normal 49 4" xfId="20044" xr:uid="{00000000-0005-0000-0000-00004F4E0000}"/>
    <cellStyle name="Normal 49 4 2" xfId="20045" xr:uid="{00000000-0005-0000-0000-0000504E0000}"/>
    <cellStyle name="Normal 49 4 3" xfId="20046" xr:uid="{00000000-0005-0000-0000-0000514E0000}"/>
    <cellStyle name="Normal 49 5" xfId="20047" xr:uid="{00000000-0005-0000-0000-0000524E0000}"/>
    <cellStyle name="Normal 49 6" xfId="20048" xr:uid="{00000000-0005-0000-0000-0000534E0000}"/>
    <cellStyle name="Normal 49 7" xfId="20049" xr:uid="{00000000-0005-0000-0000-0000544E0000}"/>
    <cellStyle name="Normal 5" xfId="20050" xr:uid="{00000000-0005-0000-0000-0000554E0000}"/>
    <cellStyle name="Normal 5 10" xfId="20051" xr:uid="{00000000-0005-0000-0000-0000564E0000}"/>
    <cellStyle name="Normal 5 11" xfId="20052" xr:uid="{00000000-0005-0000-0000-0000574E0000}"/>
    <cellStyle name="Normal 5 12" xfId="20053" xr:uid="{00000000-0005-0000-0000-0000584E0000}"/>
    <cellStyle name="Normal 5 13" xfId="20054" xr:uid="{00000000-0005-0000-0000-0000594E0000}"/>
    <cellStyle name="Normal 5 14" xfId="20055" xr:uid="{00000000-0005-0000-0000-00005A4E0000}"/>
    <cellStyle name="Normal 5 15" xfId="20056" xr:uid="{00000000-0005-0000-0000-00005B4E0000}"/>
    <cellStyle name="Normal 5 16" xfId="20057" xr:uid="{00000000-0005-0000-0000-00005C4E0000}"/>
    <cellStyle name="Normal 5 17" xfId="20058" xr:uid="{00000000-0005-0000-0000-00005D4E0000}"/>
    <cellStyle name="Normal 5 18" xfId="20059" xr:uid="{00000000-0005-0000-0000-00005E4E0000}"/>
    <cellStyle name="Normal 5 19" xfId="20060" xr:uid="{00000000-0005-0000-0000-00005F4E0000}"/>
    <cellStyle name="Normal 5 2" xfId="20061" xr:uid="{00000000-0005-0000-0000-0000604E0000}"/>
    <cellStyle name="Normal 5 2 10" xfId="20062" xr:uid="{00000000-0005-0000-0000-0000614E0000}"/>
    <cellStyle name="Normal 5 2 11" xfId="20063" xr:uid="{00000000-0005-0000-0000-0000624E0000}"/>
    <cellStyle name="Normal 5 2 12" xfId="20064" xr:uid="{00000000-0005-0000-0000-0000634E0000}"/>
    <cellStyle name="Normal 5 2 13" xfId="20065" xr:uid="{00000000-0005-0000-0000-0000644E0000}"/>
    <cellStyle name="Normal 5 2 2" xfId="20066" xr:uid="{00000000-0005-0000-0000-0000654E0000}"/>
    <cellStyle name="Normal 5 2 2 2" xfId="20067" xr:uid="{00000000-0005-0000-0000-0000664E0000}"/>
    <cellStyle name="Normal 5 2 2 3" xfId="20068" xr:uid="{00000000-0005-0000-0000-0000674E0000}"/>
    <cellStyle name="Normal 5 2 2_Compatibility Matrix" xfId="20069" xr:uid="{00000000-0005-0000-0000-0000684E0000}"/>
    <cellStyle name="Normal 5 2 3" xfId="20070" xr:uid="{00000000-0005-0000-0000-0000694E0000}"/>
    <cellStyle name="Normal 5 2 3 2" xfId="20071" xr:uid="{00000000-0005-0000-0000-00006A4E0000}"/>
    <cellStyle name="Normal 5 2 4" xfId="20072" xr:uid="{00000000-0005-0000-0000-00006B4E0000}"/>
    <cellStyle name="Normal 5 2 5" xfId="20073" xr:uid="{00000000-0005-0000-0000-00006C4E0000}"/>
    <cellStyle name="Normal 5 2 6" xfId="20074" xr:uid="{00000000-0005-0000-0000-00006D4E0000}"/>
    <cellStyle name="Normal 5 2 7" xfId="20075" xr:uid="{00000000-0005-0000-0000-00006E4E0000}"/>
    <cellStyle name="Normal 5 2 8" xfId="20076" xr:uid="{00000000-0005-0000-0000-00006F4E0000}"/>
    <cellStyle name="Normal 5 2 9" xfId="20077" xr:uid="{00000000-0005-0000-0000-0000704E0000}"/>
    <cellStyle name="Normal 5 2_Compatibility Matrix" xfId="20078" xr:uid="{00000000-0005-0000-0000-0000714E0000}"/>
    <cellStyle name="Normal 5 20" xfId="20079" xr:uid="{00000000-0005-0000-0000-0000724E0000}"/>
    <cellStyle name="Normal 5 21" xfId="20080" xr:uid="{00000000-0005-0000-0000-0000734E0000}"/>
    <cellStyle name="Normal 5 3" xfId="20081" xr:uid="{00000000-0005-0000-0000-0000744E0000}"/>
    <cellStyle name="Normal 5 3 2" xfId="20082" xr:uid="{00000000-0005-0000-0000-0000754E0000}"/>
    <cellStyle name="Normal 5 3 3" xfId="20083" xr:uid="{00000000-0005-0000-0000-0000764E0000}"/>
    <cellStyle name="Normal 5 3_Compatibility Matrix" xfId="20084" xr:uid="{00000000-0005-0000-0000-0000774E0000}"/>
    <cellStyle name="Normal 5 4" xfId="20085" xr:uid="{00000000-0005-0000-0000-0000784E0000}"/>
    <cellStyle name="Normal 5 4 2" xfId="20086" xr:uid="{00000000-0005-0000-0000-0000794E0000}"/>
    <cellStyle name="Normal 5 4 3" xfId="20087" xr:uid="{00000000-0005-0000-0000-00007A4E0000}"/>
    <cellStyle name="Normal 5 4_Compatibility Matrix" xfId="20088" xr:uid="{00000000-0005-0000-0000-00007B4E0000}"/>
    <cellStyle name="Normal 5 5" xfId="20089" xr:uid="{00000000-0005-0000-0000-00007C4E0000}"/>
    <cellStyle name="Normal 5 5 2" xfId="20090" xr:uid="{00000000-0005-0000-0000-00007D4E0000}"/>
    <cellStyle name="Normal 5 5 3" xfId="20091" xr:uid="{00000000-0005-0000-0000-00007E4E0000}"/>
    <cellStyle name="Normal 5 5_Compatibility Matrix" xfId="20092" xr:uid="{00000000-0005-0000-0000-00007F4E0000}"/>
    <cellStyle name="Normal 5 6" xfId="20093" xr:uid="{00000000-0005-0000-0000-0000804E0000}"/>
    <cellStyle name="Normal 5 7" xfId="20094" xr:uid="{00000000-0005-0000-0000-0000814E0000}"/>
    <cellStyle name="Normal 5 8" xfId="20095" xr:uid="{00000000-0005-0000-0000-0000824E0000}"/>
    <cellStyle name="Normal 5 9" xfId="20096" xr:uid="{00000000-0005-0000-0000-0000834E0000}"/>
    <cellStyle name="Normal 5_New Ann" xfId="20097" xr:uid="{00000000-0005-0000-0000-0000844E0000}"/>
    <cellStyle name="Normal 50" xfId="20098" xr:uid="{00000000-0005-0000-0000-0000854E0000}"/>
    <cellStyle name="Normal 50 2" xfId="20099" xr:uid="{00000000-0005-0000-0000-0000864E0000}"/>
    <cellStyle name="Normal 50 2 2" xfId="20100" xr:uid="{00000000-0005-0000-0000-0000874E0000}"/>
    <cellStyle name="Normal 50 2 2 2" xfId="20101" xr:uid="{00000000-0005-0000-0000-0000884E0000}"/>
    <cellStyle name="Normal 50 2 3" xfId="20102" xr:uid="{00000000-0005-0000-0000-0000894E0000}"/>
    <cellStyle name="Normal 50 3" xfId="20103" xr:uid="{00000000-0005-0000-0000-00008A4E0000}"/>
    <cellStyle name="Normal 50 3 2" xfId="20104" xr:uid="{00000000-0005-0000-0000-00008B4E0000}"/>
    <cellStyle name="Normal 50 3 2 2" xfId="20105" xr:uid="{00000000-0005-0000-0000-00008C4E0000}"/>
    <cellStyle name="Normal 50 3 2 3" xfId="20106" xr:uid="{00000000-0005-0000-0000-00008D4E0000}"/>
    <cellStyle name="Normal 50 3 3" xfId="20107" xr:uid="{00000000-0005-0000-0000-00008E4E0000}"/>
    <cellStyle name="Normal 50 3 4" xfId="20108" xr:uid="{00000000-0005-0000-0000-00008F4E0000}"/>
    <cellStyle name="Normal 50 4" xfId="20109" xr:uid="{00000000-0005-0000-0000-0000904E0000}"/>
    <cellStyle name="Normal 50 4 2" xfId="20110" xr:uid="{00000000-0005-0000-0000-0000914E0000}"/>
    <cellStyle name="Normal 50 4 3" xfId="20111" xr:uid="{00000000-0005-0000-0000-0000924E0000}"/>
    <cellStyle name="Normal 50 5" xfId="20112" xr:uid="{00000000-0005-0000-0000-0000934E0000}"/>
    <cellStyle name="Normal 50 6" xfId="20113" xr:uid="{00000000-0005-0000-0000-0000944E0000}"/>
    <cellStyle name="Normal 50 7" xfId="20114" xr:uid="{00000000-0005-0000-0000-0000954E0000}"/>
    <cellStyle name="Normal 51" xfId="20115" xr:uid="{00000000-0005-0000-0000-0000964E0000}"/>
    <cellStyle name="Normal 51 2" xfId="20116" xr:uid="{00000000-0005-0000-0000-0000974E0000}"/>
    <cellStyle name="Normal 51 2 2" xfId="20117" xr:uid="{00000000-0005-0000-0000-0000984E0000}"/>
    <cellStyle name="Normal 51 2 2 2" xfId="20118" xr:uid="{00000000-0005-0000-0000-0000994E0000}"/>
    <cellStyle name="Normal 51 2 3" xfId="20119" xr:uid="{00000000-0005-0000-0000-00009A4E0000}"/>
    <cellStyle name="Normal 51 3" xfId="20120" xr:uid="{00000000-0005-0000-0000-00009B4E0000}"/>
    <cellStyle name="Normal 51 3 2" xfId="20121" xr:uid="{00000000-0005-0000-0000-00009C4E0000}"/>
    <cellStyle name="Normal 51 3 2 2" xfId="20122" xr:uid="{00000000-0005-0000-0000-00009D4E0000}"/>
    <cellStyle name="Normal 51 3 2 3" xfId="20123" xr:uid="{00000000-0005-0000-0000-00009E4E0000}"/>
    <cellStyle name="Normal 51 3 3" xfId="20124" xr:uid="{00000000-0005-0000-0000-00009F4E0000}"/>
    <cellStyle name="Normal 51 3 4" xfId="20125" xr:uid="{00000000-0005-0000-0000-0000A04E0000}"/>
    <cellStyle name="Normal 51 4" xfId="20126" xr:uid="{00000000-0005-0000-0000-0000A14E0000}"/>
    <cellStyle name="Normal 51 4 2" xfId="20127" xr:uid="{00000000-0005-0000-0000-0000A24E0000}"/>
    <cellStyle name="Normal 51 4 3" xfId="20128" xr:uid="{00000000-0005-0000-0000-0000A34E0000}"/>
    <cellStyle name="Normal 51 5" xfId="20129" xr:uid="{00000000-0005-0000-0000-0000A44E0000}"/>
    <cellStyle name="Normal 51 6" xfId="20130" xr:uid="{00000000-0005-0000-0000-0000A54E0000}"/>
    <cellStyle name="Normal 51 7" xfId="20131" xr:uid="{00000000-0005-0000-0000-0000A64E0000}"/>
    <cellStyle name="Normal 52" xfId="20132" xr:uid="{00000000-0005-0000-0000-0000A74E0000}"/>
    <cellStyle name="Normal 52 2" xfId="20133" xr:uid="{00000000-0005-0000-0000-0000A84E0000}"/>
    <cellStyle name="Normal 52 2 2" xfId="20134" xr:uid="{00000000-0005-0000-0000-0000A94E0000}"/>
    <cellStyle name="Normal 52 3" xfId="20135" xr:uid="{00000000-0005-0000-0000-0000AA4E0000}"/>
    <cellStyle name="Normal 52 3 2" xfId="20136" xr:uid="{00000000-0005-0000-0000-0000AB4E0000}"/>
    <cellStyle name="Normal 52 3 2 2" xfId="20137" xr:uid="{00000000-0005-0000-0000-0000AC4E0000}"/>
    <cellStyle name="Normal 52 3 2 3" xfId="20138" xr:uid="{00000000-0005-0000-0000-0000AD4E0000}"/>
    <cellStyle name="Normal 52 3 3" xfId="20139" xr:uid="{00000000-0005-0000-0000-0000AE4E0000}"/>
    <cellStyle name="Normal 52 3 4" xfId="20140" xr:uid="{00000000-0005-0000-0000-0000AF4E0000}"/>
    <cellStyle name="Normal 52 4" xfId="20141" xr:uid="{00000000-0005-0000-0000-0000B04E0000}"/>
    <cellStyle name="Normal 52 4 2" xfId="20142" xr:uid="{00000000-0005-0000-0000-0000B14E0000}"/>
    <cellStyle name="Normal 52 4 3" xfId="20143" xr:uid="{00000000-0005-0000-0000-0000B24E0000}"/>
    <cellStyle name="Normal 52 5" xfId="20144" xr:uid="{00000000-0005-0000-0000-0000B34E0000}"/>
    <cellStyle name="Normal 52 6" xfId="20145" xr:uid="{00000000-0005-0000-0000-0000B44E0000}"/>
    <cellStyle name="Normal 52 7" xfId="20146" xr:uid="{00000000-0005-0000-0000-0000B54E0000}"/>
    <cellStyle name="Normal 53" xfId="20147" xr:uid="{00000000-0005-0000-0000-0000B64E0000}"/>
    <cellStyle name="Normal 53 2" xfId="20148" xr:uid="{00000000-0005-0000-0000-0000B74E0000}"/>
    <cellStyle name="Normal 53 2 2" xfId="20149" xr:uid="{00000000-0005-0000-0000-0000B84E0000}"/>
    <cellStyle name="Normal 53 2 2 2" xfId="20150" xr:uid="{00000000-0005-0000-0000-0000B94E0000}"/>
    <cellStyle name="Normal 53 2 3" xfId="20151" xr:uid="{00000000-0005-0000-0000-0000BA4E0000}"/>
    <cellStyle name="Normal 53 3" xfId="20152" xr:uid="{00000000-0005-0000-0000-0000BB4E0000}"/>
    <cellStyle name="Normal 53 3 2" xfId="20153" xr:uid="{00000000-0005-0000-0000-0000BC4E0000}"/>
    <cellStyle name="Normal 53 3 2 2" xfId="20154" xr:uid="{00000000-0005-0000-0000-0000BD4E0000}"/>
    <cellStyle name="Normal 53 3 2 3" xfId="20155" xr:uid="{00000000-0005-0000-0000-0000BE4E0000}"/>
    <cellStyle name="Normal 53 3 3" xfId="20156" xr:uid="{00000000-0005-0000-0000-0000BF4E0000}"/>
    <cellStyle name="Normal 53 3 4" xfId="20157" xr:uid="{00000000-0005-0000-0000-0000C04E0000}"/>
    <cellStyle name="Normal 53 4" xfId="20158" xr:uid="{00000000-0005-0000-0000-0000C14E0000}"/>
    <cellStyle name="Normal 53 4 2" xfId="20159" xr:uid="{00000000-0005-0000-0000-0000C24E0000}"/>
    <cellStyle name="Normal 53 4 3" xfId="20160" xr:uid="{00000000-0005-0000-0000-0000C34E0000}"/>
    <cellStyle name="Normal 53 5" xfId="20161" xr:uid="{00000000-0005-0000-0000-0000C44E0000}"/>
    <cellStyle name="Normal 53 6" xfId="20162" xr:uid="{00000000-0005-0000-0000-0000C54E0000}"/>
    <cellStyle name="Normal 53 7" xfId="20163" xr:uid="{00000000-0005-0000-0000-0000C64E0000}"/>
    <cellStyle name="Normal 54" xfId="20164" xr:uid="{00000000-0005-0000-0000-0000C74E0000}"/>
    <cellStyle name="Normal 54 2" xfId="20165" xr:uid="{00000000-0005-0000-0000-0000C84E0000}"/>
    <cellStyle name="Normal 54 2 2" xfId="20166" xr:uid="{00000000-0005-0000-0000-0000C94E0000}"/>
    <cellStyle name="Normal 54 2 2 2" xfId="20167" xr:uid="{00000000-0005-0000-0000-0000CA4E0000}"/>
    <cellStyle name="Normal 54 2 2 3" xfId="20168" xr:uid="{00000000-0005-0000-0000-0000CB4E0000}"/>
    <cellStyle name="Normal 54 2 3" xfId="20169" xr:uid="{00000000-0005-0000-0000-0000CC4E0000}"/>
    <cellStyle name="Normal 54 2 4" xfId="20170" xr:uid="{00000000-0005-0000-0000-0000CD4E0000}"/>
    <cellStyle name="Normal 54 3" xfId="20171" xr:uid="{00000000-0005-0000-0000-0000CE4E0000}"/>
    <cellStyle name="Normal 54 4" xfId="20172" xr:uid="{00000000-0005-0000-0000-0000CF4E0000}"/>
    <cellStyle name="Normal 54 4 2" xfId="20173" xr:uid="{00000000-0005-0000-0000-0000D04E0000}"/>
    <cellStyle name="Normal 54 4 3" xfId="20174" xr:uid="{00000000-0005-0000-0000-0000D14E0000}"/>
    <cellStyle name="Normal 54 5" xfId="20175" xr:uid="{00000000-0005-0000-0000-0000D24E0000}"/>
    <cellStyle name="Normal 54 6" xfId="20176" xr:uid="{00000000-0005-0000-0000-0000D34E0000}"/>
    <cellStyle name="Normal 55" xfId="20177" xr:uid="{00000000-0005-0000-0000-0000D44E0000}"/>
    <cellStyle name="Normal 55 2" xfId="20178" xr:uid="{00000000-0005-0000-0000-0000D54E0000}"/>
    <cellStyle name="Normal 55 2 2" xfId="20179" xr:uid="{00000000-0005-0000-0000-0000D64E0000}"/>
    <cellStyle name="Normal 55 2 2 2" xfId="20180" xr:uid="{00000000-0005-0000-0000-0000D74E0000}"/>
    <cellStyle name="Normal 55 2 2 3" xfId="20181" xr:uid="{00000000-0005-0000-0000-0000D84E0000}"/>
    <cellStyle name="Normal 55 2 3" xfId="20182" xr:uid="{00000000-0005-0000-0000-0000D94E0000}"/>
    <cellStyle name="Normal 55 2 4" xfId="20183" xr:uid="{00000000-0005-0000-0000-0000DA4E0000}"/>
    <cellStyle name="Normal 55 3" xfId="20184" xr:uid="{00000000-0005-0000-0000-0000DB4E0000}"/>
    <cellStyle name="Normal 55 4" xfId="20185" xr:uid="{00000000-0005-0000-0000-0000DC4E0000}"/>
    <cellStyle name="Normal 55 4 2" xfId="20186" xr:uid="{00000000-0005-0000-0000-0000DD4E0000}"/>
    <cellStyle name="Normal 55 4 3" xfId="20187" xr:uid="{00000000-0005-0000-0000-0000DE4E0000}"/>
    <cellStyle name="Normal 55 5" xfId="20188" xr:uid="{00000000-0005-0000-0000-0000DF4E0000}"/>
    <cellStyle name="Normal 55 6" xfId="20189" xr:uid="{00000000-0005-0000-0000-0000E04E0000}"/>
    <cellStyle name="Normal 56" xfId="20190" xr:uid="{00000000-0005-0000-0000-0000E14E0000}"/>
    <cellStyle name="Normal 56 2" xfId="20191" xr:uid="{00000000-0005-0000-0000-0000E24E0000}"/>
    <cellStyle name="Normal 56 2 2" xfId="20192" xr:uid="{00000000-0005-0000-0000-0000E34E0000}"/>
    <cellStyle name="Normal 56 2 2 2" xfId="20193" xr:uid="{00000000-0005-0000-0000-0000E44E0000}"/>
    <cellStyle name="Normal 56 2 2 3" xfId="20194" xr:uid="{00000000-0005-0000-0000-0000E54E0000}"/>
    <cellStyle name="Normal 56 2 3" xfId="20195" xr:uid="{00000000-0005-0000-0000-0000E64E0000}"/>
    <cellStyle name="Normal 56 2 4" xfId="20196" xr:uid="{00000000-0005-0000-0000-0000E74E0000}"/>
    <cellStyle name="Normal 56 3" xfId="20197" xr:uid="{00000000-0005-0000-0000-0000E84E0000}"/>
    <cellStyle name="Normal 56 4" xfId="20198" xr:uid="{00000000-0005-0000-0000-0000E94E0000}"/>
    <cellStyle name="Normal 56 4 2" xfId="20199" xr:uid="{00000000-0005-0000-0000-0000EA4E0000}"/>
    <cellStyle name="Normal 56 4 3" xfId="20200" xr:uid="{00000000-0005-0000-0000-0000EB4E0000}"/>
    <cellStyle name="Normal 56 5" xfId="20201" xr:uid="{00000000-0005-0000-0000-0000EC4E0000}"/>
    <cellStyle name="Normal 56 6" xfId="20202" xr:uid="{00000000-0005-0000-0000-0000ED4E0000}"/>
    <cellStyle name="Normal 57" xfId="20203" xr:uid="{00000000-0005-0000-0000-0000EE4E0000}"/>
    <cellStyle name="Normal 57 2" xfId="20204" xr:uid="{00000000-0005-0000-0000-0000EF4E0000}"/>
    <cellStyle name="Normal 57 2 2" xfId="20205" xr:uid="{00000000-0005-0000-0000-0000F04E0000}"/>
    <cellStyle name="Normal 57 2 2 2" xfId="20206" xr:uid="{00000000-0005-0000-0000-0000F14E0000}"/>
    <cellStyle name="Normal 57 2 2 3" xfId="20207" xr:uid="{00000000-0005-0000-0000-0000F24E0000}"/>
    <cellStyle name="Normal 57 2 3" xfId="20208" xr:uid="{00000000-0005-0000-0000-0000F34E0000}"/>
    <cellStyle name="Normal 57 2 4" xfId="20209" xr:uid="{00000000-0005-0000-0000-0000F44E0000}"/>
    <cellStyle name="Normal 57 3" xfId="20210" xr:uid="{00000000-0005-0000-0000-0000F54E0000}"/>
    <cellStyle name="Normal 57 4" xfId="20211" xr:uid="{00000000-0005-0000-0000-0000F64E0000}"/>
    <cellStyle name="Normal 57 4 2" xfId="20212" xr:uid="{00000000-0005-0000-0000-0000F74E0000}"/>
    <cellStyle name="Normal 57 4 3" xfId="20213" xr:uid="{00000000-0005-0000-0000-0000F84E0000}"/>
    <cellStyle name="Normal 57 5" xfId="20214" xr:uid="{00000000-0005-0000-0000-0000F94E0000}"/>
    <cellStyle name="Normal 57 6" xfId="20215" xr:uid="{00000000-0005-0000-0000-0000FA4E0000}"/>
    <cellStyle name="Normal 58" xfId="20216" xr:uid="{00000000-0005-0000-0000-0000FB4E0000}"/>
    <cellStyle name="Normal 58 2" xfId="20217" xr:uid="{00000000-0005-0000-0000-0000FC4E0000}"/>
    <cellStyle name="Normal 58 2 2" xfId="20218" xr:uid="{00000000-0005-0000-0000-0000FD4E0000}"/>
    <cellStyle name="Normal 58 2 2 2" xfId="20219" xr:uid="{00000000-0005-0000-0000-0000FE4E0000}"/>
    <cellStyle name="Normal 58 2 2 3" xfId="20220" xr:uid="{00000000-0005-0000-0000-0000FF4E0000}"/>
    <cellStyle name="Normal 58 2 3" xfId="20221" xr:uid="{00000000-0005-0000-0000-0000004F0000}"/>
    <cellStyle name="Normal 58 2 4" xfId="20222" xr:uid="{00000000-0005-0000-0000-0000014F0000}"/>
    <cellStyle name="Normal 58 3" xfId="20223" xr:uid="{00000000-0005-0000-0000-0000024F0000}"/>
    <cellStyle name="Normal 58 4" xfId="20224" xr:uid="{00000000-0005-0000-0000-0000034F0000}"/>
    <cellStyle name="Normal 58 4 2" xfId="20225" xr:uid="{00000000-0005-0000-0000-0000044F0000}"/>
    <cellStyle name="Normal 58 4 3" xfId="20226" xr:uid="{00000000-0005-0000-0000-0000054F0000}"/>
    <cellStyle name="Normal 58 5" xfId="20227" xr:uid="{00000000-0005-0000-0000-0000064F0000}"/>
    <cellStyle name="Normal 58 6" xfId="20228" xr:uid="{00000000-0005-0000-0000-0000074F0000}"/>
    <cellStyle name="Normal 59" xfId="20229" xr:uid="{00000000-0005-0000-0000-0000084F0000}"/>
    <cellStyle name="Normal 59 2" xfId="20230" xr:uid="{00000000-0005-0000-0000-0000094F0000}"/>
    <cellStyle name="Normal 59 2 2" xfId="20231" xr:uid="{00000000-0005-0000-0000-00000A4F0000}"/>
    <cellStyle name="Normal 59 2 2 2" xfId="20232" xr:uid="{00000000-0005-0000-0000-00000B4F0000}"/>
    <cellStyle name="Normal 59 2 2 3" xfId="20233" xr:uid="{00000000-0005-0000-0000-00000C4F0000}"/>
    <cellStyle name="Normal 59 2 3" xfId="20234" xr:uid="{00000000-0005-0000-0000-00000D4F0000}"/>
    <cellStyle name="Normal 59 2 4" xfId="20235" xr:uid="{00000000-0005-0000-0000-00000E4F0000}"/>
    <cellStyle name="Normal 59 2 5" xfId="20236" xr:uid="{00000000-0005-0000-0000-00000F4F0000}"/>
    <cellStyle name="Normal 59 3" xfId="20237" xr:uid="{00000000-0005-0000-0000-0000104F0000}"/>
    <cellStyle name="Normal 59 3 2" xfId="20238" xr:uid="{00000000-0005-0000-0000-0000114F0000}"/>
    <cellStyle name="Normal 59 3 3" xfId="20239" xr:uid="{00000000-0005-0000-0000-0000124F0000}"/>
    <cellStyle name="Normal 59 4" xfId="20240" xr:uid="{00000000-0005-0000-0000-0000134F0000}"/>
    <cellStyle name="Normal 59 5" xfId="20241" xr:uid="{00000000-0005-0000-0000-0000144F0000}"/>
    <cellStyle name="Normal 59 6" xfId="20242" xr:uid="{00000000-0005-0000-0000-0000154F0000}"/>
    <cellStyle name="Normal 59 7" xfId="20243" xr:uid="{00000000-0005-0000-0000-0000164F0000}"/>
    <cellStyle name="Normal 59 8" xfId="20244" xr:uid="{00000000-0005-0000-0000-0000174F0000}"/>
    <cellStyle name="Normal 6" xfId="20245" xr:uid="{00000000-0005-0000-0000-0000184F0000}"/>
    <cellStyle name="Normal 6 10" xfId="20246" xr:uid="{00000000-0005-0000-0000-0000194F0000}"/>
    <cellStyle name="Normal 6 10 2" xfId="20247" xr:uid="{00000000-0005-0000-0000-00001A4F0000}"/>
    <cellStyle name="Normal 6 11" xfId="20248" xr:uid="{00000000-0005-0000-0000-00001B4F0000}"/>
    <cellStyle name="Normal 6 12" xfId="20249" xr:uid="{00000000-0005-0000-0000-00001C4F0000}"/>
    <cellStyle name="Normal 6 13" xfId="20250" xr:uid="{00000000-0005-0000-0000-00001D4F0000}"/>
    <cellStyle name="Normal 6 14" xfId="20251" xr:uid="{00000000-0005-0000-0000-00001E4F0000}"/>
    <cellStyle name="Normal 6 2" xfId="20252" xr:uid="{00000000-0005-0000-0000-00001F4F0000}"/>
    <cellStyle name="Normal 6 2 2" xfId="20253" xr:uid="{00000000-0005-0000-0000-0000204F0000}"/>
    <cellStyle name="Normal 6 2 3" xfId="20254" xr:uid="{00000000-0005-0000-0000-0000214F0000}"/>
    <cellStyle name="Normal 6 2 4" xfId="20255" xr:uid="{00000000-0005-0000-0000-0000224F0000}"/>
    <cellStyle name="Normal 6 2 5" xfId="20256" xr:uid="{00000000-0005-0000-0000-0000234F0000}"/>
    <cellStyle name="Normal 6 2_Compatibility Matrix" xfId="20257" xr:uid="{00000000-0005-0000-0000-0000244F0000}"/>
    <cellStyle name="Normal 6 3" xfId="20258" xr:uid="{00000000-0005-0000-0000-0000254F0000}"/>
    <cellStyle name="Normal 6 3 2" xfId="20259" xr:uid="{00000000-0005-0000-0000-0000264F0000}"/>
    <cellStyle name="Normal 6 3 3" xfId="20260" xr:uid="{00000000-0005-0000-0000-0000274F0000}"/>
    <cellStyle name="Normal 6 3_Compatibility Matrix" xfId="20261" xr:uid="{00000000-0005-0000-0000-0000284F0000}"/>
    <cellStyle name="Normal 6 4" xfId="20262" xr:uid="{00000000-0005-0000-0000-0000294F0000}"/>
    <cellStyle name="Normal 6 4 2" xfId="20263" xr:uid="{00000000-0005-0000-0000-00002A4F0000}"/>
    <cellStyle name="Normal 6 4 3" xfId="20264" xr:uid="{00000000-0005-0000-0000-00002B4F0000}"/>
    <cellStyle name="Normal 6 4_Compatibility Matrix" xfId="20265" xr:uid="{00000000-0005-0000-0000-00002C4F0000}"/>
    <cellStyle name="Normal 6 5" xfId="20266" xr:uid="{00000000-0005-0000-0000-00002D4F0000}"/>
    <cellStyle name="Normal 6 5 2" xfId="20267" xr:uid="{00000000-0005-0000-0000-00002E4F0000}"/>
    <cellStyle name="Normal 6 5_Compatibility Matrix" xfId="20268" xr:uid="{00000000-0005-0000-0000-00002F4F0000}"/>
    <cellStyle name="Normal 6 6" xfId="20269" xr:uid="{00000000-0005-0000-0000-0000304F0000}"/>
    <cellStyle name="Normal 6 7" xfId="20270" xr:uid="{00000000-0005-0000-0000-0000314F0000}"/>
    <cellStyle name="Normal 6 8" xfId="20271" xr:uid="{00000000-0005-0000-0000-0000324F0000}"/>
    <cellStyle name="Normal 6 9" xfId="20272" xr:uid="{00000000-0005-0000-0000-0000334F0000}"/>
    <cellStyle name="Normal 6 9 2" xfId="20273" xr:uid="{00000000-0005-0000-0000-0000344F0000}"/>
    <cellStyle name="Normal 6_New Ann" xfId="20274" xr:uid="{00000000-0005-0000-0000-0000354F0000}"/>
    <cellStyle name="Normal 60" xfId="20275" xr:uid="{00000000-0005-0000-0000-0000364F0000}"/>
    <cellStyle name="Normal 60 2" xfId="20276" xr:uid="{00000000-0005-0000-0000-0000374F0000}"/>
    <cellStyle name="Normal 60 2 2" xfId="20277" xr:uid="{00000000-0005-0000-0000-0000384F0000}"/>
    <cellStyle name="Normal 60 2 2 2" xfId="20278" xr:uid="{00000000-0005-0000-0000-0000394F0000}"/>
    <cellStyle name="Normal 60 2 2 2 2" xfId="20279" xr:uid="{00000000-0005-0000-0000-00003A4F0000}"/>
    <cellStyle name="Normal 60 2 2 2 3" xfId="20280" xr:uid="{00000000-0005-0000-0000-00003B4F0000}"/>
    <cellStyle name="Normal 60 2 2 3" xfId="20281" xr:uid="{00000000-0005-0000-0000-00003C4F0000}"/>
    <cellStyle name="Normal 60 2 2 4" xfId="20282" xr:uid="{00000000-0005-0000-0000-00003D4F0000}"/>
    <cellStyle name="Normal 60 2 3" xfId="20283" xr:uid="{00000000-0005-0000-0000-00003E4F0000}"/>
    <cellStyle name="Normal 60 2 3 2" xfId="20284" xr:uid="{00000000-0005-0000-0000-00003F4F0000}"/>
    <cellStyle name="Normal 60 2 3 3" xfId="20285" xr:uid="{00000000-0005-0000-0000-0000404F0000}"/>
    <cellStyle name="Normal 60 2 4" xfId="20286" xr:uid="{00000000-0005-0000-0000-0000414F0000}"/>
    <cellStyle name="Normal 60 2 5" xfId="20287" xr:uid="{00000000-0005-0000-0000-0000424F0000}"/>
    <cellStyle name="Normal 60 2 6" xfId="20288" xr:uid="{00000000-0005-0000-0000-0000434F0000}"/>
    <cellStyle name="Normal 60 3" xfId="20289" xr:uid="{00000000-0005-0000-0000-0000444F0000}"/>
    <cellStyle name="Normal 60 3 2" xfId="20290" xr:uid="{00000000-0005-0000-0000-0000454F0000}"/>
    <cellStyle name="Normal 60 3 2 2" xfId="20291" xr:uid="{00000000-0005-0000-0000-0000464F0000}"/>
    <cellStyle name="Normal 60 3 2 3" xfId="20292" xr:uid="{00000000-0005-0000-0000-0000474F0000}"/>
    <cellStyle name="Normal 60 3 3" xfId="20293" xr:uid="{00000000-0005-0000-0000-0000484F0000}"/>
    <cellStyle name="Normal 60 3 4" xfId="20294" xr:uid="{00000000-0005-0000-0000-0000494F0000}"/>
    <cellStyle name="Normal 60 4" xfId="20295" xr:uid="{00000000-0005-0000-0000-00004A4F0000}"/>
    <cellStyle name="Normal 60 4 2" xfId="20296" xr:uid="{00000000-0005-0000-0000-00004B4F0000}"/>
    <cellStyle name="Normal 60 4 3" xfId="20297" xr:uid="{00000000-0005-0000-0000-00004C4F0000}"/>
    <cellStyle name="Normal 60 5" xfId="20298" xr:uid="{00000000-0005-0000-0000-00004D4F0000}"/>
    <cellStyle name="Normal 60 6" xfId="20299" xr:uid="{00000000-0005-0000-0000-00004E4F0000}"/>
    <cellStyle name="Normal 60 7" xfId="20300" xr:uid="{00000000-0005-0000-0000-00004F4F0000}"/>
    <cellStyle name="Normal 60 8" xfId="20301" xr:uid="{00000000-0005-0000-0000-0000504F0000}"/>
    <cellStyle name="Normal 61" xfId="20302" xr:uid="{00000000-0005-0000-0000-0000514F0000}"/>
    <cellStyle name="Normal 61 2" xfId="20303" xr:uid="{00000000-0005-0000-0000-0000524F0000}"/>
    <cellStyle name="Normal 61 2 2" xfId="20304" xr:uid="{00000000-0005-0000-0000-0000534F0000}"/>
    <cellStyle name="Normal 61 2 2 2" xfId="20305" xr:uid="{00000000-0005-0000-0000-0000544F0000}"/>
    <cellStyle name="Normal 61 2 2 3" xfId="20306" xr:uid="{00000000-0005-0000-0000-0000554F0000}"/>
    <cellStyle name="Normal 61 2 3" xfId="20307" xr:uid="{00000000-0005-0000-0000-0000564F0000}"/>
    <cellStyle name="Normal 61 2 4" xfId="20308" xr:uid="{00000000-0005-0000-0000-0000574F0000}"/>
    <cellStyle name="Normal 61 2 5" xfId="20309" xr:uid="{00000000-0005-0000-0000-0000584F0000}"/>
    <cellStyle name="Normal 61 3" xfId="20310" xr:uid="{00000000-0005-0000-0000-0000594F0000}"/>
    <cellStyle name="Normal 61 3 2" xfId="20311" xr:uid="{00000000-0005-0000-0000-00005A4F0000}"/>
    <cellStyle name="Normal 61 3 3" xfId="20312" xr:uid="{00000000-0005-0000-0000-00005B4F0000}"/>
    <cellStyle name="Normal 61 4" xfId="20313" xr:uid="{00000000-0005-0000-0000-00005C4F0000}"/>
    <cellStyle name="Normal 61 5" xfId="20314" xr:uid="{00000000-0005-0000-0000-00005D4F0000}"/>
    <cellStyle name="Normal 61 6" xfId="20315" xr:uid="{00000000-0005-0000-0000-00005E4F0000}"/>
    <cellStyle name="Normal 61 7" xfId="20316" xr:uid="{00000000-0005-0000-0000-00005F4F0000}"/>
    <cellStyle name="Normal 62" xfId="20317" xr:uid="{00000000-0005-0000-0000-0000604F0000}"/>
    <cellStyle name="Normal 62 2" xfId="20318" xr:uid="{00000000-0005-0000-0000-0000614F0000}"/>
    <cellStyle name="Normal 62 2 2" xfId="20319" xr:uid="{00000000-0005-0000-0000-0000624F0000}"/>
    <cellStyle name="Normal 62 2 2 2" xfId="20320" xr:uid="{00000000-0005-0000-0000-0000634F0000}"/>
    <cellStyle name="Normal 62 2 2 2 2" xfId="20321" xr:uid="{00000000-0005-0000-0000-0000644F0000}"/>
    <cellStyle name="Normal 62 2 2 2 3" xfId="20322" xr:uid="{00000000-0005-0000-0000-0000654F0000}"/>
    <cellStyle name="Normal 62 2 2 3" xfId="20323" xr:uid="{00000000-0005-0000-0000-0000664F0000}"/>
    <cellStyle name="Normal 62 2 2 4" xfId="20324" xr:uid="{00000000-0005-0000-0000-0000674F0000}"/>
    <cellStyle name="Normal 62 2 3" xfId="20325" xr:uid="{00000000-0005-0000-0000-0000684F0000}"/>
    <cellStyle name="Normal 62 2 3 2" xfId="20326" xr:uid="{00000000-0005-0000-0000-0000694F0000}"/>
    <cellStyle name="Normal 62 2 3 3" xfId="20327" xr:uid="{00000000-0005-0000-0000-00006A4F0000}"/>
    <cellStyle name="Normal 62 2 4" xfId="20328" xr:uid="{00000000-0005-0000-0000-00006B4F0000}"/>
    <cellStyle name="Normal 62 2 5" xfId="20329" xr:uid="{00000000-0005-0000-0000-00006C4F0000}"/>
    <cellStyle name="Normal 62 2 6" xfId="20330" xr:uid="{00000000-0005-0000-0000-00006D4F0000}"/>
    <cellStyle name="Normal 62 3" xfId="20331" xr:uid="{00000000-0005-0000-0000-00006E4F0000}"/>
    <cellStyle name="Normal 62 3 2" xfId="20332" xr:uid="{00000000-0005-0000-0000-00006F4F0000}"/>
    <cellStyle name="Normal 62 3 2 2" xfId="20333" xr:uid="{00000000-0005-0000-0000-0000704F0000}"/>
    <cellStyle name="Normal 62 3 2 3" xfId="20334" xr:uid="{00000000-0005-0000-0000-0000714F0000}"/>
    <cellStyle name="Normal 62 3 3" xfId="20335" xr:uid="{00000000-0005-0000-0000-0000724F0000}"/>
    <cellStyle name="Normal 62 3 4" xfId="20336" xr:uid="{00000000-0005-0000-0000-0000734F0000}"/>
    <cellStyle name="Normal 62 4" xfId="20337" xr:uid="{00000000-0005-0000-0000-0000744F0000}"/>
    <cellStyle name="Normal 62 4 2" xfId="20338" xr:uid="{00000000-0005-0000-0000-0000754F0000}"/>
    <cellStyle name="Normal 62 4 3" xfId="20339" xr:uid="{00000000-0005-0000-0000-0000764F0000}"/>
    <cellStyle name="Normal 62 5" xfId="20340" xr:uid="{00000000-0005-0000-0000-0000774F0000}"/>
    <cellStyle name="Normal 62 6" xfId="20341" xr:uid="{00000000-0005-0000-0000-0000784F0000}"/>
    <cellStyle name="Normal 62 7" xfId="20342" xr:uid="{00000000-0005-0000-0000-0000794F0000}"/>
    <cellStyle name="Normal 62 8" xfId="20343" xr:uid="{00000000-0005-0000-0000-00007A4F0000}"/>
    <cellStyle name="Normal 63" xfId="20344" xr:uid="{00000000-0005-0000-0000-00007B4F0000}"/>
    <cellStyle name="Normal 63 2" xfId="20345" xr:uid="{00000000-0005-0000-0000-00007C4F0000}"/>
    <cellStyle name="Normal 63 2 2" xfId="20346" xr:uid="{00000000-0005-0000-0000-00007D4F0000}"/>
    <cellStyle name="Normal 63 2 2 2" xfId="20347" xr:uid="{00000000-0005-0000-0000-00007E4F0000}"/>
    <cellStyle name="Normal 63 2 2 3" xfId="20348" xr:uid="{00000000-0005-0000-0000-00007F4F0000}"/>
    <cellStyle name="Normal 63 2 3" xfId="20349" xr:uid="{00000000-0005-0000-0000-0000804F0000}"/>
    <cellStyle name="Normal 63 2 4" xfId="20350" xr:uid="{00000000-0005-0000-0000-0000814F0000}"/>
    <cellStyle name="Normal 63 2 5" xfId="20351" xr:uid="{00000000-0005-0000-0000-0000824F0000}"/>
    <cellStyle name="Normal 63 3" xfId="20352" xr:uid="{00000000-0005-0000-0000-0000834F0000}"/>
    <cellStyle name="Normal 63 3 2" xfId="20353" xr:uid="{00000000-0005-0000-0000-0000844F0000}"/>
    <cellStyle name="Normal 63 3 3" xfId="20354" xr:uid="{00000000-0005-0000-0000-0000854F0000}"/>
    <cellStyle name="Normal 63 4" xfId="20355" xr:uid="{00000000-0005-0000-0000-0000864F0000}"/>
    <cellStyle name="Normal 63 5" xfId="20356" xr:uid="{00000000-0005-0000-0000-0000874F0000}"/>
    <cellStyle name="Normal 63 6" xfId="20357" xr:uid="{00000000-0005-0000-0000-0000884F0000}"/>
    <cellStyle name="Normal 63 7" xfId="20358" xr:uid="{00000000-0005-0000-0000-0000894F0000}"/>
    <cellStyle name="Normal 64" xfId="20359" xr:uid="{00000000-0005-0000-0000-00008A4F0000}"/>
    <cellStyle name="Normal 64 2" xfId="20360" xr:uid="{00000000-0005-0000-0000-00008B4F0000}"/>
    <cellStyle name="Normal 64 2 2" xfId="20361" xr:uid="{00000000-0005-0000-0000-00008C4F0000}"/>
    <cellStyle name="Normal 64 2 2 2" xfId="20362" xr:uid="{00000000-0005-0000-0000-00008D4F0000}"/>
    <cellStyle name="Normal 64 2 2 3" xfId="20363" xr:uid="{00000000-0005-0000-0000-00008E4F0000}"/>
    <cellStyle name="Normal 64 2 3" xfId="20364" xr:uid="{00000000-0005-0000-0000-00008F4F0000}"/>
    <cellStyle name="Normal 64 2 4" xfId="20365" xr:uid="{00000000-0005-0000-0000-0000904F0000}"/>
    <cellStyle name="Normal 64 2 5" xfId="20366" xr:uid="{00000000-0005-0000-0000-0000914F0000}"/>
    <cellStyle name="Normal 64 3" xfId="20367" xr:uid="{00000000-0005-0000-0000-0000924F0000}"/>
    <cellStyle name="Normal 64 3 2" xfId="20368" xr:uid="{00000000-0005-0000-0000-0000934F0000}"/>
    <cellStyle name="Normal 64 3 3" xfId="20369" xr:uid="{00000000-0005-0000-0000-0000944F0000}"/>
    <cellStyle name="Normal 64 4" xfId="20370" xr:uid="{00000000-0005-0000-0000-0000954F0000}"/>
    <cellStyle name="Normal 64 5" xfId="20371" xr:uid="{00000000-0005-0000-0000-0000964F0000}"/>
    <cellStyle name="Normal 64 6" xfId="20372" xr:uid="{00000000-0005-0000-0000-0000974F0000}"/>
    <cellStyle name="Normal 64 7" xfId="20373" xr:uid="{00000000-0005-0000-0000-0000984F0000}"/>
    <cellStyle name="Normal 65" xfId="20374" xr:uid="{00000000-0005-0000-0000-0000994F0000}"/>
    <cellStyle name="Normal 65 2" xfId="20375" xr:uid="{00000000-0005-0000-0000-00009A4F0000}"/>
    <cellStyle name="Normal 65 2 2" xfId="20376" xr:uid="{00000000-0005-0000-0000-00009B4F0000}"/>
    <cellStyle name="Normal 65 2 2 2" xfId="20377" xr:uid="{00000000-0005-0000-0000-00009C4F0000}"/>
    <cellStyle name="Normal 65 2 2 3" xfId="20378" xr:uid="{00000000-0005-0000-0000-00009D4F0000}"/>
    <cellStyle name="Normal 65 2 3" xfId="20379" xr:uid="{00000000-0005-0000-0000-00009E4F0000}"/>
    <cellStyle name="Normal 65 2 4" xfId="20380" xr:uid="{00000000-0005-0000-0000-00009F4F0000}"/>
    <cellStyle name="Normal 65 2 5" xfId="20381" xr:uid="{00000000-0005-0000-0000-0000A04F0000}"/>
    <cellStyle name="Normal 65 3" xfId="20382" xr:uid="{00000000-0005-0000-0000-0000A14F0000}"/>
    <cellStyle name="Normal 65 3 2" xfId="20383" xr:uid="{00000000-0005-0000-0000-0000A24F0000}"/>
    <cellStyle name="Normal 65 3 3" xfId="20384" xr:uid="{00000000-0005-0000-0000-0000A34F0000}"/>
    <cellStyle name="Normal 65 4" xfId="20385" xr:uid="{00000000-0005-0000-0000-0000A44F0000}"/>
    <cellStyle name="Normal 65 5" xfId="20386" xr:uid="{00000000-0005-0000-0000-0000A54F0000}"/>
    <cellStyle name="Normal 65 6" xfId="20387" xr:uid="{00000000-0005-0000-0000-0000A64F0000}"/>
    <cellStyle name="Normal 65 7" xfId="20388" xr:uid="{00000000-0005-0000-0000-0000A74F0000}"/>
    <cellStyle name="Normal 66" xfId="20389" xr:uid="{00000000-0005-0000-0000-0000A84F0000}"/>
    <cellStyle name="Normal 66 2" xfId="20390" xr:uid="{00000000-0005-0000-0000-0000A94F0000}"/>
    <cellStyle name="Normal 66 2 2" xfId="20391" xr:uid="{00000000-0005-0000-0000-0000AA4F0000}"/>
    <cellStyle name="Normal 66 2 2 2" xfId="20392" xr:uid="{00000000-0005-0000-0000-0000AB4F0000}"/>
    <cellStyle name="Normal 66 2 2 3" xfId="20393" xr:uid="{00000000-0005-0000-0000-0000AC4F0000}"/>
    <cellStyle name="Normal 66 2 3" xfId="20394" xr:uid="{00000000-0005-0000-0000-0000AD4F0000}"/>
    <cellStyle name="Normal 66 2 4" xfId="20395" xr:uid="{00000000-0005-0000-0000-0000AE4F0000}"/>
    <cellStyle name="Normal 66 2 5" xfId="20396" xr:uid="{00000000-0005-0000-0000-0000AF4F0000}"/>
    <cellStyle name="Normal 66 3" xfId="20397" xr:uid="{00000000-0005-0000-0000-0000B04F0000}"/>
    <cellStyle name="Normal 66 3 2" xfId="20398" xr:uid="{00000000-0005-0000-0000-0000B14F0000}"/>
    <cellStyle name="Normal 66 3 3" xfId="20399" xr:uid="{00000000-0005-0000-0000-0000B24F0000}"/>
    <cellStyle name="Normal 66 4" xfId="20400" xr:uid="{00000000-0005-0000-0000-0000B34F0000}"/>
    <cellStyle name="Normal 66 5" xfId="20401" xr:uid="{00000000-0005-0000-0000-0000B44F0000}"/>
    <cellStyle name="Normal 66 6" xfId="20402" xr:uid="{00000000-0005-0000-0000-0000B54F0000}"/>
    <cellStyle name="Normal 66 7" xfId="20403" xr:uid="{00000000-0005-0000-0000-0000B64F0000}"/>
    <cellStyle name="Normal 67" xfId="20404" xr:uid="{00000000-0005-0000-0000-0000B74F0000}"/>
    <cellStyle name="Normal 67 2" xfId="20405" xr:uid="{00000000-0005-0000-0000-0000B84F0000}"/>
    <cellStyle name="Normal 67 2 2" xfId="20406" xr:uid="{00000000-0005-0000-0000-0000B94F0000}"/>
    <cellStyle name="Normal 67 2 2 2" xfId="20407" xr:uid="{00000000-0005-0000-0000-0000BA4F0000}"/>
    <cellStyle name="Normal 67 2 2 2 2" xfId="20408" xr:uid="{00000000-0005-0000-0000-0000BB4F0000}"/>
    <cellStyle name="Normal 67 2 2 2 3" xfId="20409" xr:uid="{00000000-0005-0000-0000-0000BC4F0000}"/>
    <cellStyle name="Normal 67 2 2 3" xfId="20410" xr:uid="{00000000-0005-0000-0000-0000BD4F0000}"/>
    <cellStyle name="Normal 67 2 2 4" xfId="20411" xr:uid="{00000000-0005-0000-0000-0000BE4F0000}"/>
    <cellStyle name="Normal 67 2 3" xfId="20412" xr:uid="{00000000-0005-0000-0000-0000BF4F0000}"/>
    <cellStyle name="Normal 67 2 3 2" xfId="20413" xr:uid="{00000000-0005-0000-0000-0000C04F0000}"/>
    <cellStyle name="Normal 67 2 3 3" xfId="20414" xr:uid="{00000000-0005-0000-0000-0000C14F0000}"/>
    <cellStyle name="Normal 67 2 4" xfId="20415" xr:uid="{00000000-0005-0000-0000-0000C24F0000}"/>
    <cellStyle name="Normal 67 2 5" xfId="20416" xr:uid="{00000000-0005-0000-0000-0000C34F0000}"/>
    <cellStyle name="Normal 67 2 6" xfId="20417" xr:uid="{00000000-0005-0000-0000-0000C44F0000}"/>
    <cellStyle name="Normal 67 3" xfId="20418" xr:uid="{00000000-0005-0000-0000-0000C54F0000}"/>
    <cellStyle name="Normal 67 3 2" xfId="20419" xr:uid="{00000000-0005-0000-0000-0000C64F0000}"/>
    <cellStyle name="Normal 67 3 2 2" xfId="20420" xr:uid="{00000000-0005-0000-0000-0000C74F0000}"/>
    <cellStyle name="Normal 67 3 2 3" xfId="20421" xr:uid="{00000000-0005-0000-0000-0000C84F0000}"/>
    <cellStyle name="Normal 67 3 3" xfId="20422" xr:uid="{00000000-0005-0000-0000-0000C94F0000}"/>
    <cellStyle name="Normal 67 3 4" xfId="20423" xr:uid="{00000000-0005-0000-0000-0000CA4F0000}"/>
    <cellStyle name="Normal 67 4" xfId="20424" xr:uid="{00000000-0005-0000-0000-0000CB4F0000}"/>
    <cellStyle name="Normal 67 4 2" xfId="20425" xr:uid="{00000000-0005-0000-0000-0000CC4F0000}"/>
    <cellStyle name="Normal 67 4 3" xfId="20426" xr:uid="{00000000-0005-0000-0000-0000CD4F0000}"/>
    <cellStyle name="Normal 67 5" xfId="20427" xr:uid="{00000000-0005-0000-0000-0000CE4F0000}"/>
    <cellStyle name="Normal 67 6" xfId="20428" xr:uid="{00000000-0005-0000-0000-0000CF4F0000}"/>
    <cellStyle name="Normal 67 7" xfId="20429" xr:uid="{00000000-0005-0000-0000-0000D04F0000}"/>
    <cellStyle name="Normal 67 8" xfId="20430" xr:uid="{00000000-0005-0000-0000-0000D14F0000}"/>
    <cellStyle name="Normal 68" xfId="20431" xr:uid="{00000000-0005-0000-0000-0000D24F0000}"/>
    <cellStyle name="Normal 68 2" xfId="20432" xr:uid="{00000000-0005-0000-0000-0000D34F0000}"/>
    <cellStyle name="Normal 68 2 2" xfId="20433" xr:uid="{00000000-0005-0000-0000-0000D44F0000}"/>
    <cellStyle name="Normal 68 2 2 2" xfId="20434" xr:uid="{00000000-0005-0000-0000-0000D54F0000}"/>
    <cellStyle name="Normal 68 2 2 3" xfId="20435" xr:uid="{00000000-0005-0000-0000-0000D64F0000}"/>
    <cellStyle name="Normal 68 2 3" xfId="20436" xr:uid="{00000000-0005-0000-0000-0000D74F0000}"/>
    <cellStyle name="Normal 68 2 4" xfId="20437" xr:uid="{00000000-0005-0000-0000-0000D84F0000}"/>
    <cellStyle name="Normal 68 2 5" xfId="20438" xr:uid="{00000000-0005-0000-0000-0000D94F0000}"/>
    <cellStyle name="Normal 68 3" xfId="20439" xr:uid="{00000000-0005-0000-0000-0000DA4F0000}"/>
    <cellStyle name="Normal 68 3 2" xfId="20440" xr:uid="{00000000-0005-0000-0000-0000DB4F0000}"/>
    <cellStyle name="Normal 68 3 3" xfId="20441" xr:uid="{00000000-0005-0000-0000-0000DC4F0000}"/>
    <cellStyle name="Normal 68 4" xfId="20442" xr:uid="{00000000-0005-0000-0000-0000DD4F0000}"/>
    <cellStyle name="Normal 68 5" xfId="20443" xr:uid="{00000000-0005-0000-0000-0000DE4F0000}"/>
    <cellStyle name="Normal 68 6" xfId="20444" xr:uid="{00000000-0005-0000-0000-0000DF4F0000}"/>
    <cellStyle name="Normal 68 7" xfId="20445" xr:uid="{00000000-0005-0000-0000-0000E04F0000}"/>
    <cellStyle name="Normal 69" xfId="20446" xr:uid="{00000000-0005-0000-0000-0000E14F0000}"/>
    <cellStyle name="Normal 69 2" xfId="20447" xr:uid="{00000000-0005-0000-0000-0000E24F0000}"/>
    <cellStyle name="Normal 69 2 2" xfId="20448" xr:uid="{00000000-0005-0000-0000-0000E34F0000}"/>
    <cellStyle name="Normal 69 2 2 2" xfId="20449" xr:uid="{00000000-0005-0000-0000-0000E44F0000}"/>
    <cellStyle name="Normal 69 2 2 3" xfId="20450" xr:uid="{00000000-0005-0000-0000-0000E54F0000}"/>
    <cellStyle name="Normal 69 2 3" xfId="20451" xr:uid="{00000000-0005-0000-0000-0000E64F0000}"/>
    <cellStyle name="Normal 69 2 4" xfId="20452" xr:uid="{00000000-0005-0000-0000-0000E74F0000}"/>
    <cellStyle name="Normal 69 2 5" xfId="20453" xr:uid="{00000000-0005-0000-0000-0000E84F0000}"/>
    <cellStyle name="Normal 69 3" xfId="20454" xr:uid="{00000000-0005-0000-0000-0000E94F0000}"/>
    <cellStyle name="Normal 69 3 2" xfId="20455" xr:uid="{00000000-0005-0000-0000-0000EA4F0000}"/>
    <cellStyle name="Normal 69 3 3" xfId="20456" xr:uid="{00000000-0005-0000-0000-0000EB4F0000}"/>
    <cellStyle name="Normal 69 4" xfId="20457" xr:uid="{00000000-0005-0000-0000-0000EC4F0000}"/>
    <cellStyle name="Normal 69 5" xfId="20458" xr:uid="{00000000-0005-0000-0000-0000ED4F0000}"/>
    <cellStyle name="Normal 69 6" xfId="20459" xr:uid="{00000000-0005-0000-0000-0000EE4F0000}"/>
    <cellStyle name="Normal 69 7" xfId="20460" xr:uid="{00000000-0005-0000-0000-0000EF4F0000}"/>
    <cellStyle name="Normal 7" xfId="20461" xr:uid="{00000000-0005-0000-0000-0000F04F0000}"/>
    <cellStyle name="Normal 7 10" xfId="20462" xr:uid="{00000000-0005-0000-0000-0000F14F0000}"/>
    <cellStyle name="Normal 7 11" xfId="20463" xr:uid="{00000000-0005-0000-0000-0000F24F0000}"/>
    <cellStyle name="Normal 7 12" xfId="20464" xr:uid="{00000000-0005-0000-0000-0000F34F0000}"/>
    <cellStyle name="Normal 7 13" xfId="20465" xr:uid="{00000000-0005-0000-0000-0000F44F0000}"/>
    <cellStyle name="Normal 7 14" xfId="20466" xr:uid="{00000000-0005-0000-0000-0000F54F0000}"/>
    <cellStyle name="Normal 7 15" xfId="20467" xr:uid="{00000000-0005-0000-0000-0000F64F0000}"/>
    <cellStyle name="Normal 7 16" xfId="20468" xr:uid="{00000000-0005-0000-0000-0000F74F0000}"/>
    <cellStyle name="Normal 7 17" xfId="20469" xr:uid="{00000000-0005-0000-0000-0000F84F0000}"/>
    <cellStyle name="Normal 7 18" xfId="20470" xr:uid="{00000000-0005-0000-0000-0000F94F0000}"/>
    <cellStyle name="Normal 7 19" xfId="20471" xr:uid="{00000000-0005-0000-0000-0000FA4F0000}"/>
    <cellStyle name="Normal 7 2" xfId="20472" xr:uid="{00000000-0005-0000-0000-0000FB4F0000}"/>
    <cellStyle name="Normal 7 2 10" xfId="20473" xr:uid="{00000000-0005-0000-0000-0000FC4F0000}"/>
    <cellStyle name="Normal 7 2 11" xfId="20474" xr:uid="{00000000-0005-0000-0000-0000FD4F0000}"/>
    <cellStyle name="Normal 7 2 12" xfId="20475" xr:uid="{00000000-0005-0000-0000-0000FE4F0000}"/>
    <cellStyle name="Normal 7 2 2" xfId="20476" xr:uid="{00000000-0005-0000-0000-0000FF4F0000}"/>
    <cellStyle name="Normal 7 2 2 2" xfId="20477" xr:uid="{00000000-0005-0000-0000-000000500000}"/>
    <cellStyle name="Normal 7 2 2 3" xfId="20478" xr:uid="{00000000-0005-0000-0000-000001500000}"/>
    <cellStyle name="Normal 7 2 2_Compatibility Matrix" xfId="20479" xr:uid="{00000000-0005-0000-0000-000002500000}"/>
    <cellStyle name="Normal 7 2 3" xfId="20480" xr:uid="{00000000-0005-0000-0000-000003500000}"/>
    <cellStyle name="Normal 7 2 3 2" xfId="20481" xr:uid="{00000000-0005-0000-0000-000004500000}"/>
    <cellStyle name="Normal 7 2 4" xfId="20482" xr:uid="{00000000-0005-0000-0000-000005500000}"/>
    <cellStyle name="Normal 7 2 5" xfId="20483" xr:uid="{00000000-0005-0000-0000-000006500000}"/>
    <cellStyle name="Normal 7 2 6" xfId="20484" xr:uid="{00000000-0005-0000-0000-000007500000}"/>
    <cellStyle name="Normal 7 2 7" xfId="20485" xr:uid="{00000000-0005-0000-0000-000008500000}"/>
    <cellStyle name="Normal 7 2 8" xfId="20486" xr:uid="{00000000-0005-0000-0000-000009500000}"/>
    <cellStyle name="Normal 7 2 9" xfId="20487" xr:uid="{00000000-0005-0000-0000-00000A500000}"/>
    <cellStyle name="Normal 7 20" xfId="20488" xr:uid="{00000000-0005-0000-0000-00000B500000}"/>
    <cellStyle name="Normal 7 21" xfId="20489" xr:uid="{00000000-0005-0000-0000-00000C500000}"/>
    <cellStyle name="Normal 7 22" xfId="20490" xr:uid="{00000000-0005-0000-0000-00000D500000}"/>
    <cellStyle name="Normal 7 3" xfId="20491" xr:uid="{00000000-0005-0000-0000-00000E500000}"/>
    <cellStyle name="Normal 7 3 2" xfId="20492" xr:uid="{00000000-0005-0000-0000-00000F500000}"/>
    <cellStyle name="Normal 7 3 2 2" xfId="20493" xr:uid="{00000000-0005-0000-0000-000010500000}"/>
    <cellStyle name="Normal 7 3 2_Compatibility Matrix" xfId="20494" xr:uid="{00000000-0005-0000-0000-000011500000}"/>
    <cellStyle name="Normal 7 3 3" xfId="20495" xr:uid="{00000000-0005-0000-0000-000012500000}"/>
    <cellStyle name="Normal 7 3 4" xfId="20496" xr:uid="{00000000-0005-0000-0000-000013500000}"/>
    <cellStyle name="Normal 7 4" xfId="20497" xr:uid="{00000000-0005-0000-0000-000014500000}"/>
    <cellStyle name="Normal 7 4 2" xfId="20498" xr:uid="{00000000-0005-0000-0000-000015500000}"/>
    <cellStyle name="Normal 7 5" xfId="20499" xr:uid="{00000000-0005-0000-0000-000016500000}"/>
    <cellStyle name="Normal 7 5 2" xfId="20500" xr:uid="{00000000-0005-0000-0000-000017500000}"/>
    <cellStyle name="Normal 7 6" xfId="20501" xr:uid="{00000000-0005-0000-0000-000018500000}"/>
    <cellStyle name="Normal 7 7" xfId="20502" xr:uid="{00000000-0005-0000-0000-000019500000}"/>
    <cellStyle name="Normal 7 8" xfId="20503" xr:uid="{00000000-0005-0000-0000-00001A500000}"/>
    <cellStyle name="Normal 7 9" xfId="20504" xr:uid="{00000000-0005-0000-0000-00001B500000}"/>
    <cellStyle name="Normal 7_New Ann" xfId="20505" xr:uid="{00000000-0005-0000-0000-00001C500000}"/>
    <cellStyle name="Normal 70" xfId="20506" xr:uid="{00000000-0005-0000-0000-00001D500000}"/>
    <cellStyle name="Normal 70 2" xfId="20507" xr:uid="{00000000-0005-0000-0000-00001E500000}"/>
    <cellStyle name="Normal 70 2 2" xfId="20508" xr:uid="{00000000-0005-0000-0000-00001F500000}"/>
    <cellStyle name="Normal 70 2 2 2" xfId="20509" xr:uid="{00000000-0005-0000-0000-000020500000}"/>
    <cellStyle name="Normal 70 2 2 3" xfId="20510" xr:uid="{00000000-0005-0000-0000-000021500000}"/>
    <cellStyle name="Normal 70 2 3" xfId="20511" xr:uid="{00000000-0005-0000-0000-000022500000}"/>
    <cellStyle name="Normal 70 2 4" xfId="20512" xr:uid="{00000000-0005-0000-0000-000023500000}"/>
    <cellStyle name="Normal 70 2 5" xfId="20513" xr:uid="{00000000-0005-0000-0000-000024500000}"/>
    <cellStyle name="Normal 70 3" xfId="20514" xr:uid="{00000000-0005-0000-0000-000025500000}"/>
    <cellStyle name="Normal 70 3 2" xfId="20515" xr:uid="{00000000-0005-0000-0000-000026500000}"/>
    <cellStyle name="Normal 70 3 3" xfId="20516" xr:uid="{00000000-0005-0000-0000-000027500000}"/>
    <cellStyle name="Normal 70 4" xfId="20517" xr:uid="{00000000-0005-0000-0000-000028500000}"/>
    <cellStyle name="Normal 70 5" xfId="20518" xr:uid="{00000000-0005-0000-0000-000029500000}"/>
    <cellStyle name="Normal 70 6" xfId="20519" xr:uid="{00000000-0005-0000-0000-00002A500000}"/>
    <cellStyle name="Normal 70 7" xfId="20520" xr:uid="{00000000-0005-0000-0000-00002B500000}"/>
    <cellStyle name="Normal 71" xfId="20521" xr:uid="{00000000-0005-0000-0000-00002C500000}"/>
    <cellStyle name="Normal 71 2" xfId="20522" xr:uid="{00000000-0005-0000-0000-00002D500000}"/>
    <cellStyle name="Normal 71 2 2" xfId="20523" xr:uid="{00000000-0005-0000-0000-00002E500000}"/>
    <cellStyle name="Normal 71 2 2 2" xfId="20524" xr:uid="{00000000-0005-0000-0000-00002F500000}"/>
    <cellStyle name="Normal 71 2 2 3" xfId="20525" xr:uid="{00000000-0005-0000-0000-000030500000}"/>
    <cellStyle name="Normal 71 2 3" xfId="20526" xr:uid="{00000000-0005-0000-0000-000031500000}"/>
    <cellStyle name="Normal 71 2 4" xfId="20527" xr:uid="{00000000-0005-0000-0000-000032500000}"/>
    <cellStyle name="Normal 71 2 5" xfId="20528" xr:uid="{00000000-0005-0000-0000-000033500000}"/>
    <cellStyle name="Normal 71 3" xfId="20529" xr:uid="{00000000-0005-0000-0000-000034500000}"/>
    <cellStyle name="Normal 71 3 2" xfId="20530" xr:uid="{00000000-0005-0000-0000-000035500000}"/>
    <cellStyle name="Normal 71 3 3" xfId="20531" xr:uid="{00000000-0005-0000-0000-000036500000}"/>
    <cellStyle name="Normal 71 4" xfId="20532" xr:uid="{00000000-0005-0000-0000-000037500000}"/>
    <cellStyle name="Normal 71 5" xfId="20533" xr:uid="{00000000-0005-0000-0000-000038500000}"/>
    <cellStyle name="Normal 71 6" xfId="20534" xr:uid="{00000000-0005-0000-0000-000039500000}"/>
    <cellStyle name="Normal 71 7" xfId="20535" xr:uid="{00000000-0005-0000-0000-00003A500000}"/>
    <cellStyle name="Normal 72" xfId="20536" xr:uid="{00000000-0005-0000-0000-00003B500000}"/>
    <cellStyle name="Normal 72 2" xfId="20537" xr:uid="{00000000-0005-0000-0000-00003C500000}"/>
    <cellStyle name="Normal 72 2 2" xfId="20538" xr:uid="{00000000-0005-0000-0000-00003D500000}"/>
    <cellStyle name="Normal 72 3" xfId="20539" xr:uid="{00000000-0005-0000-0000-00003E500000}"/>
    <cellStyle name="Normal 73" xfId="20540" xr:uid="{00000000-0005-0000-0000-00003F500000}"/>
    <cellStyle name="Normal 73 2" xfId="20541" xr:uid="{00000000-0005-0000-0000-000040500000}"/>
    <cellStyle name="Normal 73 2 2" xfId="20542" xr:uid="{00000000-0005-0000-0000-000041500000}"/>
    <cellStyle name="Normal 73 3" xfId="20543" xr:uid="{00000000-0005-0000-0000-000042500000}"/>
    <cellStyle name="Normal 74" xfId="20544" xr:uid="{00000000-0005-0000-0000-000043500000}"/>
    <cellStyle name="Normal 74 2" xfId="20545" xr:uid="{00000000-0005-0000-0000-000044500000}"/>
    <cellStyle name="Normal 74 2 2" xfId="20546" xr:uid="{00000000-0005-0000-0000-000045500000}"/>
    <cellStyle name="Normal 74 3" xfId="20547" xr:uid="{00000000-0005-0000-0000-000046500000}"/>
    <cellStyle name="Normal 75" xfId="20548" xr:uid="{00000000-0005-0000-0000-000047500000}"/>
    <cellStyle name="Normal 75 2" xfId="20549" xr:uid="{00000000-0005-0000-0000-000048500000}"/>
    <cellStyle name="Normal 75 2 2" xfId="20550" xr:uid="{00000000-0005-0000-0000-000049500000}"/>
    <cellStyle name="Normal 75 3" xfId="20551" xr:uid="{00000000-0005-0000-0000-00004A500000}"/>
    <cellStyle name="Normal 76" xfId="20552" xr:uid="{00000000-0005-0000-0000-00004B500000}"/>
    <cellStyle name="Normal 76 2" xfId="20553" xr:uid="{00000000-0005-0000-0000-00004C500000}"/>
    <cellStyle name="Normal 76 2 2" xfId="20554" xr:uid="{00000000-0005-0000-0000-00004D500000}"/>
    <cellStyle name="Normal 76 3" xfId="20555" xr:uid="{00000000-0005-0000-0000-00004E500000}"/>
    <cellStyle name="Normal 77" xfId="20556" xr:uid="{00000000-0005-0000-0000-00004F500000}"/>
    <cellStyle name="Normal 77 2" xfId="20557" xr:uid="{00000000-0005-0000-0000-000050500000}"/>
    <cellStyle name="Normal 77 2 2" xfId="20558" xr:uid="{00000000-0005-0000-0000-000051500000}"/>
    <cellStyle name="Normal 77 2 2 2" xfId="20559" xr:uid="{00000000-0005-0000-0000-000052500000}"/>
    <cellStyle name="Normal 77 2 2 3" xfId="20560" xr:uid="{00000000-0005-0000-0000-000053500000}"/>
    <cellStyle name="Normal 77 2 3" xfId="20561" xr:uid="{00000000-0005-0000-0000-000054500000}"/>
    <cellStyle name="Normal 77 2 4" xfId="20562" xr:uid="{00000000-0005-0000-0000-000055500000}"/>
    <cellStyle name="Normal 77 2 5" xfId="20563" xr:uid="{00000000-0005-0000-0000-000056500000}"/>
    <cellStyle name="Normal 77 3" xfId="20564" xr:uid="{00000000-0005-0000-0000-000057500000}"/>
    <cellStyle name="Normal 77 3 2" xfId="20565" xr:uid="{00000000-0005-0000-0000-000058500000}"/>
    <cellStyle name="Normal 77 3 3" xfId="20566" xr:uid="{00000000-0005-0000-0000-000059500000}"/>
    <cellStyle name="Normal 77 4" xfId="20567" xr:uid="{00000000-0005-0000-0000-00005A500000}"/>
    <cellStyle name="Normal 77 5" xfId="20568" xr:uid="{00000000-0005-0000-0000-00005B500000}"/>
    <cellStyle name="Normal 77 6" xfId="20569" xr:uid="{00000000-0005-0000-0000-00005C500000}"/>
    <cellStyle name="Normal 77 7" xfId="20570" xr:uid="{00000000-0005-0000-0000-00005D500000}"/>
    <cellStyle name="Normal 78" xfId="20571" xr:uid="{00000000-0005-0000-0000-00005E500000}"/>
    <cellStyle name="Normal 78 2" xfId="20572" xr:uid="{00000000-0005-0000-0000-00005F500000}"/>
    <cellStyle name="Normal 78 2 2" xfId="20573" xr:uid="{00000000-0005-0000-0000-000060500000}"/>
    <cellStyle name="Normal 78 2 2 2" xfId="20574" xr:uid="{00000000-0005-0000-0000-000061500000}"/>
    <cellStyle name="Normal 78 2 2 3" xfId="20575" xr:uid="{00000000-0005-0000-0000-000062500000}"/>
    <cellStyle name="Normal 78 2 3" xfId="20576" xr:uid="{00000000-0005-0000-0000-000063500000}"/>
    <cellStyle name="Normal 78 2 4" xfId="20577" xr:uid="{00000000-0005-0000-0000-000064500000}"/>
    <cellStyle name="Normal 78 2 5" xfId="20578" xr:uid="{00000000-0005-0000-0000-000065500000}"/>
    <cellStyle name="Normal 78 3" xfId="20579" xr:uid="{00000000-0005-0000-0000-000066500000}"/>
    <cellStyle name="Normal 78 3 2" xfId="20580" xr:uid="{00000000-0005-0000-0000-000067500000}"/>
    <cellStyle name="Normal 78 3 3" xfId="20581" xr:uid="{00000000-0005-0000-0000-000068500000}"/>
    <cellStyle name="Normal 78 4" xfId="20582" xr:uid="{00000000-0005-0000-0000-000069500000}"/>
    <cellStyle name="Normal 78 5" xfId="20583" xr:uid="{00000000-0005-0000-0000-00006A500000}"/>
    <cellStyle name="Normal 78 6" xfId="20584" xr:uid="{00000000-0005-0000-0000-00006B500000}"/>
    <cellStyle name="Normal 78 7" xfId="20585" xr:uid="{00000000-0005-0000-0000-00006C500000}"/>
    <cellStyle name="Normal 79" xfId="20586" xr:uid="{00000000-0005-0000-0000-00006D500000}"/>
    <cellStyle name="Normal 79 2" xfId="20587" xr:uid="{00000000-0005-0000-0000-00006E500000}"/>
    <cellStyle name="Normal 79 2 2" xfId="20588" xr:uid="{00000000-0005-0000-0000-00006F500000}"/>
    <cellStyle name="Normal 79 2 2 2" xfId="20589" xr:uid="{00000000-0005-0000-0000-000070500000}"/>
    <cellStyle name="Normal 79 2 2 3" xfId="20590" xr:uid="{00000000-0005-0000-0000-000071500000}"/>
    <cellStyle name="Normal 79 2 3" xfId="20591" xr:uid="{00000000-0005-0000-0000-000072500000}"/>
    <cellStyle name="Normal 79 2 4" xfId="20592" xr:uid="{00000000-0005-0000-0000-000073500000}"/>
    <cellStyle name="Normal 79 2 5" xfId="20593" xr:uid="{00000000-0005-0000-0000-000074500000}"/>
    <cellStyle name="Normal 79 3" xfId="20594" xr:uid="{00000000-0005-0000-0000-000075500000}"/>
    <cellStyle name="Normal 79 3 2" xfId="20595" xr:uid="{00000000-0005-0000-0000-000076500000}"/>
    <cellStyle name="Normal 79 3 3" xfId="20596" xr:uid="{00000000-0005-0000-0000-000077500000}"/>
    <cellStyle name="Normal 79 4" xfId="20597" xr:uid="{00000000-0005-0000-0000-000078500000}"/>
    <cellStyle name="Normal 79 5" xfId="20598" xr:uid="{00000000-0005-0000-0000-000079500000}"/>
    <cellStyle name="Normal 79 6" xfId="20599" xr:uid="{00000000-0005-0000-0000-00007A500000}"/>
    <cellStyle name="Normal 79 7" xfId="20600" xr:uid="{00000000-0005-0000-0000-00007B500000}"/>
    <cellStyle name="Normal 79 8" xfId="20601" xr:uid="{00000000-0005-0000-0000-00007C500000}"/>
    <cellStyle name="Normal 8" xfId="20602" xr:uid="{00000000-0005-0000-0000-00007D500000}"/>
    <cellStyle name="Normal 8 10" xfId="20603" xr:uid="{00000000-0005-0000-0000-00007E500000}"/>
    <cellStyle name="Normal 8 11" xfId="20604" xr:uid="{00000000-0005-0000-0000-00007F500000}"/>
    <cellStyle name="Normal 8 12" xfId="20605" xr:uid="{00000000-0005-0000-0000-000080500000}"/>
    <cellStyle name="Normal 8 13" xfId="20606" xr:uid="{00000000-0005-0000-0000-000081500000}"/>
    <cellStyle name="Normal 8 2" xfId="20607" xr:uid="{00000000-0005-0000-0000-000082500000}"/>
    <cellStyle name="Normal 8 2 10" xfId="20608" xr:uid="{00000000-0005-0000-0000-000083500000}"/>
    <cellStyle name="Normal 8 2 11" xfId="20609" xr:uid="{00000000-0005-0000-0000-000084500000}"/>
    <cellStyle name="Normal 8 2 12" xfId="20610" xr:uid="{00000000-0005-0000-0000-000085500000}"/>
    <cellStyle name="Normal 8 2 13" xfId="20611" xr:uid="{00000000-0005-0000-0000-000086500000}"/>
    <cellStyle name="Normal 8 2 2" xfId="20612" xr:uid="{00000000-0005-0000-0000-000087500000}"/>
    <cellStyle name="Normal 8 2 2 2" xfId="20613" xr:uid="{00000000-0005-0000-0000-000088500000}"/>
    <cellStyle name="Normal 8 2 2_Compatibility Matrix" xfId="20614" xr:uid="{00000000-0005-0000-0000-000089500000}"/>
    <cellStyle name="Normal 8 2 3" xfId="20615" xr:uid="{00000000-0005-0000-0000-00008A500000}"/>
    <cellStyle name="Normal 8 2 4" xfId="20616" xr:uid="{00000000-0005-0000-0000-00008B500000}"/>
    <cellStyle name="Normal 8 2 5" xfId="20617" xr:uid="{00000000-0005-0000-0000-00008C500000}"/>
    <cellStyle name="Normal 8 2 6" xfId="20618" xr:uid="{00000000-0005-0000-0000-00008D500000}"/>
    <cellStyle name="Normal 8 2 7" xfId="20619" xr:uid="{00000000-0005-0000-0000-00008E500000}"/>
    <cellStyle name="Normal 8 2 8" xfId="20620" xr:uid="{00000000-0005-0000-0000-00008F500000}"/>
    <cellStyle name="Normal 8 2 9" xfId="20621" xr:uid="{00000000-0005-0000-0000-000090500000}"/>
    <cellStyle name="Normal 8 3" xfId="20622" xr:uid="{00000000-0005-0000-0000-000091500000}"/>
    <cellStyle name="Normal 8 3 2" xfId="20623" xr:uid="{00000000-0005-0000-0000-000092500000}"/>
    <cellStyle name="Normal 8 3 3" xfId="20624" xr:uid="{00000000-0005-0000-0000-000093500000}"/>
    <cellStyle name="Normal 8 4" xfId="20625" xr:uid="{00000000-0005-0000-0000-000094500000}"/>
    <cellStyle name="Normal 8 4 2" xfId="20626" xr:uid="{00000000-0005-0000-0000-000095500000}"/>
    <cellStyle name="Normal 8 5" xfId="20627" xr:uid="{00000000-0005-0000-0000-000096500000}"/>
    <cellStyle name="Normal 8 6" xfId="20628" xr:uid="{00000000-0005-0000-0000-000097500000}"/>
    <cellStyle name="Normal 8 7" xfId="20629" xr:uid="{00000000-0005-0000-0000-000098500000}"/>
    <cellStyle name="Normal 8 8" xfId="20630" xr:uid="{00000000-0005-0000-0000-000099500000}"/>
    <cellStyle name="Normal 8 9" xfId="20631" xr:uid="{00000000-0005-0000-0000-00009A500000}"/>
    <cellStyle name="Normal 8_New Ann" xfId="20632" xr:uid="{00000000-0005-0000-0000-00009B500000}"/>
    <cellStyle name="Normal 80" xfId="20633" xr:uid="{00000000-0005-0000-0000-00009C500000}"/>
    <cellStyle name="Normal 80 2" xfId="20634" xr:uid="{00000000-0005-0000-0000-00009D500000}"/>
    <cellStyle name="Normal 80 2 2" xfId="20635" xr:uid="{00000000-0005-0000-0000-00009E500000}"/>
    <cellStyle name="Normal 80 2 2 2" xfId="20636" xr:uid="{00000000-0005-0000-0000-00009F500000}"/>
    <cellStyle name="Normal 80 2 2 3" xfId="20637" xr:uid="{00000000-0005-0000-0000-0000A0500000}"/>
    <cellStyle name="Normal 80 2 3" xfId="20638" xr:uid="{00000000-0005-0000-0000-0000A1500000}"/>
    <cellStyle name="Normal 80 2 4" xfId="20639" xr:uid="{00000000-0005-0000-0000-0000A2500000}"/>
    <cellStyle name="Normal 80 2 5" xfId="20640" xr:uid="{00000000-0005-0000-0000-0000A3500000}"/>
    <cellStyle name="Normal 80 3" xfId="20641" xr:uid="{00000000-0005-0000-0000-0000A4500000}"/>
    <cellStyle name="Normal 80 3 2" xfId="20642" xr:uid="{00000000-0005-0000-0000-0000A5500000}"/>
    <cellStyle name="Normal 80 3 3" xfId="20643" xr:uid="{00000000-0005-0000-0000-0000A6500000}"/>
    <cellStyle name="Normal 80 4" xfId="20644" xr:uid="{00000000-0005-0000-0000-0000A7500000}"/>
    <cellStyle name="Normal 80 5" xfId="20645" xr:uid="{00000000-0005-0000-0000-0000A8500000}"/>
    <cellStyle name="Normal 80 6" xfId="20646" xr:uid="{00000000-0005-0000-0000-0000A9500000}"/>
    <cellStyle name="Normal 80 7" xfId="20647" xr:uid="{00000000-0005-0000-0000-0000AA500000}"/>
    <cellStyle name="Normal 81" xfId="20648" xr:uid="{00000000-0005-0000-0000-0000AB500000}"/>
    <cellStyle name="Normal 81 2" xfId="20649" xr:uid="{00000000-0005-0000-0000-0000AC500000}"/>
    <cellStyle name="Normal 81 2 2" xfId="20650" xr:uid="{00000000-0005-0000-0000-0000AD500000}"/>
    <cellStyle name="Normal 81 2 2 2" xfId="20651" xr:uid="{00000000-0005-0000-0000-0000AE500000}"/>
    <cellStyle name="Normal 81 2 2 3" xfId="20652" xr:uid="{00000000-0005-0000-0000-0000AF500000}"/>
    <cellStyle name="Normal 81 2 3" xfId="20653" xr:uid="{00000000-0005-0000-0000-0000B0500000}"/>
    <cellStyle name="Normal 81 2 4" xfId="20654" xr:uid="{00000000-0005-0000-0000-0000B1500000}"/>
    <cellStyle name="Normal 81 2 5" xfId="20655" xr:uid="{00000000-0005-0000-0000-0000B2500000}"/>
    <cellStyle name="Normal 81 3" xfId="20656" xr:uid="{00000000-0005-0000-0000-0000B3500000}"/>
    <cellStyle name="Normal 81 3 2" xfId="20657" xr:uid="{00000000-0005-0000-0000-0000B4500000}"/>
    <cellStyle name="Normal 81 3 3" xfId="20658" xr:uid="{00000000-0005-0000-0000-0000B5500000}"/>
    <cellStyle name="Normal 81 4" xfId="20659" xr:uid="{00000000-0005-0000-0000-0000B6500000}"/>
    <cellStyle name="Normal 81 5" xfId="20660" xr:uid="{00000000-0005-0000-0000-0000B7500000}"/>
    <cellStyle name="Normal 81 6" xfId="20661" xr:uid="{00000000-0005-0000-0000-0000B8500000}"/>
    <cellStyle name="Normal 81 7" xfId="20662" xr:uid="{00000000-0005-0000-0000-0000B9500000}"/>
    <cellStyle name="Normal 82" xfId="20663" xr:uid="{00000000-0005-0000-0000-0000BA500000}"/>
    <cellStyle name="Normal 82 2" xfId="20664" xr:uid="{00000000-0005-0000-0000-0000BB500000}"/>
    <cellStyle name="Normal 82 2 2" xfId="20665" xr:uid="{00000000-0005-0000-0000-0000BC500000}"/>
    <cellStyle name="Normal 82 2 2 2" xfId="20666" xr:uid="{00000000-0005-0000-0000-0000BD500000}"/>
    <cellStyle name="Normal 82 2 2 3" xfId="20667" xr:uid="{00000000-0005-0000-0000-0000BE500000}"/>
    <cellStyle name="Normal 82 2 3" xfId="20668" xr:uid="{00000000-0005-0000-0000-0000BF500000}"/>
    <cellStyle name="Normal 82 2 4" xfId="20669" xr:uid="{00000000-0005-0000-0000-0000C0500000}"/>
    <cellStyle name="Normal 82 2 5" xfId="20670" xr:uid="{00000000-0005-0000-0000-0000C1500000}"/>
    <cellStyle name="Normal 82 3" xfId="20671" xr:uid="{00000000-0005-0000-0000-0000C2500000}"/>
    <cellStyle name="Normal 82 3 2" xfId="20672" xr:uid="{00000000-0005-0000-0000-0000C3500000}"/>
    <cellStyle name="Normal 82 3 3" xfId="20673" xr:uid="{00000000-0005-0000-0000-0000C4500000}"/>
    <cellStyle name="Normal 82 4" xfId="20674" xr:uid="{00000000-0005-0000-0000-0000C5500000}"/>
    <cellStyle name="Normal 82 5" xfId="20675" xr:uid="{00000000-0005-0000-0000-0000C6500000}"/>
    <cellStyle name="Normal 82 6" xfId="20676" xr:uid="{00000000-0005-0000-0000-0000C7500000}"/>
    <cellStyle name="Normal 82 7" xfId="20677" xr:uid="{00000000-0005-0000-0000-0000C8500000}"/>
    <cellStyle name="Normal 83" xfId="20678" xr:uid="{00000000-0005-0000-0000-0000C9500000}"/>
    <cellStyle name="Normal 83 2" xfId="20679" xr:uid="{00000000-0005-0000-0000-0000CA500000}"/>
    <cellStyle name="Normal 83 2 2" xfId="20680" xr:uid="{00000000-0005-0000-0000-0000CB500000}"/>
    <cellStyle name="Normal 83 2 2 2" xfId="20681" xr:uid="{00000000-0005-0000-0000-0000CC500000}"/>
    <cellStyle name="Normal 83 2 2 3" xfId="20682" xr:uid="{00000000-0005-0000-0000-0000CD500000}"/>
    <cellStyle name="Normal 83 2 3" xfId="20683" xr:uid="{00000000-0005-0000-0000-0000CE500000}"/>
    <cellStyle name="Normal 83 2 4" xfId="20684" xr:uid="{00000000-0005-0000-0000-0000CF500000}"/>
    <cellStyle name="Normal 83 2 5" xfId="20685" xr:uid="{00000000-0005-0000-0000-0000D0500000}"/>
    <cellStyle name="Normal 83 3" xfId="20686" xr:uid="{00000000-0005-0000-0000-0000D1500000}"/>
    <cellStyle name="Normal 84" xfId="20687" xr:uid="{00000000-0005-0000-0000-0000D2500000}"/>
    <cellStyle name="Normal 84 2" xfId="20688" xr:uid="{00000000-0005-0000-0000-0000D3500000}"/>
    <cellStyle name="Normal 84 2 2" xfId="20689" xr:uid="{00000000-0005-0000-0000-0000D4500000}"/>
    <cellStyle name="Normal 84 2 2 2" xfId="20690" xr:uid="{00000000-0005-0000-0000-0000D5500000}"/>
    <cellStyle name="Normal 84 2 2 3" xfId="20691" xr:uid="{00000000-0005-0000-0000-0000D6500000}"/>
    <cellStyle name="Normal 84 2 3" xfId="20692" xr:uid="{00000000-0005-0000-0000-0000D7500000}"/>
    <cellStyle name="Normal 84 2 4" xfId="20693" xr:uid="{00000000-0005-0000-0000-0000D8500000}"/>
    <cellStyle name="Normal 84 2 5" xfId="20694" xr:uid="{00000000-0005-0000-0000-0000D9500000}"/>
    <cellStyle name="Normal 84 3" xfId="20695" xr:uid="{00000000-0005-0000-0000-0000DA500000}"/>
    <cellStyle name="Normal 84 3 2" xfId="20696" xr:uid="{00000000-0005-0000-0000-0000DB500000}"/>
    <cellStyle name="Normal 84 3 3" xfId="20697" xr:uid="{00000000-0005-0000-0000-0000DC500000}"/>
    <cellStyle name="Normal 84 4" xfId="20698" xr:uid="{00000000-0005-0000-0000-0000DD500000}"/>
    <cellStyle name="Normal 84 5" xfId="20699" xr:uid="{00000000-0005-0000-0000-0000DE500000}"/>
    <cellStyle name="Normal 84 6" xfId="20700" xr:uid="{00000000-0005-0000-0000-0000DF500000}"/>
    <cellStyle name="Normal 84 7" xfId="20701" xr:uid="{00000000-0005-0000-0000-0000E0500000}"/>
    <cellStyle name="Normal 85" xfId="20702" xr:uid="{00000000-0005-0000-0000-0000E1500000}"/>
    <cellStyle name="Normal 85 2" xfId="20703" xr:uid="{00000000-0005-0000-0000-0000E2500000}"/>
    <cellStyle name="Normal 85 2 2" xfId="20704" xr:uid="{00000000-0005-0000-0000-0000E3500000}"/>
    <cellStyle name="Normal 85 2 3" xfId="20705" xr:uid="{00000000-0005-0000-0000-0000E4500000}"/>
    <cellStyle name="Normal 85 2 4" xfId="20706" xr:uid="{00000000-0005-0000-0000-0000E5500000}"/>
    <cellStyle name="Normal 85 3" xfId="20707" xr:uid="{00000000-0005-0000-0000-0000E6500000}"/>
    <cellStyle name="Normal 85 4" xfId="20708" xr:uid="{00000000-0005-0000-0000-0000E7500000}"/>
    <cellStyle name="Normal 85 5" xfId="20709" xr:uid="{00000000-0005-0000-0000-0000E8500000}"/>
    <cellStyle name="Normal 85 6" xfId="20710" xr:uid="{00000000-0005-0000-0000-0000E9500000}"/>
    <cellStyle name="Normal 86" xfId="20711" xr:uid="{00000000-0005-0000-0000-0000EA500000}"/>
    <cellStyle name="Normal 86 2" xfId="20712" xr:uid="{00000000-0005-0000-0000-0000EB500000}"/>
    <cellStyle name="Normal 86 2 2" xfId="20713" xr:uid="{00000000-0005-0000-0000-0000EC500000}"/>
    <cellStyle name="Normal 86 2 3" xfId="20714" xr:uid="{00000000-0005-0000-0000-0000ED500000}"/>
    <cellStyle name="Normal 86 2 4" xfId="20715" xr:uid="{00000000-0005-0000-0000-0000EE500000}"/>
    <cellStyle name="Normal 86 3" xfId="20716" xr:uid="{00000000-0005-0000-0000-0000EF500000}"/>
    <cellStyle name="Normal 86 4" xfId="20717" xr:uid="{00000000-0005-0000-0000-0000F0500000}"/>
    <cellStyle name="Normal 86 5" xfId="20718" xr:uid="{00000000-0005-0000-0000-0000F1500000}"/>
    <cellStyle name="Normal 86 6" xfId="20719" xr:uid="{00000000-0005-0000-0000-0000F2500000}"/>
    <cellStyle name="Normal 87" xfId="20720" xr:uid="{00000000-0005-0000-0000-0000F3500000}"/>
    <cellStyle name="Normal 87 2" xfId="20721" xr:uid="{00000000-0005-0000-0000-0000F4500000}"/>
    <cellStyle name="Normal 87 2 2" xfId="20722" xr:uid="{00000000-0005-0000-0000-0000F5500000}"/>
    <cellStyle name="Normal 87 2 3" xfId="20723" xr:uid="{00000000-0005-0000-0000-0000F6500000}"/>
    <cellStyle name="Normal 87 2 4" xfId="20724" xr:uid="{00000000-0005-0000-0000-0000F7500000}"/>
    <cellStyle name="Normal 87 2 4 2" xfId="20725" xr:uid="{00000000-0005-0000-0000-0000F8500000}"/>
    <cellStyle name="Normal 87 2 4 3" xfId="20726" xr:uid="{00000000-0005-0000-0000-0000F9500000}"/>
    <cellStyle name="Normal 87 2 5" xfId="20727" xr:uid="{00000000-0005-0000-0000-0000FA500000}"/>
    <cellStyle name="Normal 87 2 6" xfId="20728" xr:uid="{00000000-0005-0000-0000-0000FB500000}"/>
    <cellStyle name="Normal 87 3" xfId="20729" xr:uid="{00000000-0005-0000-0000-0000FC500000}"/>
    <cellStyle name="Normal 87 4" xfId="20730" xr:uid="{00000000-0005-0000-0000-0000FD500000}"/>
    <cellStyle name="Normal 87 5" xfId="20731" xr:uid="{00000000-0005-0000-0000-0000FE500000}"/>
    <cellStyle name="Normal 87 6" xfId="20732" xr:uid="{00000000-0005-0000-0000-0000FF500000}"/>
    <cellStyle name="Normal 88" xfId="20733" xr:uid="{00000000-0005-0000-0000-000000510000}"/>
    <cellStyle name="Normal 88 2" xfId="20734" xr:uid="{00000000-0005-0000-0000-000001510000}"/>
    <cellStyle name="Normal 88 2 2" xfId="20735" xr:uid="{00000000-0005-0000-0000-000002510000}"/>
    <cellStyle name="Normal 88 3" xfId="20736" xr:uid="{00000000-0005-0000-0000-000003510000}"/>
    <cellStyle name="Normal 89" xfId="20737" xr:uid="{00000000-0005-0000-0000-000004510000}"/>
    <cellStyle name="Normal 89 2" xfId="20738" xr:uid="{00000000-0005-0000-0000-000005510000}"/>
    <cellStyle name="Normal 89 2 2" xfId="20739" xr:uid="{00000000-0005-0000-0000-000006510000}"/>
    <cellStyle name="Normal 9" xfId="20740" xr:uid="{00000000-0005-0000-0000-000007510000}"/>
    <cellStyle name="Normal 9 10" xfId="20741" xr:uid="{00000000-0005-0000-0000-000008510000}"/>
    <cellStyle name="Normal 9 11" xfId="20742" xr:uid="{00000000-0005-0000-0000-000009510000}"/>
    <cellStyle name="Normal 9 12" xfId="20743" xr:uid="{00000000-0005-0000-0000-00000A510000}"/>
    <cellStyle name="Normal 9 2" xfId="20744" xr:uid="{00000000-0005-0000-0000-00000B510000}"/>
    <cellStyle name="Normal 9 2 2" xfId="20745" xr:uid="{00000000-0005-0000-0000-00000C510000}"/>
    <cellStyle name="Normal 9 2 3" xfId="20746" xr:uid="{00000000-0005-0000-0000-00000D510000}"/>
    <cellStyle name="Normal 9 2 4" xfId="20747" xr:uid="{00000000-0005-0000-0000-00000E510000}"/>
    <cellStyle name="Normal 9 2_Compatibility Matrix" xfId="20748" xr:uid="{00000000-0005-0000-0000-00000F510000}"/>
    <cellStyle name="Normal 9 3" xfId="20749" xr:uid="{00000000-0005-0000-0000-000010510000}"/>
    <cellStyle name="Normal 9 3 2" xfId="20750" xr:uid="{00000000-0005-0000-0000-000011510000}"/>
    <cellStyle name="Normal 9 4" xfId="20751" xr:uid="{00000000-0005-0000-0000-000012510000}"/>
    <cellStyle name="Normal 9 5" xfId="20752" xr:uid="{00000000-0005-0000-0000-000013510000}"/>
    <cellStyle name="Normal 9 6" xfId="20753" xr:uid="{00000000-0005-0000-0000-000014510000}"/>
    <cellStyle name="Normal 9 7" xfId="20754" xr:uid="{00000000-0005-0000-0000-000015510000}"/>
    <cellStyle name="Normal 9 8" xfId="20755" xr:uid="{00000000-0005-0000-0000-000016510000}"/>
    <cellStyle name="Normal 9 9" xfId="20756" xr:uid="{00000000-0005-0000-0000-000017510000}"/>
    <cellStyle name="Normal 9_New Ann" xfId="20757" xr:uid="{00000000-0005-0000-0000-000018510000}"/>
    <cellStyle name="Normal 90" xfId="20758" xr:uid="{00000000-0005-0000-0000-000019510000}"/>
    <cellStyle name="Normal 90 2" xfId="20759" xr:uid="{00000000-0005-0000-0000-00001A510000}"/>
    <cellStyle name="Normal 90 2 2" xfId="20760" xr:uid="{00000000-0005-0000-0000-00001B510000}"/>
    <cellStyle name="Normal 91" xfId="20761" xr:uid="{00000000-0005-0000-0000-00001C510000}"/>
    <cellStyle name="Normal 91 2" xfId="20762" xr:uid="{00000000-0005-0000-0000-00001D510000}"/>
    <cellStyle name="Normal 91 2 2" xfId="20763" xr:uid="{00000000-0005-0000-0000-00001E510000}"/>
    <cellStyle name="Normal 92" xfId="20764" xr:uid="{00000000-0005-0000-0000-00001F510000}"/>
    <cellStyle name="Normal 92 2" xfId="20765" xr:uid="{00000000-0005-0000-0000-000020510000}"/>
    <cellStyle name="Normal 92 2 2" xfId="20766" xr:uid="{00000000-0005-0000-0000-000021510000}"/>
    <cellStyle name="Normal 93" xfId="20767" xr:uid="{00000000-0005-0000-0000-000022510000}"/>
    <cellStyle name="Normal 93 2" xfId="20768" xr:uid="{00000000-0005-0000-0000-000023510000}"/>
    <cellStyle name="Normal 93 2 2" xfId="20769" xr:uid="{00000000-0005-0000-0000-000024510000}"/>
    <cellStyle name="Normal 94" xfId="20770" xr:uid="{00000000-0005-0000-0000-000025510000}"/>
    <cellStyle name="Normal 94 2" xfId="20771" xr:uid="{00000000-0005-0000-0000-000026510000}"/>
    <cellStyle name="Normal 94 2 2" xfId="20772" xr:uid="{00000000-0005-0000-0000-000027510000}"/>
    <cellStyle name="Normal 95" xfId="20773" xr:uid="{00000000-0005-0000-0000-000028510000}"/>
    <cellStyle name="Normal 95 2" xfId="20774" xr:uid="{00000000-0005-0000-0000-000029510000}"/>
    <cellStyle name="Normal 95 2 2" xfId="20775" xr:uid="{00000000-0005-0000-0000-00002A510000}"/>
    <cellStyle name="Normal 96" xfId="20776" xr:uid="{00000000-0005-0000-0000-00002B510000}"/>
    <cellStyle name="Normal 96 2" xfId="20777" xr:uid="{00000000-0005-0000-0000-00002C510000}"/>
    <cellStyle name="Normal 96 2 2" xfId="20778" xr:uid="{00000000-0005-0000-0000-00002D510000}"/>
    <cellStyle name="Normal 97" xfId="20779" xr:uid="{00000000-0005-0000-0000-00002E510000}"/>
    <cellStyle name="Normal 97 2" xfId="20780" xr:uid="{00000000-0005-0000-0000-00002F510000}"/>
    <cellStyle name="Normal 97 2 2" xfId="20781" xr:uid="{00000000-0005-0000-0000-000030510000}"/>
    <cellStyle name="Normal 98" xfId="20782" xr:uid="{00000000-0005-0000-0000-000031510000}"/>
    <cellStyle name="Normal 98 2" xfId="20783" xr:uid="{00000000-0005-0000-0000-000032510000}"/>
    <cellStyle name="Normal 98 2 2" xfId="20784" xr:uid="{00000000-0005-0000-0000-000033510000}"/>
    <cellStyle name="Normal 99" xfId="20785" xr:uid="{00000000-0005-0000-0000-000034510000}"/>
    <cellStyle name="Normal 99 2" xfId="20786" xr:uid="{00000000-0005-0000-0000-000035510000}"/>
    <cellStyle name="Normal 99 2 2" xfId="20787" xr:uid="{00000000-0005-0000-0000-000036510000}"/>
    <cellStyle name="normálne 2" xfId="20788" xr:uid="{00000000-0005-0000-0000-000037510000}"/>
    <cellStyle name="normální 2" xfId="20789" xr:uid="{00000000-0005-0000-0000-000038510000}"/>
    <cellStyle name="normální 2 2" xfId="20790" xr:uid="{00000000-0005-0000-0000-000039510000}"/>
    <cellStyle name="normální 2_Compatibility Matrix" xfId="20791" xr:uid="{00000000-0005-0000-0000-00003A510000}"/>
    <cellStyle name="Note 10" xfId="20792" xr:uid="{00000000-0005-0000-0000-00003B510000}"/>
    <cellStyle name="Note 10 2" xfId="20793" xr:uid="{00000000-0005-0000-0000-00003C510000}"/>
    <cellStyle name="Note 10 2 2" xfId="20794" xr:uid="{00000000-0005-0000-0000-00003D510000}"/>
    <cellStyle name="Note 10 2_New Ann" xfId="20795" xr:uid="{00000000-0005-0000-0000-00003E510000}"/>
    <cellStyle name="Note 10 3" xfId="20796" xr:uid="{00000000-0005-0000-0000-00003F510000}"/>
    <cellStyle name="Note 10_IAL Guidance -v1" xfId="20797" xr:uid="{00000000-0005-0000-0000-000040510000}"/>
    <cellStyle name="Note 11" xfId="20798" xr:uid="{00000000-0005-0000-0000-000041510000}"/>
    <cellStyle name="Note 11 2" xfId="20799" xr:uid="{00000000-0005-0000-0000-000042510000}"/>
    <cellStyle name="Note 11 2 2" xfId="20800" xr:uid="{00000000-0005-0000-0000-000043510000}"/>
    <cellStyle name="Note 11 2_New Ann" xfId="20801" xr:uid="{00000000-0005-0000-0000-000044510000}"/>
    <cellStyle name="Note 11 3" xfId="20802" xr:uid="{00000000-0005-0000-0000-000045510000}"/>
    <cellStyle name="Note 11_IAL Guidance -v1" xfId="20803" xr:uid="{00000000-0005-0000-0000-000046510000}"/>
    <cellStyle name="Note 12" xfId="20804" xr:uid="{00000000-0005-0000-0000-000047510000}"/>
    <cellStyle name="Note 12 2" xfId="20805" xr:uid="{00000000-0005-0000-0000-000048510000}"/>
    <cellStyle name="Note 12 2 2" xfId="20806" xr:uid="{00000000-0005-0000-0000-000049510000}"/>
    <cellStyle name="Note 12 2_New Ann" xfId="20807" xr:uid="{00000000-0005-0000-0000-00004A510000}"/>
    <cellStyle name="Note 12 3" xfId="20808" xr:uid="{00000000-0005-0000-0000-00004B510000}"/>
    <cellStyle name="Note 12_IAL Guidance -v1" xfId="20809" xr:uid="{00000000-0005-0000-0000-00004C510000}"/>
    <cellStyle name="Note 13" xfId="20810" xr:uid="{00000000-0005-0000-0000-00004D510000}"/>
    <cellStyle name="Note 13 2" xfId="20811" xr:uid="{00000000-0005-0000-0000-00004E510000}"/>
    <cellStyle name="Note 13 2 2" xfId="20812" xr:uid="{00000000-0005-0000-0000-00004F510000}"/>
    <cellStyle name="Note 13 2_New Ann" xfId="20813" xr:uid="{00000000-0005-0000-0000-000050510000}"/>
    <cellStyle name="Note 13 3" xfId="20814" xr:uid="{00000000-0005-0000-0000-000051510000}"/>
    <cellStyle name="Note 13_IAL Guidance -v1" xfId="20815" xr:uid="{00000000-0005-0000-0000-000052510000}"/>
    <cellStyle name="Note 14" xfId="20816" xr:uid="{00000000-0005-0000-0000-000053510000}"/>
    <cellStyle name="Note 14 2" xfId="20817" xr:uid="{00000000-0005-0000-0000-000054510000}"/>
    <cellStyle name="Note 14 2 2" xfId="20818" xr:uid="{00000000-0005-0000-0000-000055510000}"/>
    <cellStyle name="Note 14 2_New Ann" xfId="20819" xr:uid="{00000000-0005-0000-0000-000056510000}"/>
    <cellStyle name="Note 14 3" xfId="20820" xr:uid="{00000000-0005-0000-0000-000057510000}"/>
    <cellStyle name="Note 14_IAL Guidance -v1" xfId="20821" xr:uid="{00000000-0005-0000-0000-000058510000}"/>
    <cellStyle name="Note 15" xfId="20822" xr:uid="{00000000-0005-0000-0000-000059510000}"/>
    <cellStyle name="Note 15 2" xfId="20823" xr:uid="{00000000-0005-0000-0000-00005A510000}"/>
    <cellStyle name="Note 15 2 2" xfId="20824" xr:uid="{00000000-0005-0000-0000-00005B510000}"/>
    <cellStyle name="Note 15 2_New Ann" xfId="20825" xr:uid="{00000000-0005-0000-0000-00005C510000}"/>
    <cellStyle name="Note 15 3" xfId="20826" xr:uid="{00000000-0005-0000-0000-00005D510000}"/>
    <cellStyle name="Note 15_IAL Guidance -v1" xfId="20827" xr:uid="{00000000-0005-0000-0000-00005E510000}"/>
    <cellStyle name="Note 16" xfId="20828" xr:uid="{00000000-0005-0000-0000-00005F510000}"/>
    <cellStyle name="Note 16 2" xfId="20829" xr:uid="{00000000-0005-0000-0000-000060510000}"/>
    <cellStyle name="Note 16 2 2" xfId="20830" xr:uid="{00000000-0005-0000-0000-000061510000}"/>
    <cellStyle name="Note 16 2_New Ann" xfId="20831" xr:uid="{00000000-0005-0000-0000-000062510000}"/>
    <cellStyle name="Note 16 3" xfId="20832" xr:uid="{00000000-0005-0000-0000-000063510000}"/>
    <cellStyle name="Note 16_IAL Guidance -v1" xfId="20833" xr:uid="{00000000-0005-0000-0000-000064510000}"/>
    <cellStyle name="Note 17" xfId="20834" xr:uid="{00000000-0005-0000-0000-000065510000}"/>
    <cellStyle name="Note 17 2" xfId="20835" xr:uid="{00000000-0005-0000-0000-000066510000}"/>
    <cellStyle name="Note 17 2 2" xfId="20836" xr:uid="{00000000-0005-0000-0000-000067510000}"/>
    <cellStyle name="Note 17 2_New Ann" xfId="20837" xr:uid="{00000000-0005-0000-0000-000068510000}"/>
    <cellStyle name="Note 17 3" xfId="20838" xr:uid="{00000000-0005-0000-0000-000069510000}"/>
    <cellStyle name="Note 17_IAL Guidance -v1" xfId="20839" xr:uid="{00000000-0005-0000-0000-00006A510000}"/>
    <cellStyle name="Note 18" xfId="20840" xr:uid="{00000000-0005-0000-0000-00006B510000}"/>
    <cellStyle name="Note 18 2" xfId="20841" xr:uid="{00000000-0005-0000-0000-00006C510000}"/>
    <cellStyle name="Note 18 2 2" xfId="20842" xr:uid="{00000000-0005-0000-0000-00006D510000}"/>
    <cellStyle name="Note 18 2_New Ann" xfId="20843" xr:uid="{00000000-0005-0000-0000-00006E510000}"/>
    <cellStyle name="Note 18 3" xfId="20844" xr:uid="{00000000-0005-0000-0000-00006F510000}"/>
    <cellStyle name="Note 18_IAL Guidance -v1" xfId="20845" xr:uid="{00000000-0005-0000-0000-000070510000}"/>
    <cellStyle name="Note 19" xfId="20846" xr:uid="{00000000-0005-0000-0000-000071510000}"/>
    <cellStyle name="Note 19 2" xfId="20847" xr:uid="{00000000-0005-0000-0000-000072510000}"/>
    <cellStyle name="Note 19 2 2" xfId="20848" xr:uid="{00000000-0005-0000-0000-000073510000}"/>
    <cellStyle name="Note 19 2_New Ann" xfId="20849" xr:uid="{00000000-0005-0000-0000-000074510000}"/>
    <cellStyle name="Note 19 3" xfId="20850" xr:uid="{00000000-0005-0000-0000-000075510000}"/>
    <cellStyle name="Note 19_IAL Guidance -v1" xfId="20851" xr:uid="{00000000-0005-0000-0000-000076510000}"/>
    <cellStyle name="Note 2" xfId="20852" xr:uid="{00000000-0005-0000-0000-000077510000}"/>
    <cellStyle name="Note 2 10" xfId="20853" xr:uid="{00000000-0005-0000-0000-000078510000}"/>
    <cellStyle name="Note 2 10 2" xfId="20854" xr:uid="{00000000-0005-0000-0000-000079510000}"/>
    <cellStyle name="Note 2 10_New Ann" xfId="20855" xr:uid="{00000000-0005-0000-0000-00007A510000}"/>
    <cellStyle name="Note 2 100" xfId="20856" xr:uid="{00000000-0005-0000-0000-00007B510000}"/>
    <cellStyle name="Note 2 101" xfId="20857" xr:uid="{00000000-0005-0000-0000-00007C510000}"/>
    <cellStyle name="Note 2 102" xfId="20858" xr:uid="{00000000-0005-0000-0000-00007D510000}"/>
    <cellStyle name="Note 2 103" xfId="20859" xr:uid="{00000000-0005-0000-0000-00007E510000}"/>
    <cellStyle name="Note 2 104" xfId="20860" xr:uid="{00000000-0005-0000-0000-00007F510000}"/>
    <cellStyle name="Note 2 105" xfId="20861" xr:uid="{00000000-0005-0000-0000-000080510000}"/>
    <cellStyle name="Note 2 106" xfId="20862" xr:uid="{00000000-0005-0000-0000-000081510000}"/>
    <cellStyle name="Note 2 107" xfId="20863" xr:uid="{00000000-0005-0000-0000-000082510000}"/>
    <cellStyle name="Note 2 108" xfId="20864" xr:uid="{00000000-0005-0000-0000-000083510000}"/>
    <cellStyle name="Note 2 109" xfId="20865" xr:uid="{00000000-0005-0000-0000-000084510000}"/>
    <cellStyle name="Note 2 11" xfId="20866" xr:uid="{00000000-0005-0000-0000-000085510000}"/>
    <cellStyle name="Note 2 11 2" xfId="20867" xr:uid="{00000000-0005-0000-0000-000086510000}"/>
    <cellStyle name="Note 2 11_New Ann" xfId="20868" xr:uid="{00000000-0005-0000-0000-000087510000}"/>
    <cellStyle name="Note 2 110" xfId="20869" xr:uid="{00000000-0005-0000-0000-000088510000}"/>
    <cellStyle name="Note 2 111" xfId="20870" xr:uid="{00000000-0005-0000-0000-000089510000}"/>
    <cellStyle name="Note 2 112" xfId="20871" xr:uid="{00000000-0005-0000-0000-00008A510000}"/>
    <cellStyle name="Note 2 113" xfId="20872" xr:uid="{00000000-0005-0000-0000-00008B510000}"/>
    <cellStyle name="Note 2 114" xfId="20873" xr:uid="{00000000-0005-0000-0000-00008C510000}"/>
    <cellStyle name="Note 2 115" xfId="20874" xr:uid="{00000000-0005-0000-0000-00008D510000}"/>
    <cellStyle name="Note 2 116" xfId="20875" xr:uid="{00000000-0005-0000-0000-00008E510000}"/>
    <cellStyle name="Note 2 117" xfId="20876" xr:uid="{00000000-0005-0000-0000-00008F510000}"/>
    <cellStyle name="Note 2 118" xfId="20877" xr:uid="{00000000-0005-0000-0000-000090510000}"/>
    <cellStyle name="Note 2 119" xfId="20878" xr:uid="{00000000-0005-0000-0000-000091510000}"/>
    <cellStyle name="Note 2 12" xfId="20879" xr:uid="{00000000-0005-0000-0000-000092510000}"/>
    <cellStyle name="Note 2 12 2" xfId="20880" xr:uid="{00000000-0005-0000-0000-000093510000}"/>
    <cellStyle name="Note 2 12_New Ann" xfId="20881" xr:uid="{00000000-0005-0000-0000-000094510000}"/>
    <cellStyle name="Note 2 120" xfId="20882" xr:uid="{00000000-0005-0000-0000-000095510000}"/>
    <cellStyle name="Note 2 121" xfId="20883" xr:uid="{00000000-0005-0000-0000-000096510000}"/>
    <cellStyle name="Note 2 122" xfId="20884" xr:uid="{00000000-0005-0000-0000-000097510000}"/>
    <cellStyle name="Note 2 123" xfId="20885" xr:uid="{00000000-0005-0000-0000-000098510000}"/>
    <cellStyle name="Note 2 124" xfId="20886" xr:uid="{00000000-0005-0000-0000-000099510000}"/>
    <cellStyle name="Note 2 125" xfId="20887" xr:uid="{00000000-0005-0000-0000-00009A510000}"/>
    <cellStyle name="Note 2 126" xfId="20888" xr:uid="{00000000-0005-0000-0000-00009B510000}"/>
    <cellStyle name="Note 2 13" xfId="20889" xr:uid="{00000000-0005-0000-0000-00009C510000}"/>
    <cellStyle name="Note 2 14" xfId="20890" xr:uid="{00000000-0005-0000-0000-00009D510000}"/>
    <cellStyle name="Note 2 14 2" xfId="20891" xr:uid="{00000000-0005-0000-0000-00009E510000}"/>
    <cellStyle name="Note 2 15" xfId="20892" xr:uid="{00000000-0005-0000-0000-00009F510000}"/>
    <cellStyle name="Note 2 16" xfId="20893" xr:uid="{00000000-0005-0000-0000-0000A0510000}"/>
    <cellStyle name="Note 2 17" xfId="20894" xr:uid="{00000000-0005-0000-0000-0000A1510000}"/>
    <cellStyle name="Note 2 18" xfId="20895" xr:uid="{00000000-0005-0000-0000-0000A2510000}"/>
    <cellStyle name="Note 2 19" xfId="20896" xr:uid="{00000000-0005-0000-0000-0000A3510000}"/>
    <cellStyle name="Note 2 2" xfId="20897" xr:uid="{00000000-0005-0000-0000-0000A4510000}"/>
    <cellStyle name="Note 2 2 2" xfId="20898" xr:uid="{00000000-0005-0000-0000-0000A5510000}"/>
    <cellStyle name="Note 2 2 2 2" xfId="20899" xr:uid="{00000000-0005-0000-0000-0000A6510000}"/>
    <cellStyle name="Note 2 2 2 3" xfId="20900" xr:uid="{00000000-0005-0000-0000-0000A7510000}"/>
    <cellStyle name="Note 2 2 3" xfId="20901" xr:uid="{00000000-0005-0000-0000-0000A8510000}"/>
    <cellStyle name="Note 2 2 4" xfId="20902" xr:uid="{00000000-0005-0000-0000-0000A9510000}"/>
    <cellStyle name="Note 2 2 5" xfId="20903" xr:uid="{00000000-0005-0000-0000-0000AA510000}"/>
    <cellStyle name="Note 2 2 6" xfId="20904" xr:uid="{00000000-0005-0000-0000-0000AB510000}"/>
    <cellStyle name="Note 2 2_New Ann" xfId="20905" xr:uid="{00000000-0005-0000-0000-0000AC510000}"/>
    <cellStyle name="Note 2 20" xfId="20906" xr:uid="{00000000-0005-0000-0000-0000AD510000}"/>
    <cellStyle name="Note 2 21" xfId="20907" xr:uid="{00000000-0005-0000-0000-0000AE510000}"/>
    <cellStyle name="Note 2 22" xfId="20908" xr:uid="{00000000-0005-0000-0000-0000AF510000}"/>
    <cellStyle name="Note 2 23" xfId="20909" xr:uid="{00000000-0005-0000-0000-0000B0510000}"/>
    <cellStyle name="Note 2 24" xfId="20910" xr:uid="{00000000-0005-0000-0000-0000B1510000}"/>
    <cellStyle name="Note 2 25" xfId="20911" xr:uid="{00000000-0005-0000-0000-0000B2510000}"/>
    <cellStyle name="Note 2 26" xfId="20912" xr:uid="{00000000-0005-0000-0000-0000B3510000}"/>
    <cellStyle name="Note 2 27" xfId="20913" xr:uid="{00000000-0005-0000-0000-0000B4510000}"/>
    <cellStyle name="Note 2 28" xfId="20914" xr:uid="{00000000-0005-0000-0000-0000B5510000}"/>
    <cellStyle name="Note 2 29" xfId="20915" xr:uid="{00000000-0005-0000-0000-0000B6510000}"/>
    <cellStyle name="Note 2 3" xfId="20916" xr:uid="{00000000-0005-0000-0000-0000B7510000}"/>
    <cellStyle name="Note 2 3 2" xfId="20917" xr:uid="{00000000-0005-0000-0000-0000B8510000}"/>
    <cellStyle name="Note 2 3 3" xfId="20918" xr:uid="{00000000-0005-0000-0000-0000B9510000}"/>
    <cellStyle name="Note 2 3_New Ann" xfId="20919" xr:uid="{00000000-0005-0000-0000-0000BA510000}"/>
    <cellStyle name="Note 2 30" xfId="20920" xr:uid="{00000000-0005-0000-0000-0000BB510000}"/>
    <cellStyle name="Note 2 31" xfId="20921" xr:uid="{00000000-0005-0000-0000-0000BC510000}"/>
    <cellStyle name="Note 2 32" xfId="20922" xr:uid="{00000000-0005-0000-0000-0000BD510000}"/>
    <cellStyle name="Note 2 33" xfId="20923" xr:uid="{00000000-0005-0000-0000-0000BE510000}"/>
    <cellStyle name="Note 2 34" xfId="20924" xr:uid="{00000000-0005-0000-0000-0000BF510000}"/>
    <cellStyle name="Note 2 35" xfId="20925" xr:uid="{00000000-0005-0000-0000-0000C0510000}"/>
    <cellStyle name="Note 2 36" xfId="20926" xr:uid="{00000000-0005-0000-0000-0000C1510000}"/>
    <cellStyle name="Note 2 37" xfId="20927" xr:uid="{00000000-0005-0000-0000-0000C2510000}"/>
    <cellStyle name="Note 2 38" xfId="20928" xr:uid="{00000000-0005-0000-0000-0000C3510000}"/>
    <cellStyle name="Note 2 39" xfId="20929" xr:uid="{00000000-0005-0000-0000-0000C4510000}"/>
    <cellStyle name="Note 2 4" xfId="20930" xr:uid="{00000000-0005-0000-0000-0000C5510000}"/>
    <cellStyle name="Note 2 4 2" xfId="20931" xr:uid="{00000000-0005-0000-0000-0000C6510000}"/>
    <cellStyle name="Note 2 4_New Ann" xfId="20932" xr:uid="{00000000-0005-0000-0000-0000C7510000}"/>
    <cellStyle name="Note 2 40" xfId="20933" xr:uid="{00000000-0005-0000-0000-0000C8510000}"/>
    <cellStyle name="Note 2 41" xfId="20934" xr:uid="{00000000-0005-0000-0000-0000C9510000}"/>
    <cellStyle name="Note 2 42" xfId="20935" xr:uid="{00000000-0005-0000-0000-0000CA510000}"/>
    <cellStyle name="Note 2 43" xfId="20936" xr:uid="{00000000-0005-0000-0000-0000CB510000}"/>
    <cellStyle name="Note 2 44" xfId="20937" xr:uid="{00000000-0005-0000-0000-0000CC510000}"/>
    <cellStyle name="Note 2 45" xfId="20938" xr:uid="{00000000-0005-0000-0000-0000CD510000}"/>
    <cellStyle name="Note 2 46" xfId="20939" xr:uid="{00000000-0005-0000-0000-0000CE510000}"/>
    <cellStyle name="Note 2 47" xfId="20940" xr:uid="{00000000-0005-0000-0000-0000CF510000}"/>
    <cellStyle name="Note 2 48" xfId="20941" xr:uid="{00000000-0005-0000-0000-0000D0510000}"/>
    <cellStyle name="Note 2 49" xfId="20942" xr:uid="{00000000-0005-0000-0000-0000D1510000}"/>
    <cellStyle name="Note 2 5" xfId="20943" xr:uid="{00000000-0005-0000-0000-0000D2510000}"/>
    <cellStyle name="Note 2 5 2" xfId="20944" xr:uid="{00000000-0005-0000-0000-0000D3510000}"/>
    <cellStyle name="Note 2 5_New Ann" xfId="20945" xr:uid="{00000000-0005-0000-0000-0000D4510000}"/>
    <cellStyle name="Note 2 50" xfId="20946" xr:uid="{00000000-0005-0000-0000-0000D5510000}"/>
    <cellStyle name="Note 2 51" xfId="20947" xr:uid="{00000000-0005-0000-0000-0000D6510000}"/>
    <cellStyle name="Note 2 52" xfId="20948" xr:uid="{00000000-0005-0000-0000-0000D7510000}"/>
    <cellStyle name="Note 2 53" xfId="20949" xr:uid="{00000000-0005-0000-0000-0000D8510000}"/>
    <cellStyle name="Note 2 54" xfId="20950" xr:uid="{00000000-0005-0000-0000-0000D9510000}"/>
    <cellStyle name="Note 2 55" xfId="20951" xr:uid="{00000000-0005-0000-0000-0000DA510000}"/>
    <cellStyle name="Note 2 56" xfId="20952" xr:uid="{00000000-0005-0000-0000-0000DB510000}"/>
    <cellStyle name="Note 2 57" xfId="20953" xr:uid="{00000000-0005-0000-0000-0000DC510000}"/>
    <cellStyle name="Note 2 58" xfId="20954" xr:uid="{00000000-0005-0000-0000-0000DD510000}"/>
    <cellStyle name="Note 2 59" xfId="20955" xr:uid="{00000000-0005-0000-0000-0000DE510000}"/>
    <cellStyle name="Note 2 6" xfId="20956" xr:uid="{00000000-0005-0000-0000-0000DF510000}"/>
    <cellStyle name="Note 2 6 2" xfId="20957" xr:uid="{00000000-0005-0000-0000-0000E0510000}"/>
    <cellStyle name="Note 2 6_New Ann" xfId="20958" xr:uid="{00000000-0005-0000-0000-0000E1510000}"/>
    <cellStyle name="Note 2 60" xfId="20959" xr:uid="{00000000-0005-0000-0000-0000E2510000}"/>
    <cellStyle name="Note 2 61" xfId="20960" xr:uid="{00000000-0005-0000-0000-0000E3510000}"/>
    <cellStyle name="Note 2 62" xfId="20961" xr:uid="{00000000-0005-0000-0000-0000E4510000}"/>
    <cellStyle name="Note 2 63" xfId="20962" xr:uid="{00000000-0005-0000-0000-0000E5510000}"/>
    <cellStyle name="Note 2 64" xfId="20963" xr:uid="{00000000-0005-0000-0000-0000E6510000}"/>
    <cellStyle name="Note 2 65" xfId="20964" xr:uid="{00000000-0005-0000-0000-0000E7510000}"/>
    <cellStyle name="Note 2 66" xfId="20965" xr:uid="{00000000-0005-0000-0000-0000E8510000}"/>
    <cellStyle name="Note 2 67" xfId="20966" xr:uid="{00000000-0005-0000-0000-0000E9510000}"/>
    <cellStyle name="Note 2 68" xfId="20967" xr:uid="{00000000-0005-0000-0000-0000EA510000}"/>
    <cellStyle name="Note 2 69" xfId="20968" xr:uid="{00000000-0005-0000-0000-0000EB510000}"/>
    <cellStyle name="Note 2 7" xfId="20969" xr:uid="{00000000-0005-0000-0000-0000EC510000}"/>
    <cellStyle name="Note 2 7 2" xfId="20970" xr:uid="{00000000-0005-0000-0000-0000ED510000}"/>
    <cellStyle name="Note 2 7_New Ann" xfId="20971" xr:uid="{00000000-0005-0000-0000-0000EE510000}"/>
    <cellStyle name="Note 2 70" xfId="20972" xr:uid="{00000000-0005-0000-0000-0000EF510000}"/>
    <cellStyle name="Note 2 71" xfId="20973" xr:uid="{00000000-0005-0000-0000-0000F0510000}"/>
    <cellStyle name="Note 2 72" xfId="20974" xr:uid="{00000000-0005-0000-0000-0000F1510000}"/>
    <cellStyle name="Note 2 73" xfId="20975" xr:uid="{00000000-0005-0000-0000-0000F2510000}"/>
    <cellStyle name="Note 2 74" xfId="20976" xr:uid="{00000000-0005-0000-0000-0000F3510000}"/>
    <cellStyle name="Note 2 75" xfId="20977" xr:uid="{00000000-0005-0000-0000-0000F4510000}"/>
    <cellStyle name="Note 2 76" xfId="20978" xr:uid="{00000000-0005-0000-0000-0000F5510000}"/>
    <cellStyle name="Note 2 77" xfId="20979" xr:uid="{00000000-0005-0000-0000-0000F6510000}"/>
    <cellStyle name="Note 2 78" xfId="20980" xr:uid="{00000000-0005-0000-0000-0000F7510000}"/>
    <cellStyle name="Note 2 79" xfId="20981" xr:uid="{00000000-0005-0000-0000-0000F8510000}"/>
    <cellStyle name="Note 2 8" xfId="20982" xr:uid="{00000000-0005-0000-0000-0000F9510000}"/>
    <cellStyle name="Note 2 8 2" xfId="20983" xr:uid="{00000000-0005-0000-0000-0000FA510000}"/>
    <cellStyle name="Note 2 8_New Ann" xfId="20984" xr:uid="{00000000-0005-0000-0000-0000FB510000}"/>
    <cellStyle name="Note 2 80" xfId="20985" xr:uid="{00000000-0005-0000-0000-0000FC510000}"/>
    <cellStyle name="Note 2 81" xfId="20986" xr:uid="{00000000-0005-0000-0000-0000FD510000}"/>
    <cellStyle name="Note 2 82" xfId="20987" xr:uid="{00000000-0005-0000-0000-0000FE510000}"/>
    <cellStyle name="Note 2 83" xfId="20988" xr:uid="{00000000-0005-0000-0000-0000FF510000}"/>
    <cellStyle name="Note 2 84" xfId="20989" xr:uid="{00000000-0005-0000-0000-000000520000}"/>
    <cellStyle name="Note 2 85" xfId="20990" xr:uid="{00000000-0005-0000-0000-000001520000}"/>
    <cellStyle name="Note 2 86" xfId="20991" xr:uid="{00000000-0005-0000-0000-000002520000}"/>
    <cellStyle name="Note 2 87" xfId="20992" xr:uid="{00000000-0005-0000-0000-000003520000}"/>
    <cellStyle name="Note 2 88" xfId="20993" xr:uid="{00000000-0005-0000-0000-000004520000}"/>
    <cellStyle name="Note 2 89" xfId="20994" xr:uid="{00000000-0005-0000-0000-000005520000}"/>
    <cellStyle name="Note 2 9" xfId="20995" xr:uid="{00000000-0005-0000-0000-000006520000}"/>
    <cellStyle name="Note 2 9 2" xfId="20996" xr:uid="{00000000-0005-0000-0000-000007520000}"/>
    <cellStyle name="Note 2 9_New Ann" xfId="20997" xr:uid="{00000000-0005-0000-0000-000008520000}"/>
    <cellStyle name="Note 2 90" xfId="20998" xr:uid="{00000000-0005-0000-0000-000009520000}"/>
    <cellStyle name="Note 2 91" xfId="20999" xr:uid="{00000000-0005-0000-0000-00000A520000}"/>
    <cellStyle name="Note 2 92" xfId="21000" xr:uid="{00000000-0005-0000-0000-00000B520000}"/>
    <cellStyle name="Note 2 93" xfId="21001" xr:uid="{00000000-0005-0000-0000-00000C520000}"/>
    <cellStyle name="Note 2 94" xfId="21002" xr:uid="{00000000-0005-0000-0000-00000D520000}"/>
    <cellStyle name="Note 2 95" xfId="21003" xr:uid="{00000000-0005-0000-0000-00000E520000}"/>
    <cellStyle name="Note 2 96" xfId="21004" xr:uid="{00000000-0005-0000-0000-00000F520000}"/>
    <cellStyle name="Note 2 97" xfId="21005" xr:uid="{00000000-0005-0000-0000-000010520000}"/>
    <cellStyle name="Note 2 98" xfId="21006" xr:uid="{00000000-0005-0000-0000-000011520000}"/>
    <cellStyle name="Note 2 99" xfId="21007" xr:uid="{00000000-0005-0000-0000-000012520000}"/>
    <cellStyle name="Note 2_IAL Guidance -v1" xfId="21008" xr:uid="{00000000-0005-0000-0000-000013520000}"/>
    <cellStyle name="Note 20" xfId="21009" xr:uid="{00000000-0005-0000-0000-000014520000}"/>
    <cellStyle name="Note 20 2" xfId="21010" xr:uid="{00000000-0005-0000-0000-000015520000}"/>
    <cellStyle name="Note 20_New Ann" xfId="21011" xr:uid="{00000000-0005-0000-0000-000016520000}"/>
    <cellStyle name="Note 21" xfId="21012" xr:uid="{00000000-0005-0000-0000-000017520000}"/>
    <cellStyle name="Note 21 2" xfId="21013" xr:uid="{00000000-0005-0000-0000-000018520000}"/>
    <cellStyle name="Note 21_New Ann" xfId="21014" xr:uid="{00000000-0005-0000-0000-000019520000}"/>
    <cellStyle name="Note 22" xfId="21015" xr:uid="{00000000-0005-0000-0000-00001A520000}"/>
    <cellStyle name="Note 22 2" xfId="21016" xr:uid="{00000000-0005-0000-0000-00001B520000}"/>
    <cellStyle name="Note 22_New Ann" xfId="21017" xr:uid="{00000000-0005-0000-0000-00001C520000}"/>
    <cellStyle name="Note 23" xfId="21018" xr:uid="{00000000-0005-0000-0000-00001D520000}"/>
    <cellStyle name="Note 24" xfId="21019" xr:uid="{00000000-0005-0000-0000-00001E520000}"/>
    <cellStyle name="Note 24 2" xfId="21020" xr:uid="{00000000-0005-0000-0000-00001F520000}"/>
    <cellStyle name="Note 24 2 2" xfId="21021" xr:uid="{00000000-0005-0000-0000-000020520000}"/>
    <cellStyle name="Note 25" xfId="21022" xr:uid="{00000000-0005-0000-0000-000021520000}"/>
    <cellStyle name="Note 25 2" xfId="21023" xr:uid="{00000000-0005-0000-0000-000022520000}"/>
    <cellStyle name="Note 26" xfId="21024" xr:uid="{00000000-0005-0000-0000-000023520000}"/>
    <cellStyle name="Note 26 2" xfId="21025" xr:uid="{00000000-0005-0000-0000-000024520000}"/>
    <cellStyle name="Note 27" xfId="21026" xr:uid="{00000000-0005-0000-0000-000025520000}"/>
    <cellStyle name="Note 28" xfId="21027" xr:uid="{00000000-0005-0000-0000-000026520000}"/>
    <cellStyle name="Note 29" xfId="21028" xr:uid="{00000000-0005-0000-0000-000027520000}"/>
    <cellStyle name="Note 3" xfId="21029" xr:uid="{00000000-0005-0000-0000-000028520000}"/>
    <cellStyle name="Note 3 10" xfId="21030" xr:uid="{00000000-0005-0000-0000-000029520000}"/>
    <cellStyle name="Note 3 10 2" xfId="21031" xr:uid="{00000000-0005-0000-0000-00002A520000}"/>
    <cellStyle name="Note 3 10_New Ann" xfId="21032" xr:uid="{00000000-0005-0000-0000-00002B520000}"/>
    <cellStyle name="Note 3 11" xfId="21033" xr:uid="{00000000-0005-0000-0000-00002C520000}"/>
    <cellStyle name="Note 3 11 2" xfId="21034" xr:uid="{00000000-0005-0000-0000-00002D520000}"/>
    <cellStyle name="Note 3 11_New Ann" xfId="21035" xr:uid="{00000000-0005-0000-0000-00002E520000}"/>
    <cellStyle name="Note 3 12" xfId="21036" xr:uid="{00000000-0005-0000-0000-00002F520000}"/>
    <cellStyle name="Note 3 12 2" xfId="21037" xr:uid="{00000000-0005-0000-0000-000030520000}"/>
    <cellStyle name="Note 3 12_New Ann" xfId="21038" xr:uid="{00000000-0005-0000-0000-000031520000}"/>
    <cellStyle name="Note 3 13" xfId="21039" xr:uid="{00000000-0005-0000-0000-000032520000}"/>
    <cellStyle name="Note 3 14" xfId="21040" xr:uid="{00000000-0005-0000-0000-000033520000}"/>
    <cellStyle name="Note 3 14 2" xfId="21041" xr:uid="{00000000-0005-0000-0000-000034520000}"/>
    <cellStyle name="Note 3 15" xfId="21042" xr:uid="{00000000-0005-0000-0000-000035520000}"/>
    <cellStyle name="Note 3 2" xfId="21043" xr:uid="{00000000-0005-0000-0000-000036520000}"/>
    <cellStyle name="Note 3 2 2" xfId="21044" xr:uid="{00000000-0005-0000-0000-000037520000}"/>
    <cellStyle name="Note 3 2 2 2" xfId="21045" xr:uid="{00000000-0005-0000-0000-000038520000}"/>
    <cellStyle name="Note 3 2 2 3" xfId="21046" xr:uid="{00000000-0005-0000-0000-000039520000}"/>
    <cellStyle name="Note 3 2 3" xfId="21047" xr:uid="{00000000-0005-0000-0000-00003A520000}"/>
    <cellStyle name="Note 3 2_New Ann" xfId="21048" xr:uid="{00000000-0005-0000-0000-00003B520000}"/>
    <cellStyle name="Note 3 3" xfId="21049" xr:uid="{00000000-0005-0000-0000-00003C520000}"/>
    <cellStyle name="Note 3 3 2" xfId="21050" xr:uid="{00000000-0005-0000-0000-00003D520000}"/>
    <cellStyle name="Note 3 3_New Ann" xfId="21051" xr:uid="{00000000-0005-0000-0000-00003E520000}"/>
    <cellStyle name="Note 3 4" xfId="21052" xr:uid="{00000000-0005-0000-0000-00003F520000}"/>
    <cellStyle name="Note 3 4 2" xfId="21053" xr:uid="{00000000-0005-0000-0000-000040520000}"/>
    <cellStyle name="Note 3 4_New Ann" xfId="21054" xr:uid="{00000000-0005-0000-0000-000041520000}"/>
    <cellStyle name="Note 3 5" xfId="21055" xr:uid="{00000000-0005-0000-0000-000042520000}"/>
    <cellStyle name="Note 3 5 2" xfId="21056" xr:uid="{00000000-0005-0000-0000-000043520000}"/>
    <cellStyle name="Note 3 5_New Ann" xfId="21057" xr:uid="{00000000-0005-0000-0000-000044520000}"/>
    <cellStyle name="Note 3 6" xfId="21058" xr:uid="{00000000-0005-0000-0000-000045520000}"/>
    <cellStyle name="Note 3 6 2" xfId="21059" xr:uid="{00000000-0005-0000-0000-000046520000}"/>
    <cellStyle name="Note 3 6_New Ann" xfId="21060" xr:uid="{00000000-0005-0000-0000-000047520000}"/>
    <cellStyle name="Note 3 7" xfId="21061" xr:uid="{00000000-0005-0000-0000-000048520000}"/>
    <cellStyle name="Note 3 7 2" xfId="21062" xr:uid="{00000000-0005-0000-0000-000049520000}"/>
    <cellStyle name="Note 3 7_New Ann" xfId="21063" xr:uid="{00000000-0005-0000-0000-00004A520000}"/>
    <cellStyle name="Note 3 8" xfId="21064" xr:uid="{00000000-0005-0000-0000-00004B520000}"/>
    <cellStyle name="Note 3 8 2" xfId="21065" xr:uid="{00000000-0005-0000-0000-00004C520000}"/>
    <cellStyle name="Note 3 8_New Ann" xfId="21066" xr:uid="{00000000-0005-0000-0000-00004D520000}"/>
    <cellStyle name="Note 3 9" xfId="21067" xr:uid="{00000000-0005-0000-0000-00004E520000}"/>
    <cellStyle name="Note 3 9 2" xfId="21068" xr:uid="{00000000-0005-0000-0000-00004F520000}"/>
    <cellStyle name="Note 3 9_New Ann" xfId="21069" xr:uid="{00000000-0005-0000-0000-000050520000}"/>
    <cellStyle name="Note 3_IAL Guidance -v1" xfId="21070" xr:uid="{00000000-0005-0000-0000-000051520000}"/>
    <cellStyle name="Note 30" xfId="21071" xr:uid="{00000000-0005-0000-0000-000052520000}"/>
    <cellStyle name="Note 31" xfId="21072" xr:uid="{00000000-0005-0000-0000-000053520000}"/>
    <cellStyle name="Note 32" xfId="21073" xr:uid="{00000000-0005-0000-0000-000054520000}"/>
    <cellStyle name="Note 33" xfId="21074" xr:uid="{00000000-0005-0000-0000-000055520000}"/>
    <cellStyle name="Note 34" xfId="21075" xr:uid="{00000000-0005-0000-0000-000056520000}"/>
    <cellStyle name="Note 35" xfId="21076" xr:uid="{00000000-0005-0000-0000-000057520000}"/>
    <cellStyle name="Note 36" xfId="21077" xr:uid="{00000000-0005-0000-0000-000058520000}"/>
    <cellStyle name="Note 4" xfId="21078" xr:uid="{00000000-0005-0000-0000-000059520000}"/>
    <cellStyle name="Note 4 10" xfId="21079" xr:uid="{00000000-0005-0000-0000-00005A520000}"/>
    <cellStyle name="Note 4 10 2" xfId="21080" xr:uid="{00000000-0005-0000-0000-00005B520000}"/>
    <cellStyle name="Note 4 10_New Ann" xfId="21081" xr:uid="{00000000-0005-0000-0000-00005C520000}"/>
    <cellStyle name="Note 4 11" xfId="21082" xr:uid="{00000000-0005-0000-0000-00005D520000}"/>
    <cellStyle name="Note 4 11 2" xfId="21083" xr:uid="{00000000-0005-0000-0000-00005E520000}"/>
    <cellStyle name="Note 4 11_New Ann" xfId="21084" xr:uid="{00000000-0005-0000-0000-00005F520000}"/>
    <cellStyle name="Note 4 12" xfId="21085" xr:uid="{00000000-0005-0000-0000-000060520000}"/>
    <cellStyle name="Note 4 12 2" xfId="21086" xr:uid="{00000000-0005-0000-0000-000061520000}"/>
    <cellStyle name="Note 4 12_New Ann" xfId="21087" xr:uid="{00000000-0005-0000-0000-000062520000}"/>
    <cellStyle name="Note 4 13" xfId="21088" xr:uid="{00000000-0005-0000-0000-000063520000}"/>
    <cellStyle name="Note 4 14" xfId="21089" xr:uid="{00000000-0005-0000-0000-000064520000}"/>
    <cellStyle name="Note 4 15" xfId="21090" xr:uid="{00000000-0005-0000-0000-000065520000}"/>
    <cellStyle name="Note 4 16" xfId="21091" xr:uid="{00000000-0005-0000-0000-000066520000}"/>
    <cellStyle name="Note 4 2" xfId="21092" xr:uid="{00000000-0005-0000-0000-000067520000}"/>
    <cellStyle name="Note 4 2 2" xfId="21093" xr:uid="{00000000-0005-0000-0000-000068520000}"/>
    <cellStyle name="Note 4 2 2 2" xfId="21094" xr:uid="{00000000-0005-0000-0000-000069520000}"/>
    <cellStyle name="Note 4 2 2 3" xfId="21095" xr:uid="{00000000-0005-0000-0000-00006A520000}"/>
    <cellStyle name="Note 4 2 3" xfId="21096" xr:uid="{00000000-0005-0000-0000-00006B520000}"/>
    <cellStyle name="Note 4 2_New Ann" xfId="21097" xr:uid="{00000000-0005-0000-0000-00006C520000}"/>
    <cellStyle name="Note 4 3" xfId="21098" xr:uid="{00000000-0005-0000-0000-00006D520000}"/>
    <cellStyle name="Note 4 3 2" xfId="21099" xr:uid="{00000000-0005-0000-0000-00006E520000}"/>
    <cellStyle name="Note 4 3_New Ann" xfId="21100" xr:uid="{00000000-0005-0000-0000-00006F520000}"/>
    <cellStyle name="Note 4 4" xfId="21101" xr:uid="{00000000-0005-0000-0000-000070520000}"/>
    <cellStyle name="Note 4 4 2" xfId="21102" xr:uid="{00000000-0005-0000-0000-000071520000}"/>
    <cellStyle name="Note 4 4_New Ann" xfId="21103" xr:uid="{00000000-0005-0000-0000-000072520000}"/>
    <cellStyle name="Note 4 5" xfId="21104" xr:uid="{00000000-0005-0000-0000-000073520000}"/>
    <cellStyle name="Note 4 5 2" xfId="21105" xr:uid="{00000000-0005-0000-0000-000074520000}"/>
    <cellStyle name="Note 4 5_New Ann" xfId="21106" xr:uid="{00000000-0005-0000-0000-000075520000}"/>
    <cellStyle name="Note 4 6" xfId="21107" xr:uid="{00000000-0005-0000-0000-000076520000}"/>
    <cellStyle name="Note 4 6 2" xfId="21108" xr:uid="{00000000-0005-0000-0000-000077520000}"/>
    <cellStyle name="Note 4 6_New Ann" xfId="21109" xr:uid="{00000000-0005-0000-0000-000078520000}"/>
    <cellStyle name="Note 4 7" xfId="21110" xr:uid="{00000000-0005-0000-0000-000079520000}"/>
    <cellStyle name="Note 4 7 2" xfId="21111" xr:uid="{00000000-0005-0000-0000-00007A520000}"/>
    <cellStyle name="Note 4 7_New Ann" xfId="21112" xr:uid="{00000000-0005-0000-0000-00007B520000}"/>
    <cellStyle name="Note 4 8" xfId="21113" xr:uid="{00000000-0005-0000-0000-00007C520000}"/>
    <cellStyle name="Note 4 8 2" xfId="21114" xr:uid="{00000000-0005-0000-0000-00007D520000}"/>
    <cellStyle name="Note 4 8_New Ann" xfId="21115" xr:uid="{00000000-0005-0000-0000-00007E520000}"/>
    <cellStyle name="Note 4 9" xfId="21116" xr:uid="{00000000-0005-0000-0000-00007F520000}"/>
    <cellStyle name="Note 4 9 2" xfId="21117" xr:uid="{00000000-0005-0000-0000-000080520000}"/>
    <cellStyle name="Note 4 9_New Ann" xfId="21118" xr:uid="{00000000-0005-0000-0000-000081520000}"/>
    <cellStyle name="Note 4_IAL Guidance -v1" xfId="21119" xr:uid="{00000000-0005-0000-0000-000082520000}"/>
    <cellStyle name="Note 5" xfId="21120" xr:uid="{00000000-0005-0000-0000-000083520000}"/>
    <cellStyle name="Note 5 10" xfId="21121" xr:uid="{00000000-0005-0000-0000-000084520000}"/>
    <cellStyle name="Note 5 10 2" xfId="21122" xr:uid="{00000000-0005-0000-0000-000085520000}"/>
    <cellStyle name="Note 5 10_New Ann" xfId="21123" xr:uid="{00000000-0005-0000-0000-000086520000}"/>
    <cellStyle name="Note 5 11" xfId="21124" xr:uid="{00000000-0005-0000-0000-000087520000}"/>
    <cellStyle name="Note 5 11 2" xfId="21125" xr:uid="{00000000-0005-0000-0000-000088520000}"/>
    <cellStyle name="Note 5 11_New Ann" xfId="21126" xr:uid="{00000000-0005-0000-0000-000089520000}"/>
    <cellStyle name="Note 5 12" xfId="21127" xr:uid="{00000000-0005-0000-0000-00008A520000}"/>
    <cellStyle name="Note 5 12 2" xfId="21128" xr:uid="{00000000-0005-0000-0000-00008B520000}"/>
    <cellStyle name="Note 5 12_New Ann" xfId="21129" xr:uid="{00000000-0005-0000-0000-00008C520000}"/>
    <cellStyle name="Note 5 13" xfId="21130" xr:uid="{00000000-0005-0000-0000-00008D520000}"/>
    <cellStyle name="Note 5 14" xfId="21131" xr:uid="{00000000-0005-0000-0000-00008E520000}"/>
    <cellStyle name="Note 5 15" xfId="21132" xr:uid="{00000000-0005-0000-0000-00008F520000}"/>
    <cellStyle name="Note 5 2" xfId="21133" xr:uid="{00000000-0005-0000-0000-000090520000}"/>
    <cellStyle name="Note 5 2 2" xfId="21134" xr:uid="{00000000-0005-0000-0000-000091520000}"/>
    <cellStyle name="Note 5 2_New Ann" xfId="21135" xr:uid="{00000000-0005-0000-0000-000092520000}"/>
    <cellStyle name="Note 5 3" xfId="21136" xr:uid="{00000000-0005-0000-0000-000093520000}"/>
    <cellStyle name="Note 5 3 2" xfId="21137" xr:uid="{00000000-0005-0000-0000-000094520000}"/>
    <cellStyle name="Note 5 3_New Ann" xfId="21138" xr:uid="{00000000-0005-0000-0000-000095520000}"/>
    <cellStyle name="Note 5 4" xfId="21139" xr:uid="{00000000-0005-0000-0000-000096520000}"/>
    <cellStyle name="Note 5 4 2" xfId="21140" xr:uid="{00000000-0005-0000-0000-000097520000}"/>
    <cellStyle name="Note 5 4_New Ann" xfId="21141" xr:uid="{00000000-0005-0000-0000-000098520000}"/>
    <cellStyle name="Note 5 5" xfId="21142" xr:uid="{00000000-0005-0000-0000-000099520000}"/>
    <cellStyle name="Note 5 5 2" xfId="21143" xr:uid="{00000000-0005-0000-0000-00009A520000}"/>
    <cellStyle name="Note 5 5_New Ann" xfId="21144" xr:uid="{00000000-0005-0000-0000-00009B520000}"/>
    <cellStyle name="Note 5 6" xfId="21145" xr:uid="{00000000-0005-0000-0000-00009C520000}"/>
    <cellStyle name="Note 5 6 2" xfId="21146" xr:uid="{00000000-0005-0000-0000-00009D520000}"/>
    <cellStyle name="Note 5 6_New Ann" xfId="21147" xr:uid="{00000000-0005-0000-0000-00009E520000}"/>
    <cellStyle name="Note 5 7" xfId="21148" xr:uid="{00000000-0005-0000-0000-00009F520000}"/>
    <cellStyle name="Note 5 7 2" xfId="21149" xr:uid="{00000000-0005-0000-0000-0000A0520000}"/>
    <cellStyle name="Note 5 7_New Ann" xfId="21150" xr:uid="{00000000-0005-0000-0000-0000A1520000}"/>
    <cellStyle name="Note 5 8" xfId="21151" xr:uid="{00000000-0005-0000-0000-0000A2520000}"/>
    <cellStyle name="Note 5 8 2" xfId="21152" xr:uid="{00000000-0005-0000-0000-0000A3520000}"/>
    <cellStyle name="Note 5 8_New Ann" xfId="21153" xr:uid="{00000000-0005-0000-0000-0000A4520000}"/>
    <cellStyle name="Note 5 9" xfId="21154" xr:uid="{00000000-0005-0000-0000-0000A5520000}"/>
    <cellStyle name="Note 5 9 2" xfId="21155" xr:uid="{00000000-0005-0000-0000-0000A6520000}"/>
    <cellStyle name="Note 5 9_New Ann" xfId="21156" xr:uid="{00000000-0005-0000-0000-0000A7520000}"/>
    <cellStyle name="Note 5_IAL Guidance -v1" xfId="21157" xr:uid="{00000000-0005-0000-0000-0000A8520000}"/>
    <cellStyle name="Note 6" xfId="21158" xr:uid="{00000000-0005-0000-0000-0000A9520000}"/>
    <cellStyle name="Note 6 10" xfId="21159" xr:uid="{00000000-0005-0000-0000-0000AA520000}"/>
    <cellStyle name="Note 6 10 2" xfId="21160" xr:uid="{00000000-0005-0000-0000-0000AB520000}"/>
    <cellStyle name="Note 6 10_New Ann" xfId="21161" xr:uid="{00000000-0005-0000-0000-0000AC520000}"/>
    <cellStyle name="Note 6 11" xfId="21162" xr:uid="{00000000-0005-0000-0000-0000AD520000}"/>
    <cellStyle name="Note 6 11 2" xfId="21163" xr:uid="{00000000-0005-0000-0000-0000AE520000}"/>
    <cellStyle name="Note 6 11_New Ann" xfId="21164" xr:uid="{00000000-0005-0000-0000-0000AF520000}"/>
    <cellStyle name="Note 6 12" xfId="21165" xr:uid="{00000000-0005-0000-0000-0000B0520000}"/>
    <cellStyle name="Note 6 12 2" xfId="21166" xr:uid="{00000000-0005-0000-0000-0000B1520000}"/>
    <cellStyle name="Note 6 12_New Ann" xfId="21167" xr:uid="{00000000-0005-0000-0000-0000B2520000}"/>
    <cellStyle name="Note 6 13" xfId="21168" xr:uid="{00000000-0005-0000-0000-0000B3520000}"/>
    <cellStyle name="Note 6 2" xfId="21169" xr:uid="{00000000-0005-0000-0000-0000B4520000}"/>
    <cellStyle name="Note 6 2 2" xfId="21170" xr:uid="{00000000-0005-0000-0000-0000B5520000}"/>
    <cellStyle name="Note 6 2_New Ann" xfId="21171" xr:uid="{00000000-0005-0000-0000-0000B6520000}"/>
    <cellStyle name="Note 6 3" xfId="21172" xr:uid="{00000000-0005-0000-0000-0000B7520000}"/>
    <cellStyle name="Note 6 3 2" xfId="21173" xr:uid="{00000000-0005-0000-0000-0000B8520000}"/>
    <cellStyle name="Note 6 3_New Ann" xfId="21174" xr:uid="{00000000-0005-0000-0000-0000B9520000}"/>
    <cellStyle name="Note 6 4" xfId="21175" xr:uid="{00000000-0005-0000-0000-0000BA520000}"/>
    <cellStyle name="Note 6 4 2" xfId="21176" xr:uid="{00000000-0005-0000-0000-0000BB520000}"/>
    <cellStyle name="Note 6 4_New Ann" xfId="21177" xr:uid="{00000000-0005-0000-0000-0000BC520000}"/>
    <cellStyle name="Note 6 5" xfId="21178" xr:uid="{00000000-0005-0000-0000-0000BD520000}"/>
    <cellStyle name="Note 6 5 2" xfId="21179" xr:uid="{00000000-0005-0000-0000-0000BE520000}"/>
    <cellStyle name="Note 6 5_New Ann" xfId="21180" xr:uid="{00000000-0005-0000-0000-0000BF520000}"/>
    <cellStyle name="Note 6 6" xfId="21181" xr:uid="{00000000-0005-0000-0000-0000C0520000}"/>
    <cellStyle name="Note 6 6 2" xfId="21182" xr:uid="{00000000-0005-0000-0000-0000C1520000}"/>
    <cellStyle name="Note 6 6_New Ann" xfId="21183" xr:uid="{00000000-0005-0000-0000-0000C2520000}"/>
    <cellStyle name="Note 6 7" xfId="21184" xr:uid="{00000000-0005-0000-0000-0000C3520000}"/>
    <cellStyle name="Note 6 7 2" xfId="21185" xr:uid="{00000000-0005-0000-0000-0000C4520000}"/>
    <cellStyle name="Note 6 7_New Ann" xfId="21186" xr:uid="{00000000-0005-0000-0000-0000C5520000}"/>
    <cellStyle name="Note 6 8" xfId="21187" xr:uid="{00000000-0005-0000-0000-0000C6520000}"/>
    <cellStyle name="Note 6 8 2" xfId="21188" xr:uid="{00000000-0005-0000-0000-0000C7520000}"/>
    <cellStyle name="Note 6 8_New Ann" xfId="21189" xr:uid="{00000000-0005-0000-0000-0000C8520000}"/>
    <cellStyle name="Note 6 9" xfId="21190" xr:uid="{00000000-0005-0000-0000-0000C9520000}"/>
    <cellStyle name="Note 6 9 2" xfId="21191" xr:uid="{00000000-0005-0000-0000-0000CA520000}"/>
    <cellStyle name="Note 6 9_New Ann" xfId="21192" xr:uid="{00000000-0005-0000-0000-0000CB520000}"/>
    <cellStyle name="Note 6_IAL Guidance -v1" xfId="21193" xr:uid="{00000000-0005-0000-0000-0000CC520000}"/>
    <cellStyle name="Note 7" xfId="21194" xr:uid="{00000000-0005-0000-0000-0000CD520000}"/>
    <cellStyle name="Note 7 10" xfId="21195" xr:uid="{00000000-0005-0000-0000-0000CE520000}"/>
    <cellStyle name="Note 7 10 2" xfId="21196" xr:uid="{00000000-0005-0000-0000-0000CF520000}"/>
    <cellStyle name="Note 7 10_New Ann" xfId="21197" xr:uid="{00000000-0005-0000-0000-0000D0520000}"/>
    <cellStyle name="Note 7 11" xfId="21198" xr:uid="{00000000-0005-0000-0000-0000D1520000}"/>
    <cellStyle name="Note 7 11 2" xfId="21199" xr:uid="{00000000-0005-0000-0000-0000D2520000}"/>
    <cellStyle name="Note 7 11_New Ann" xfId="21200" xr:uid="{00000000-0005-0000-0000-0000D3520000}"/>
    <cellStyle name="Note 7 12" xfId="21201" xr:uid="{00000000-0005-0000-0000-0000D4520000}"/>
    <cellStyle name="Note 7 12 2" xfId="21202" xr:uid="{00000000-0005-0000-0000-0000D5520000}"/>
    <cellStyle name="Note 7 12_New Ann" xfId="21203" xr:uid="{00000000-0005-0000-0000-0000D6520000}"/>
    <cellStyle name="Note 7 13" xfId="21204" xr:uid="{00000000-0005-0000-0000-0000D7520000}"/>
    <cellStyle name="Note 7 2" xfId="21205" xr:uid="{00000000-0005-0000-0000-0000D8520000}"/>
    <cellStyle name="Note 7 2 2" xfId="21206" xr:uid="{00000000-0005-0000-0000-0000D9520000}"/>
    <cellStyle name="Note 7 2_New Ann" xfId="21207" xr:uid="{00000000-0005-0000-0000-0000DA520000}"/>
    <cellStyle name="Note 7 3" xfId="21208" xr:uid="{00000000-0005-0000-0000-0000DB520000}"/>
    <cellStyle name="Note 7 3 2" xfId="21209" xr:uid="{00000000-0005-0000-0000-0000DC520000}"/>
    <cellStyle name="Note 7 3_New Ann" xfId="21210" xr:uid="{00000000-0005-0000-0000-0000DD520000}"/>
    <cellStyle name="Note 7 4" xfId="21211" xr:uid="{00000000-0005-0000-0000-0000DE520000}"/>
    <cellStyle name="Note 7 4 2" xfId="21212" xr:uid="{00000000-0005-0000-0000-0000DF520000}"/>
    <cellStyle name="Note 7 4_New Ann" xfId="21213" xr:uid="{00000000-0005-0000-0000-0000E0520000}"/>
    <cellStyle name="Note 7 5" xfId="21214" xr:uid="{00000000-0005-0000-0000-0000E1520000}"/>
    <cellStyle name="Note 7 5 2" xfId="21215" xr:uid="{00000000-0005-0000-0000-0000E2520000}"/>
    <cellStyle name="Note 7 5_New Ann" xfId="21216" xr:uid="{00000000-0005-0000-0000-0000E3520000}"/>
    <cellStyle name="Note 7 6" xfId="21217" xr:uid="{00000000-0005-0000-0000-0000E4520000}"/>
    <cellStyle name="Note 7 6 2" xfId="21218" xr:uid="{00000000-0005-0000-0000-0000E5520000}"/>
    <cellStyle name="Note 7 6_New Ann" xfId="21219" xr:uid="{00000000-0005-0000-0000-0000E6520000}"/>
    <cellStyle name="Note 7 7" xfId="21220" xr:uid="{00000000-0005-0000-0000-0000E7520000}"/>
    <cellStyle name="Note 7 7 2" xfId="21221" xr:uid="{00000000-0005-0000-0000-0000E8520000}"/>
    <cellStyle name="Note 7 7_New Ann" xfId="21222" xr:uid="{00000000-0005-0000-0000-0000E9520000}"/>
    <cellStyle name="Note 7 8" xfId="21223" xr:uid="{00000000-0005-0000-0000-0000EA520000}"/>
    <cellStyle name="Note 7 8 2" xfId="21224" xr:uid="{00000000-0005-0000-0000-0000EB520000}"/>
    <cellStyle name="Note 7 8_New Ann" xfId="21225" xr:uid="{00000000-0005-0000-0000-0000EC520000}"/>
    <cellStyle name="Note 7 9" xfId="21226" xr:uid="{00000000-0005-0000-0000-0000ED520000}"/>
    <cellStyle name="Note 7 9 2" xfId="21227" xr:uid="{00000000-0005-0000-0000-0000EE520000}"/>
    <cellStyle name="Note 7 9_New Ann" xfId="21228" xr:uid="{00000000-0005-0000-0000-0000EF520000}"/>
    <cellStyle name="Note 7_IAL Guidance -v1" xfId="21229" xr:uid="{00000000-0005-0000-0000-0000F0520000}"/>
    <cellStyle name="Note 8" xfId="21230" xr:uid="{00000000-0005-0000-0000-0000F1520000}"/>
    <cellStyle name="Note 8 10" xfId="21231" xr:uid="{00000000-0005-0000-0000-0000F2520000}"/>
    <cellStyle name="Note 8 10 2" xfId="21232" xr:uid="{00000000-0005-0000-0000-0000F3520000}"/>
    <cellStyle name="Note 8 10_New Ann" xfId="21233" xr:uid="{00000000-0005-0000-0000-0000F4520000}"/>
    <cellStyle name="Note 8 11" xfId="21234" xr:uid="{00000000-0005-0000-0000-0000F5520000}"/>
    <cellStyle name="Note 8 11 2" xfId="21235" xr:uid="{00000000-0005-0000-0000-0000F6520000}"/>
    <cellStyle name="Note 8 11_New Ann" xfId="21236" xr:uid="{00000000-0005-0000-0000-0000F7520000}"/>
    <cellStyle name="Note 8 12" xfId="21237" xr:uid="{00000000-0005-0000-0000-0000F8520000}"/>
    <cellStyle name="Note 8 12 2" xfId="21238" xr:uid="{00000000-0005-0000-0000-0000F9520000}"/>
    <cellStyle name="Note 8 12_New Ann" xfId="21239" xr:uid="{00000000-0005-0000-0000-0000FA520000}"/>
    <cellStyle name="Note 8 13" xfId="21240" xr:uid="{00000000-0005-0000-0000-0000FB520000}"/>
    <cellStyle name="Note 8 2" xfId="21241" xr:uid="{00000000-0005-0000-0000-0000FC520000}"/>
    <cellStyle name="Note 8 2 2" xfId="21242" xr:uid="{00000000-0005-0000-0000-0000FD520000}"/>
    <cellStyle name="Note 8 2_New Ann" xfId="21243" xr:uid="{00000000-0005-0000-0000-0000FE520000}"/>
    <cellStyle name="Note 8 3" xfId="21244" xr:uid="{00000000-0005-0000-0000-0000FF520000}"/>
    <cellStyle name="Note 8 3 2" xfId="21245" xr:uid="{00000000-0005-0000-0000-000000530000}"/>
    <cellStyle name="Note 8 3_New Ann" xfId="21246" xr:uid="{00000000-0005-0000-0000-000001530000}"/>
    <cellStyle name="Note 8 4" xfId="21247" xr:uid="{00000000-0005-0000-0000-000002530000}"/>
    <cellStyle name="Note 8 4 2" xfId="21248" xr:uid="{00000000-0005-0000-0000-000003530000}"/>
    <cellStyle name="Note 8 4_New Ann" xfId="21249" xr:uid="{00000000-0005-0000-0000-000004530000}"/>
    <cellStyle name="Note 8 5" xfId="21250" xr:uid="{00000000-0005-0000-0000-000005530000}"/>
    <cellStyle name="Note 8 5 2" xfId="21251" xr:uid="{00000000-0005-0000-0000-000006530000}"/>
    <cellStyle name="Note 8 5_New Ann" xfId="21252" xr:uid="{00000000-0005-0000-0000-000007530000}"/>
    <cellStyle name="Note 8 6" xfId="21253" xr:uid="{00000000-0005-0000-0000-000008530000}"/>
    <cellStyle name="Note 8 6 2" xfId="21254" xr:uid="{00000000-0005-0000-0000-000009530000}"/>
    <cellStyle name="Note 8 6_New Ann" xfId="21255" xr:uid="{00000000-0005-0000-0000-00000A530000}"/>
    <cellStyle name="Note 8 7" xfId="21256" xr:uid="{00000000-0005-0000-0000-00000B530000}"/>
    <cellStyle name="Note 8 7 2" xfId="21257" xr:uid="{00000000-0005-0000-0000-00000C530000}"/>
    <cellStyle name="Note 8 7_New Ann" xfId="21258" xr:uid="{00000000-0005-0000-0000-00000D530000}"/>
    <cellStyle name="Note 8 8" xfId="21259" xr:uid="{00000000-0005-0000-0000-00000E530000}"/>
    <cellStyle name="Note 8 8 2" xfId="21260" xr:uid="{00000000-0005-0000-0000-00000F530000}"/>
    <cellStyle name="Note 8 8_New Ann" xfId="21261" xr:uid="{00000000-0005-0000-0000-000010530000}"/>
    <cellStyle name="Note 8 9" xfId="21262" xr:uid="{00000000-0005-0000-0000-000011530000}"/>
    <cellStyle name="Note 8 9 2" xfId="21263" xr:uid="{00000000-0005-0000-0000-000012530000}"/>
    <cellStyle name="Note 8 9_New Ann" xfId="21264" xr:uid="{00000000-0005-0000-0000-000013530000}"/>
    <cellStyle name="Note 8_IAL Guidance -v1" xfId="21265" xr:uid="{00000000-0005-0000-0000-000014530000}"/>
    <cellStyle name="Note 9" xfId="21266" xr:uid="{00000000-0005-0000-0000-000015530000}"/>
    <cellStyle name="Note 9 10" xfId="21267" xr:uid="{00000000-0005-0000-0000-000016530000}"/>
    <cellStyle name="Note 9 10 2" xfId="21268" xr:uid="{00000000-0005-0000-0000-000017530000}"/>
    <cellStyle name="Note 9 10_New Ann" xfId="21269" xr:uid="{00000000-0005-0000-0000-000018530000}"/>
    <cellStyle name="Note 9 11" xfId="21270" xr:uid="{00000000-0005-0000-0000-000019530000}"/>
    <cellStyle name="Note 9 11 2" xfId="21271" xr:uid="{00000000-0005-0000-0000-00001A530000}"/>
    <cellStyle name="Note 9 11_New Ann" xfId="21272" xr:uid="{00000000-0005-0000-0000-00001B530000}"/>
    <cellStyle name="Note 9 12" xfId="21273" xr:uid="{00000000-0005-0000-0000-00001C530000}"/>
    <cellStyle name="Note 9 12 2" xfId="21274" xr:uid="{00000000-0005-0000-0000-00001D530000}"/>
    <cellStyle name="Note 9 12_New Ann" xfId="21275" xr:uid="{00000000-0005-0000-0000-00001E530000}"/>
    <cellStyle name="Note 9 13" xfId="21276" xr:uid="{00000000-0005-0000-0000-00001F530000}"/>
    <cellStyle name="Note 9 2" xfId="21277" xr:uid="{00000000-0005-0000-0000-000020530000}"/>
    <cellStyle name="Note 9 2 2" xfId="21278" xr:uid="{00000000-0005-0000-0000-000021530000}"/>
    <cellStyle name="Note 9 2_New Ann" xfId="21279" xr:uid="{00000000-0005-0000-0000-000022530000}"/>
    <cellStyle name="Note 9 3" xfId="21280" xr:uid="{00000000-0005-0000-0000-000023530000}"/>
    <cellStyle name="Note 9 3 2" xfId="21281" xr:uid="{00000000-0005-0000-0000-000024530000}"/>
    <cellStyle name="Note 9 3_New Ann" xfId="21282" xr:uid="{00000000-0005-0000-0000-000025530000}"/>
    <cellStyle name="Note 9 4" xfId="21283" xr:uid="{00000000-0005-0000-0000-000026530000}"/>
    <cellStyle name="Note 9 4 2" xfId="21284" xr:uid="{00000000-0005-0000-0000-000027530000}"/>
    <cellStyle name="Note 9 4_New Ann" xfId="21285" xr:uid="{00000000-0005-0000-0000-000028530000}"/>
    <cellStyle name="Note 9 5" xfId="21286" xr:uid="{00000000-0005-0000-0000-000029530000}"/>
    <cellStyle name="Note 9 5 2" xfId="21287" xr:uid="{00000000-0005-0000-0000-00002A530000}"/>
    <cellStyle name="Note 9 5_New Ann" xfId="21288" xr:uid="{00000000-0005-0000-0000-00002B530000}"/>
    <cellStyle name="Note 9 6" xfId="21289" xr:uid="{00000000-0005-0000-0000-00002C530000}"/>
    <cellStyle name="Note 9 6 2" xfId="21290" xr:uid="{00000000-0005-0000-0000-00002D530000}"/>
    <cellStyle name="Note 9 6_New Ann" xfId="21291" xr:uid="{00000000-0005-0000-0000-00002E530000}"/>
    <cellStyle name="Note 9 7" xfId="21292" xr:uid="{00000000-0005-0000-0000-00002F530000}"/>
    <cellStyle name="Note 9 7 2" xfId="21293" xr:uid="{00000000-0005-0000-0000-000030530000}"/>
    <cellStyle name="Note 9 7_New Ann" xfId="21294" xr:uid="{00000000-0005-0000-0000-000031530000}"/>
    <cellStyle name="Note 9 8" xfId="21295" xr:uid="{00000000-0005-0000-0000-000032530000}"/>
    <cellStyle name="Note 9 8 2" xfId="21296" xr:uid="{00000000-0005-0000-0000-000033530000}"/>
    <cellStyle name="Note 9 8_New Ann" xfId="21297" xr:uid="{00000000-0005-0000-0000-000034530000}"/>
    <cellStyle name="Note 9 9" xfId="21298" xr:uid="{00000000-0005-0000-0000-000035530000}"/>
    <cellStyle name="Note 9 9 2" xfId="21299" xr:uid="{00000000-0005-0000-0000-000036530000}"/>
    <cellStyle name="Note 9 9_New Ann" xfId="21300" xr:uid="{00000000-0005-0000-0000-000037530000}"/>
    <cellStyle name="Note 9_IAL Guidance -v1" xfId="21301" xr:uid="{00000000-0005-0000-0000-000038530000}"/>
    <cellStyle name="Œ…‹æØ‚è [0.00]_laroux" xfId="21302" xr:uid="{00000000-0005-0000-0000-000039530000}"/>
    <cellStyle name="Œ…‹æØ‚è_laroux" xfId="21303" xr:uid="{00000000-0005-0000-0000-00003A530000}"/>
    <cellStyle name="OLDB1" xfId="21304" xr:uid="{00000000-0005-0000-0000-00003B530000}"/>
    <cellStyle name="OLDB1 2" xfId="21305" xr:uid="{00000000-0005-0000-0000-00003C530000}"/>
    <cellStyle name="OLDB1 3" xfId="21306" xr:uid="{00000000-0005-0000-0000-00003D530000}"/>
    <cellStyle name="OLDB1_IAL Guidance -v1" xfId="21307" xr:uid="{00000000-0005-0000-0000-00003E530000}"/>
    <cellStyle name="OLDB2" xfId="21308" xr:uid="{00000000-0005-0000-0000-00003F530000}"/>
    <cellStyle name="OLDB2 2" xfId="21309" xr:uid="{00000000-0005-0000-0000-000040530000}"/>
    <cellStyle name="OLDB2 3" xfId="21310" xr:uid="{00000000-0005-0000-0000-000041530000}"/>
    <cellStyle name="OLDB2 4" xfId="21311" xr:uid="{00000000-0005-0000-0000-000042530000}"/>
    <cellStyle name="OLDB2 5" xfId="21312" xr:uid="{00000000-0005-0000-0000-000043530000}"/>
    <cellStyle name="OLDB2_IAL Guidance -v1" xfId="21313" xr:uid="{00000000-0005-0000-0000-000044530000}"/>
    <cellStyle name="Output 10" xfId="21314" xr:uid="{00000000-0005-0000-0000-000045530000}"/>
    <cellStyle name="Output 2" xfId="21315" xr:uid="{00000000-0005-0000-0000-000046530000}"/>
    <cellStyle name="Output 2 2" xfId="21316" xr:uid="{00000000-0005-0000-0000-000047530000}"/>
    <cellStyle name="Output 2 2 2" xfId="21317" xr:uid="{00000000-0005-0000-0000-000048530000}"/>
    <cellStyle name="Output 2 2 3" xfId="21318" xr:uid="{00000000-0005-0000-0000-000049530000}"/>
    <cellStyle name="Output 2 2 4" xfId="21319" xr:uid="{00000000-0005-0000-0000-00004A530000}"/>
    <cellStyle name="Output 2 2 5" xfId="21320" xr:uid="{00000000-0005-0000-0000-00004B530000}"/>
    <cellStyle name="Output 2 2 5 2" xfId="21321" xr:uid="{00000000-0005-0000-0000-00004C530000}"/>
    <cellStyle name="Output 2 2 6" xfId="21322" xr:uid="{00000000-0005-0000-0000-00004D530000}"/>
    <cellStyle name="Output 2 2 7" xfId="21323" xr:uid="{00000000-0005-0000-0000-00004E530000}"/>
    <cellStyle name="Output 2 2 8" xfId="21324" xr:uid="{00000000-0005-0000-0000-00004F530000}"/>
    <cellStyle name="Output 2 3" xfId="21325" xr:uid="{00000000-0005-0000-0000-000050530000}"/>
    <cellStyle name="Output 2 3 2" xfId="21326" xr:uid="{00000000-0005-0000-0000-000051530000}"/>
    <cellStyle name="Output 2 4" xfId="21327" xr:uid="{00000000-0005-0000-0000-000052530000}"/>
    <cellStyle name="Output 2 5" xfId="21328" xr:uid="{00000000-0005-0000-0000-000053530000}"/>
    <cellStyle name="Output 2 6" xfId="21329" xr:uid="{00000000-0005-0000-0000-000054530000}"/>
    <cellStyle name="Output 2 7" xfId="21330" xr:uid="{00000000-0005-0000-0000-000055530000}"/>
    <cellStyle name="Output 2_New Ann" xfId="21331" xr:uid="{00000000-0005-0000-0000-000056530000}"/>
    <cellStyle name="Output 3" xfId="21332" xr:uid="{00000000-0005-0000-0000-000057530000}"/>
    <cellStyle name="Output 3 2" xfId="21333" xr:uid="{00000000-0005-0000-0000-000058530000}"/>
    <cellStyle name="Output 4" xfId="21334" xr:uid="{00000000-0005-0000-0000-000059530000}"/>
    <cellStyle name="Output 5" xfId="21335" xr:uid="{00000000-0005-0000-0000-00005A530000}"/>
    <cellStyle name="Output 6" xfId="21336" xr:uid="{00000000-0005-0000-0000-00005B530000}"/>
    <cellStyle name="Output 7" xfId="21337" xr:uid="{00000000-0005-0000-0000-00005C530000}"/>
    <cellStyle name="Output 8" xfId="21338" xr:uid="{00000000-0005-0000-0000-00005D530000}"/>
    <cellStyle name="Output 9" xfId="21339" xr:uid="{00000000-0005-0000-0000-00005E530000}"/>
    <cellStyle name="paint" xfId="21340" xr:uid="{00000000-0005-0000-0000-00005F530000}"/>
    <cellStyle name="paint 2" xfId="21341" xr:uid="{00000000-0005-0000-0000-000060530000}"/>
    <cellStyle name="paint 3" xfId="21342" xr:uid="{00000000-0005-0000-0000-000061530000}"/>
    <cellStyle name="per.style" xfId="21343" xr:uid="{00000000-0005-0000-0000-000062530000}"/>
    <cellStyle name="per.style 2" xfId="21344" xr:uid="{00000000-0005-0000-0000-000063530000}"/>
    <cellStyle name="per.style 3" xfId="21345" xr:uid="{00000000-0005-0000-0000-000064530000}"/>
    <cellStyle name="Percent [0]" xfId="21346" xr:uid="{00000000-0005-0000-0000-000065530000}"/>
    <cellStyle name="Percent [0] 2" xfId="21347" xr:uid="{00000000-0005-0000-0000-000066530000}"/>
    <cellStyle name="Percent [0] 3" xfId="21348" xr:uid="{00000000-0005-0000-0000-000067530000}"/>
    <cellStyle name="Percent [00]" xfId="21349" xr:uid="{00000000-0005-0000-0000-000068530000}"/>
    <cellStyle name="Percent [00] 2" xfId="21350" xr:uid="{00000000-0005-0000-0000-000069530000}"/>
    <cellStyle name="Percent [00] 3" xfId="21351" xr:uid="{00000000-0005-0000-0000-00006A530000}"/>
    <cellStyle name="Percent [2]" xfId="21352" xr:uid="{00000000-0005-0000-0000-00006B530000}"/>
    <cellStyle name="Percent [2] 2" xfId="21353" xr:uid="{00000000-0005-0000-0000-00006C530000}"/>
    <cellStyle name="Percent [2] 2 2" xfId="21354" xr:uid="{00000000-0005-0000-0000-00006D530000}"/>
    <cellStyle name="Percent [2] 3" xfId="21355" xr:uid="{00000000-0005-0000-0000-00006E530000}"/>
    <cellStyle name="Percent [2] 4" xfId="21356" xr:uid="{00000000-0005-0000-0000-00006F530000}"/>
    <cellStyle name="Percent 10" xfId="21357" xr:uid="{00000000-0005-0000-0000-000070530000}"/>
    <cellStyle name="Percent 11" xfId="21358" xr:uid="{00000000-0005-0000-0000-000071530000}"/>
    <cellStyle name="Percent 12" xfId="21359" xr:uid="{00000000-0005-0000-0000-000072530000}"/>
    <cellStyle name="Percent 13" xfId="21360" xr:uid="{00000000-0005-0000-0000-000073530000}"/>
    <cellStyle name="Percent 14" xfId="21361" xr:uid="{00000000-0005-0000-0000-000074530000}"/>
    <cellStyle name="Percent 15" xfId="21362" xr:uid="{00000000-0005-0000-0000-000075530000}"/>
    <cellStyle name="Percent 16" xfId="21363" xr:uid="{00000000-0005-0000-0000-000076530000}"/>
    <cellStyle name="Percent 17" xfId="21364" xr:uid="{00000000-0005-0000-0000-000077530000}"/>
    <cellStyle name="Percent 18" xfId="21365" xr:uid="{00000000-0005-0000-0000-000078530000}"/>
    <cellStyle name="Percent 19" xfId="21366" xr:uid="{00000000-0005-0000-0000-000079530000}"/>
    <cellStyle name="Percent 2" xfId="21367" xr:uid="{00000000-0005-0000-0000-00007A530000}"/>
    <cellStyle name="Percent 2 2" xfId="21368" xr:uid="{00000000-0005-0000-0000-00007B530000}"/>
    <cellStyle name="Percent 2 2 2" xfId="21369" xr:uid="{00000000-0005-0000-0000-00007C530000}"/>
    <cellStyle name="Percent 2 3" xfId="21370" xr:uid="{00000000-0005-0000-0000-00007D530000}"/>
    <cellStyle name="Percent 2 4" xfId="21371" xr:uid="{00000000-0005-0000-0000-00007E530000}"/>
    <cellStyle name="Percent 2 5" xfId="21372" xr:uid="{00000000-0005-0000-0000-00007F530000}"/>
    <cellStyle name="Percent 20" xfId="21373" xr:uid="{00000000-0005-0000-0000-000080530000}"/>
    <cellStyle name="Percent 21" xfId="21374" xr:uid="{00000000-0005-0000-0000-000081530000}"/>
    <cellStyle name="Percent 22" xfId="21375" xr:uid="{00000000-0005-0000-0000-000082530000}"/>
    <cellStyle name="Percent 23" xfId="21376" xr:uid="{00000000-0005-0000-0000-000083530000}"/>
    <cellStyle name="Percent 24" xfId="21377" xr:uid="{00000000-0005-0000-0000-000084530000}"/>
    <cellStyle name="Percent 25" xfId="21378" xr:uid="{00000000-0005-0000-0000-000085530000}"/>
    <cellStyle name="Percent 26" xfId="21379" xr:uid="{00000000-0005-0000-0000-000086530000}"/>
    <cellStyle name="Percent 27" xfId="21380" xr:uid="{00000000-0005-0000-0000-000087530000}"/>
    <cellStyle name="Percent 3" xfId="21381" xr:uid="{00000000-0005-0000-0000-000088530000}"/>
    <cellStyle name="Percent 3 2" xfId="21382" xr:uid="{00000000-0005-0000-0000-000089530000}"/>
    <cellStyle name="Percent 3 2 2" xfId="21383" xr:uid="{00000000-0005-0000-0000-00008A530000}"/>
    <cellStyle name="Percent 3 2 3" xfId="21384" xr:uid="{00000000-0005-0000-0000-00008B530000}"/>
    <cellStyle name="Percent 3 3" xfId="21385" xr:uid="{00000000-0005-0000-0000-00008C530000}"/>
    <cellStyle name="Percent 3 4" xfId="21386" xr:uid="{00000000-0005-0000-0000-00008D530000}"/>
    <cellStyle name="Percent 3 5" xfId="21387" xr:uid="{00000000-0005-0000-0000-00008E530000}"/>
    <cellStyle name="Percent 4" xfId="21388" xr:uid="{00000000-0005-0000-0000-00008F530000}"/>
    <cellStyle name="Percent 4 10" xfId="21389" xr:uid="{00000000-0005-0000-0000-000090530000}"/>
    <cellStyle name="Percent 4 11" xfId="21390" xr:uid="{00000000-0005-0000-0000-000091530000}"/>
    <cellStyle name="Percent 4 12" xfId="21391" xr:uid="{00000000-0005-0000-0000-000092530000}"/>
    <cellStyle name="Percent 4 13" xfId="21392" xr:uid="{00000000-0005-0000-0000-000093530000}"/>
    <cellStyle name="Percent 4 14" xfId="21393" xr:uid="{00000000-0005-0000-0000-000094530000}"/>
    <cellStyle name="Percent 4 2" xfId="21394" xr:uid="{00000000-0005-0000-0000-000095530000}"/>
    <cellStyle name="Percent 4 3" xfId="21395" xr:uid="{00000000-0005-0000-0000-000096530000}"/>
    <cellStyle name="Percent 4 4" xfId="21396" xr:uid="{00000000-0005-0000-0000-000097530000}"/>
    <cellStyle name="Percent 4 5" xfId="21397" xr:uid="{00000000-0005-0000-0000-000098530000}"/>
    <cellStyle name="Percent 4 6" xfId="21398" xr:uid="{00000000-0005-0000-0000-000099530000}"/>
    <cellStyle name="Percent 4 7" xfId="21399" xr:uid="{00000000-0005-0000-0000-00009A530000}"/>
    <cellStyle name="Percent 4 8" xfId="21400" xr:uid="{00000000-0005-0000-0000-00009B530000}"/>
    <cellStyle name="Percent 4 9" xfId="21401" xr:uid="{00000000-0005-0000-0000-00009C530000}"/>
    <cellStyle name="Percent 5" xfId="21402" xr:uid="{00000000-0005-0000-0000-00009D530000}"/>
    <cellStyle name="Percent 5 2" xfId="21403" xr:uid="{00000000-0005-0000-0000-00009E530000}"/>
    <cellStyle name="Percent 5 3" xfId="21404" xr:uid="{00000000-0005-0000-0000-00009F530000}"/>
    <cellStyle name="Percent 6" xfId="21405" xr:uid="{00000000-0005-0000-0000-0000A0530000}"/>
    <cellStyle name="Percent 6 2" xfId="21406" xr:uid="{00000000-0005-0000-0000-0000A1530000}"/>
    <cellStyle name="Percent 6 3" xfId="21407" xr:uid="{00000000-0005-0000-0000-0000A2530000}"/>
    <cellStyle name="Percent 7" xfId="21408" xr:uid="{00000000-0005-0000-0000-0000A3530000}"/>
    <cellStyle name="Percent 8" xfId="21409" xr:uid="{00000000-0005-0000-0000-0000A4530000}"/>
    <cellStyle name="Percent 9" xfId="21410" xr:uid="{00000000-0005-0000-0000-0000A5530000}"/>
    <cellStyle name="PLZ" xfId="21411" xr:uid="{00000000-0005-0000-0000-0000A6530000}"/>
    <cellStyle name="Pourcentage_pldt" xfId="21412" xr:uid="{00000000-0005-0000-0000-0000A7530000}"/>
    <cellStyle name="PrePop Currency (0)" xfId="21413" xr:uid="{00000000-0005-0000-0000-0000A8530000}"/>
    <cellStyle name="PrePop Currency (0) 2" xfId="21414" xr:uid="{00000000-0005-0000-0000-0000A9530000}"/>
    <cellStyle name="PrePop Currency (0) 3" xfId="21415" xr:uid="{00000000-0005-0000-0000-0000AA530000}"/>
    <cellStyle name="PrePop Currency (2)" xfId="21416" xr:uid="{00000000-0005-0000-0000-0000AB530000}"/>
    <cellStyle name="PrePop Currency (2) 2" xfId="21417" xr:uid="{00000000-0005-0000-0000-0000AC530000}"/>
    <cellStyle name="PrePop Currency (2) 3" xfId="21418" xr:uid="{00000000-0005-0000-0000-0000AD530000}"/>
    <cellStyle name="PrePop Units (0)" xfId="21419" xr:uid="{00000000-0005-0000-0000-0000AE530000}"/>
    <cellStyle name="PrePop Units (0) 2" xfId="21420" xr:uid="{00000000-0005-0000-0000-0000AF530000}"/>
    <cellStyle name="PrePop Units (0) 3" xfId="21421" xr:uid="{00000000-0005-0000-0000-0000B0530000}"/>
    <cellStyle name="PrePop Units (1)" xfId="21422" xr:uid="{00000000-0005-0000-0000-0000B1530000}"/>
    <cellStyle name="PrePop Units (1) 2" xfId="21423" xr:uid="{00000000-0005-0000-0000-0000B2530000}"/>
    <cellStyle name="PrePop Units (1) 3" xfId="21424" xr:uid="{00000000-0005-0000-0000-0000B3530000}"/>
    <cellStyle name="PrePop Units (2)" xfId="21425" xr:uid="{00000000-0005-0000-0000-0000B4530000}"/>
    <cellStyle name="PrePop Units (2) 2" xfId="21426" xr:uid="{00000000-0005-0000-0000-0000B5530000}"/>
    <cellStyle name="PrePop Units (2) 3" xfId="21427" xr:uid="{00000000-0005-0000-0000-0000B6530000}"/>
    <cellStyle name="price" xfId="21428" xr:uid="{00000000-0005-0000-0000-0000B7530000}"/>
    <cellStyle name="Pricelist" xfId="21429" xr:uid="{00000000-0005-0000-0000-0000B8530000}"/>
    <cellStyle name="Pricelist 2" xfId="21430" xr:uid="{00000000-0005-0000-0000-0000B9530000}"/>
    <cellStyle name="Pricelist 3" xfId="21431" xr:uid="{00000000-0005-0000-0000-0000BA530000}"/>
    <cellStyle name="pricing" xfId="21432" xr:uid="{00000000-0005-0000-0000-0000BB530000}"/>
    <cellStyle name="pricing 2" xfId="21433" xr:uid="{00000000-0005-0000-0000-0000BC530000}"/>
    <cellStyle name="pricing 3" xfId="21434" xr:uid="{00000000-0005-0000-0000-0000BD530000}"/>
    <cellStyle name="Priority1" xfId="21435" xr:uid="{00000000-0005-0000-0000-0000BE530000}"/>
    <cellStyle name="Priority1 2" xfId="21436" xr:uid="{00000000-0005-0000-0000-0000BF530000}"/>
    <cellStyle name="Priority1 3" xfId="21437" xr:uid="{00000000-0005-0000-0000-0000C0530000}"/>
    <cellStyle name="Priority1_IAL Guidance -v1" xfId="21438" xr:uid="{00000000-0005-0000-0000-0000C1530000}"/>
    <cellStyle name="Priority2" xfId="21439" xr:uid="{00000000-0005-0000-0000-0000C2530000}"/>
    <cellStyle name="Priority2 2" xfId="21440" xr:uid="{00000000-0005-0000-0000-0000C3530000}"/>
    <cellStyle name="Priority2 3" xfId="21441" xr:uid="{00000000-0005-0000-0000-0000C4530000}"/>
    <cellStyle name="Priority2 4" xfId="21442" xr:uid="{00000000-0005-0000-0000-0000C5530000}"/>
    <cellStyle name="Priority2 5" xfId="21443" xr:uid="{00000000-0005-0000-0000-0000C6530000}"/>
    <cellStyle name="Priority2_IAL Guidance -v1" xfId="21444" xr:uid="{00000000-0005-0000-0000-0000C7530000}"/>
    <cellStyle name="Prozent" xfId="38329" builtinId="5"/>
    <cellStyle name="PSChar" xfId="21445" xr:uid="{00000000-0005-0000-0000-0000C8530000}"/>
    <cellStyle name="PSChar 2" xfId="21446" xr:uid="{00000000-0005-0000-0000-0000C9530000}"/>
    <cellStyle name="PSChar 3" xfId="21447" xr:uid="{00000000-0005-0000-0000-0000CA530000}"/>
    <cellStyle name="PSDate" xfId="21448" xr:uid="{00000000-0005-0000-0000-0000CB530000}"/>
    <cellStyle name="PSDate 2" xfId="21449" xr:uid="{00000000-0005-0000-0000-0000CC530000}"/>
    <cellStyle name="PSDate 3" xfId="21450" xr:uid="{00000000-0005-0000-0000-0000CD530000}"/>
    <cellStyle name="PSDec" xfId="21451" xr:uid="{00000000-0005-0000-0000-0000CE530000}"/>
    <cellStyle name="PSDec 2" xfId="21452" xr:uid="{00000000-0005-0000-0000-0000CF530000}"/>
    <cellStyle name="PSDec 3" xfId="21453" xr:uid="{00000000-0005-0000-0000-0000D0530000}"/>
    <cellStyle name="PSHeading" xfId="21454" xr:uid="{00000000-0005-0000-0000-0000D1530000}"/>
    <cellStyle name="PSHeading 2" xfId="21455" xr:uid="{00000000-0005-0000-0000-0000D2530000}"/>
    <cellStyle name="PSHeading 3" xfId="21456" xr:uid="{00000000-0005-0000-0000-0000D3530000}"/>
    <cellStyle name="PSInt" xfId="21457" xr:uid="{00000000-0005-0000-0000-0000D4530000}"/>
    <cellStyle name="PSInt 2" xfId="21458" xr:uid="{00000000-0005-0000-0000-0000D5530000}"/>
    <cellStyle name="PSInt 3" xfId="21459" xr:uid="{00000000-0005-0000-0000-0000D6530000}"/>
    <cellStyle name="PSSpacer" xfId="21460" xr:uid="{00000000-0005-0000-0000-0000D7530000}"/>
    <cellStyle name="PSSpacer 2" xfId="21461" xr:uid="{00000000-0005-0000-0000-0000D8530000}"/>
    <cellStyle name="PSSpacer 3" xfId="21462" xr:uid="{00000000-0005-0000-0000-0000D9530000}"/>
    <cellStyle name="PW 1" xfId="21463" xr:uid="{00000000-0005-0000-0000-0000DA530000}"/>
    <cellStyle name="PW 1 2" xfId="21464" xr:uid="{00000000-0005-0000-0000-0000DB530000}"/>
    <cellStyle name="PW 1 3" xfId="21465" xr:uid="{00000000-0005-0000-0000-0000DC530000}"/>
    <cellStyle name="PW 1_IAL Guidance -v1" xfId="21466" xr:uid="{00000000-0005-0000-0000-0000DD530000}"/>
    <cellStyle name="PW 2" xfId="21467" xr:uid="{00000000-0005-0000-0000-0000DE530000}"/>
    <cellStyle name="PW 2 2" xfId="21468" xr:uid="{00000000-0005-0000-0000-0000DF530000}"/>
    <cellStyle name="PW 2 3" xfId="21469" xr:uid="{00000000-0005-0000-0000-0000E0530000}"/>
    <cellStyle name="PW 2 4" xfId="21470" xr:uid="{00000000-0005-0000-0000-0000E1530000}"/>
    <cellStyle name="PW 2 5" xfId="21471" xr:uid="{00000000-0005-0000-0000-0000E2530000}"/>
    <cellStyle name="PW 2_IAL Guidance -v1" xfId="21472" xr:uid="{00000000-0005-0000-0000-0000E3530000}"/>
    <cellStyle name="PWLZ" xfId="21473" xr:uid="{00000000-0005-0000-0000-0000E4530000}"/>
    <cellStyle name="QDF" xfId="21474" xr:uid="{00000000-0005-0000-0000-0000E5530000}"/>
    <cellStyle name="QDF 2" xfId="21475" xr:uid="{00000000-0005-0000-0000-0000E6530000}"/>
    <cellStyle name="QDF 3" xfId="21476" xr:uid="{00000000-0005-0000-0000-0000E7530000}"/>
    <cellStyle name="regstoresfromspecstores" xfId="21477" xr:uid="{00000000-0005-0000-0000-0000E8530000}"/>
    <cellStyle name="regstoresfromspecstores 2" xfId="21478" xr:uid="{00000000-0005-0000-0000-0000E9530000}"/>
    <cellStyle name="regstoresfromspecstores 3" xfId="21479" xr:uid="{00000000-0005-0000-0000-0000EA530000}"/>
    <cellStyle name="revised" xfId="21480" xr:uid="{00000000-0005-0000-0000-0000EB530000}"/>
    <cellStyle name="RevList" xfId="21481" xr:uid="{00000000-0005-0000-0000-0000EC530000}"/>
    <cellStyle name="RevList 2" xfId="21482" xr:uid="{00000000-0005-0000-0000-0000ED530000}"/>
    <cellStyle name="RevList 3" xfId="21483" xr:uid="{00000000-0005-0000-0000-0000EE530000}"/>
    <cellStyle name="Row Heading_Calexico" xfId="21484" xr:uid="{00000000-0005-0000-0000-0000EF530000}"/>
    <cellStyle name="SAPBEXstdData" xfId="21485" xr:uid="{00000000-0005-0000-0000-0000F0530000}"/>
    <cellStyle name="SAPBEXstdData 2" xfId="21486" xr:uid="{00000000-0005-0000-0000-0000F1530000}"/>
    <cellStyle name="SAPBEXstdItem" xfId="21487" xr:uid="{00000000-0005-0000-0000-0000F2530000}"/>
    <cellStyle name="Satisfaisant" xfId="21488" xr:uid="{00000000-0005-0000-0000-0000F3530000}"/>
    <cellStyle name="section" xfId="21489" xr:uid="{00000000-0005-0000-0000-0000F4530000}"/>
    <cellStyle name="Shade" xfId="21490" xr:uid="{00000000-0005-0000-0000-0000F5530000}"/>
    <cellStyle name="Shade + Bold" xfId="21491" xr:uid="{00000000-0005-0000-0000-0000F6530000}"/>
    <cellStyle name="Shade + Bold 2" xfId="21492" xr:uid="{00000000-0005-0000-0000-0000F7530000}"/>
    <cellStyle name="Shade + Bold 3" xfId="21493" xr:uid="{00000000-0005-0000-0000-0000F8530000}"/>
    <cellStyle name="Shade 2" xfId="21494" xr:uid="{00000000-0005-0000-0000-0000F9530000}"/>
    <cellStyle name="Shade 3" xfId="21495" xr:uid="{00000000-0005-0000-0000-0000FA530000}"/>
    <cellStyle name="Shade 4" xfId="21496" xr:uid="{00000000-0005-0000-0000-0000FB530000}"/>
    <cellStyle name="Shade 5" xfId="21497" xr:uid="{00000000-0005-0000-0000-0000FC530000}"/>
    <cellStyle name="Shade 6" xfId="21498" xr:uid="{00000000-0005-0000-0000-0000FD530000}"/>
    <cellStyle name="Shade 7" xfId="21499" xr:uid="{00000000-0005-0000-0000-0000FE530000}"/>
    <cellStyle name="Shade 8" xfId="21500" xr:uid="{00000000-0005-0000-0000-0000FF530000}"/>
    <cellStyle name="Shade 9" xfId="21501" xr:uid="{00000000-0005-0000-0000-000000540000}"/>
    <cellStyle name="SHADEDSTORES" xfId="21502" xr:uid="{00000000-0005-0000-0000-000001540000}"/>
    <cellStyle name="SHADEDSTORES 2" xfId="21503" xr:uid="{00000000-0005-0000-0000-000002540000}"/>
    <cellStyle name="SHADEDSTORES 3" xfId="21504" xr:uid="{00000000-0005-0000-0000-000003540000}"/>
    <cellStyle name="SMC1" xfId="21505" xr:uid="{00000000-0005-0000-0000-000004540000}"/>
    <cellStyle name="SMC1 2" xfId="21506" xr:uid="{00000000-0005-0000-0000-000005540000}"/>
    <cellStyle name="SMC1 3" xfId="21507" xr:uid="{00000000-0005-0000-0000-000006540000}"/>
    <cellStyle name="SMC1_IAL Guidance -v1" xfId="21508" xr:uid="{00000000-0005-0000-0000-000007540000}"/>
    <cellStyle name="SMC2" xfId="21509" xr:uid="{00000000-0005-0000-0000-000008540000}"/>
    <cellStyle name="SMC2 2" xfId="21510" xr:uid="{00000000-0005-0000-0000-000009540000}"/>
    <cellStyle name="SMC2 3" xfId="21511" xr:uid="{00000000-0005-0000-0000-00000A540000}"/>
    <cellStyle name="SMC2 4" xfId="21512" xr:uid="{00000000-0005-0000-0000-00000B540000}"/>
    <cellStyle name="SMC2 5" xfId="21513" xr:uid="{00000000-0005-0000-0000-00000C540000}"/>
    <cellStyle name="SMC2_IAL Guidance -v1" xfId="21514" xr:uid="{00000000-0005-0000-0000-00000D540000}"/>
    <cellStyle name="Sortie" xfId="21515" xr:uid="{00000000-0005-0000-0000-00000E540000}"/>
    <cellStyle name="Sortie 2" xfId="21516" xr:uid="{00000000-0005-0000-0000-00000F540000}"/>
    <cellStyle name="specstores" xfId="21517" xr:uid="{00000000-0005-0000-0000-000010540000}"/>
    <cellStyle name="specstores 2" xfId="21518" xr:uid="{00000000-0005-0000-0000-000011540000}"/>
    <cellStyle name="specstores 3" xfId="21519" xr:uid="{00000000-0005-0000-0000-000012540000}"/>
    <cellStyle name="SRAM" xfId="21520" xr:uid="{00000000-0005-0000-0000-000013540000}"/>
    <cellStyle name="SRAM 2" xfId="21521" xr:uid="{00000000-0005-0000-0000-000014540000}"/>
    <cellStyle name="SRAM 2 2" xfId="21522" xr:uid="{00000000-0005-0000-0000-000015540000}"/>
    <cellStyle name="SRAM 2 3" xfId="21523" xr:uid="{00000000-0005-0000-0000-000016540000}"/>
    <cellStyle name="SRAM 3" xfId="21524" xr:uid="{00000000-0005-0000-0000-000017540000}"/>
    <cellStyle name="SRAM 4" xfId="21525" xr:uid="{00000000-0005-0000-0000-000018540000}"/>
    <cellStyle name="Standard" xfId="0" builtinId="0"/>
    <cellStyle name="STANDARD 2" xfId="21527" xr:uid="{00000000-0005-0000-0000-00001A540000}"/>
    <cellStyle name="STANDARD 3" xfId="21528" xr:uid="{00000000-0005-0000-0000-00001B540000}"/>
    <cellStyle name="STANDARD 4" xfId="21526" xr:uid="{00000000-0005-0000-0000-000019540000}"/>
    <cellStyle name="Standard format" xfId="21529" xr:uid="{00000000-0005-0000-0000-00001C540000}"/>
    <cellStyle name="Standard format 2" xfId="21530" xr:uid="{00000000-0005-0000-0000-00001D540000}"/>
    <cellStyle name="Standard format 3" xfId="21531" xr:uid="{00000000-0005-0000-0000-00001E540000}"/>
    <cellStyle name="Strike" xfId="21532" xr:uid="{00000000-0005-0000-0000-000020540000}"/>
    <cellStyle name="Style 1" xfId="21533" xr:uid="{00000000-0005-0000-0000-000021540000}"/>
    <cellStyle name="Style 1 2" xfId="21534" xr:uid="{00000000-0005-0000-0000-000022540000}"/>
    <cellStyle name="Style 1 2 2" xfId="21535" xr:uid="{00000000-0005-0000-0000-000023540000}"/>
    <cellStyle name="Style 1 2 2 2" xfId="21536" xr:uid="{00000000-0005-0000-0000-000024540000}"/>
    <cellStyle name="Style 1 2 2 3" xfId="21537" xr:uid="{00000000-0005-0000-0000-000025540000}"/>
    <cellStyle name="Style 1 2 3" xfId="21538" xr:uid="{00000000-0005-0000-0000-000026540000}"/>
    <cellStyle name="Style 1 2 4" xfId="21539" xr:uid="{00000000-0005-0000-0000-000027540000}"/>
    <cellStyle name="Style 1 2 5" xfId="21540" xr:uid="{00000000-0005-0000-0000-000028540000}"/>
    <cellStyle name="Style 1 2 6" xfId="21541" xr:uid="{00000000-0005-0000-0000-000029540000}"/>
    <cellStyle name="Style 1 3" xfId="21542" xr:uid="{00000000-0005-0000-0000-00002A540000}"/>
    <cellStyle name="Style 1 3 2" xfId="21543" xr:uid="{00000000-0005-0000-0000-00002B540000}"/>
    <cellStyle name="Style 1 3 3" xfId="21544" xr:uid="{00000000-0005-0000-0000-00002C540000}"/>
    <cellStyle name="Style 1 4" xfId="21545" xr:uid="{00000000-0005-0000-0000-00002D540000}"/>
    <cellStyle name="Style 1 5" xfId="21546" xr:uid="{00000000-0005-0000-0000-00002E540000}"/>
    <cellStyle name="Style 1 6" xfId="21547" xr:uid="{00000000-0005-0000-0000-00002F540000}"/>
    <cellStyle name="Style 1 7" xfId="21548" xr:uid="{00000000-0005-0000-0000-000030540000}"/>
    <cellStyle name="Style 1 8" xfId="21549" xr:uid="{00000000-0005-0000-0000-000031540000}"/>
    <cellStyle name="subhead" xfId="21550" xr:uid="{00000000-0005-0000-0000-000032540000}"/>
    <cellStyle name="Subtotal" xfId="21551" xr:uid="{00000000-0005-0000-0000-000033540000}"/>
    <cellStyle name="Subtotal 2" xfId="21552" xr:uid="{00000000-0005-0000-0000-000034540000}"/>
    <cellStyle name="Subtotal 3" xfId="21553" xr:uid="{00000000-0005-0000-0000-000035540000}"/>
    <cellStyle name="TEST" xfId="21554" xr:uid="{00000000-0005-0000-0000-000036540000}"/>
    <cellStyle name="TEST 2" xfId="21555" xr:uid="{00000000-0005-0000-0000-000037540000}"/>
    <cellStyle name="TEST 3" xfId="21556" xr:uid="{00000000-0005-0000-0000-000038540000}"/>
    <cellStyle name="Text Indent A" xfId="21557" xr:uid="{00000000-0005-0000-0000-000039540000}"/>
    <cellStyle name="Text Indent A 2" xfId="21558" xr:uid="{00000000-0005-0000-0000-00003A540000}"/>
    <cellStyle name="Text Indent A 3" xfId="21559" xr:uid="{00000000-0005-0000-0000-00003B540000}"/>
    <cellStyle name="Text Indent B" xfId="21560" xr:uid="{00000000-0005-0000-0000-00003C540000}"/>
    <cellStyle name="Text Indent B 2" xfId="21561" xr:uid="{00000000-0005-0000-0000-00003D540000}"/>
    <cellStyle name="Text Indent B 3" xfId="21562" xr:uid="{00000000-0005-0000-0000-00003E540000}"/>
    <cellStyle name="Text Indent C" xfId="21563" xr:uid="{00000000-0005-0000-0000-00003F540000}"/>
    <cellStyle name="Text Indent C 2" xfId="21564" xr:uid="{00000000-0005-0000-0000-000040540000}"/>
    <cellStyle name="Text Indent C 3" xfId="21565" xr:uid="{00000000-0005-0000-0000-000041540000}"/>
    <cellStyle name="Text Wrap" xfId="21566" xr:uid="{00000000-0005-0000-0000-000042540000}"/>
    <cellStyle name="Text Wrap 2" xfId="21567" xr:uid="{00000000-0005-0000-0000-000043540000}"/>
    <cellStyle name="Text Wrap 3" xfId="21568" xr:uid="{00000000-0005-0000-0000-000044540000}"/>
    <cellStyle name="Texte explicatif" xfId="21569" xr:uid="{00000000-0005-0000-0000-000045540000}"/>
    <cellStyle name="Tiny (8)" xfId="21570" xr:uid="{00000000-0005-0000-0000-000046540000}"/>
    <cellStyle name="Tiny (8) 2" xfId="21571" xr:uid="{00000000-0005-0000-0000-000047540000}"/>
    <cellStyle name="Tiny (8) 3" xfId="21572" xr:uid="{00000000-0005-0000-0000-000048540000}"/>
    <cellStyle name="Title 2" xfId="21573" xr:uid="{00000000-0005-0000-0000-000049540000}"/>
    <cellStyle name="Title 2 2" xfId="21574" xr:uid="{00000000-0005-0000-0000-00004A540000}"/>
    <cellStyle name="Title 2 2 2" xfId="21575" xr:uid="{00000000-0005-0000-0000-00004B540000}"/>
    <cellStyle name="Title 2 2 2 2" xfId="21576" xr:uid="{00000000-0005-0000-0000-00004C540000}"/>
    <cellStyle name="Title 2 2 2 3" xfId="21577" xr:uid="{00000000-0005-0000-0000-00004D540000}"/>
    <cellStyle name="Title 2 2 2 4" xfId="21578" xr:uid="{00000000-0005-0000-0000-00004E540000}"/>
    <cellStyle name="Title 2 2 3" xfId="21579" xr:uid="{00000000-0005-0000-0000-00004F540000}"/>
    <cellStyle name="Title 2 2 4" xfId="21580" xr:uid="{00000000-0005-0000-0000-000050540000}"/>
    <cellStyle name="Title 2 2 5" xfId="21581" xr:uid="{00000000-0005-0000-0000-000051540000}"/>
    <cellStyle name="Title 2 2 6" xfId="21582" xr:uid="{00000000-0005-0000-0000-000052540000}"/>
    <cellStyle name="Title 2 2_AVL &amp; Mech BOM - Raleigh V1.5 Pre" xfId="21583" xr:uid="{00000000-0005-0000-0000-000053540000}"/>
    <cellStyle name="Title 2 3" xfId="21584" xr:uid="{00000000-0005-0000-0000-000054540000}"/>
    <cellStyle name="Title 2 3 2" xfId="21585" xr:uid="{00000000-0005-0000-0000-000055540000}"/>
    <cellStyle name="Title 2 3 3" xfId="21586" xr:uid="{00000000-0005-0000-0000-000056540000}"/>
    <cellStyle name="Title 2 3 4" xfId="21587" xr:uid="{00000000-0005-0000-0000-000057540000}"/>
    <cellStyle name="Title 2 3 5" xfId="21588" xr:uid="{00000000-0005-0000-0000-000058540000}"/>
    <cellStyle name="Title 2 3 5 2" xfId="21589" xr:uid="{00000000-0005-0000-0000-000059540000}"/>
    <cellStyle name="Title 2 3 6" xfId="21590" xr:uid="{00000000-0005-0000-0000-00005A540000}"/>
    <cellStyle name="Title 2 4" xfId="21591" xr:uid="{00000000-0005-0000-0000-00005B540000}"/>
    <cellStyle name="Title 2 4 2" xfId="21592" xr:uid="{00000000-0005-0000-0000-00005C540000}"/>
    <cellStyle name="Title 2 4 3" xfId="21593" xr:uid="{00000000-0005-0000-0000-00005D540000}"/>
    <cellStyle name="Title 2 4 4" xfId="21594" xr:uid="{00000000-0005-0000-0000-00005E540000}"/>
    <cellStyle name="Title 2 4 5" xfId="21595" xr:uid="{00000000-0005-0000-0000-00005F540000}"/>
    <cellStyle name="Title 2 4 5 2" xfId="21596" xr:uid="{00000000-0005-0000-0000-000060540000}"/>
    <cellStyle name="Title 2 4 6" xfId="21597" xr:uid="{00000000-0005-0000-0000-000061540000}"/>
    <cellStyle name="Title 2 5" xfId="21598" xr:uid="{00000000-0005-0000-0000-000062540000}"/>
    <cellStyle name="Title 2 6" xfId="21599" xr:uid="{00000000-0005-0000-0000-000063540000}"/>
    <cellStyle name="Title 2 7" xfId="21600" xr:uid="{00000000-0005-0000-0000-000064540000}"/>
    <cellStyle name="Title 2 8" xfId="21601" xr:uid="{00000000-0005-0000-0000-000065540000}"/>
    <cellStyle name="Title 3" xfId="21602" xr:uid="{00000000-0005-0000-0000-000066540000}"/>
    <cellStyle name="Title 3 2" xfId="21603" xr:uid="{00000000-0005-0000-0000-000067540000}"/>
    <cellStyle name="Title 3 2 2" xfId="21604" xr:uid="{00000000-0005-0000-0000-000068540000}"/>
    <cellStyle name="Title 3 3" xfId="21605" xr:uid="{00000000-0005-0000-0000-000069540000}"/>
    <cellStyle name="Title 3 4" xfId="21606" xr:uid="{00000000-0005-0000-0000-00006A540000}"/>
    <cellStyle name="Title 4" xfId="21607" xr:uid="{00000000-0005-0000-0000-00006B540000}"/>
    <cellStyle name="Title 4 2" xfId="21608" xr:uid="{00000000-0005-0000-0000-00006C540000}"/>
    <cellStyle name="Title 5" xfId="21609" xr:uid="{00000000-0005-0000-0000-00006D540000}"/>
    <cellStyle name="Title 6" xfId="21610" xr:uid="{00000000-0005-0000-0000-00006E540000}"/>
    <cellStyle name="Title 7" xfId="21611" xr:uid="{00000000-0005-0000-0000-00006F540000}"/>
    <cellStyle name="Title 8" xfId="21612" xr:uid="{00000000-0005-0000-0000-000070540000}"/>
    <cellStyle name="Title 9" xfId="21613" xr:uid="{00000000-0005-0000-0000-000071540000}"/>
    <cellStyle name="Titre" xfId="21614" xr:uid="{00000000-0005-0000-0000-000072540000}"/>
    <cellStyle name="Titre 1" xfId="21615" xr:uid="{00000000-0005-0000-0000-000073540000}"/>
    <cellStyle name="Titre 2" xfId="21616" xr:uid="{00000000-0005-0000-0000-000074540000}"/>
    <cellStyle name="Titre 3" xfId="21617" xr:uid="{00000000-0005-0000-0000-000075540000}"/>
    <cellStyle name="Titre 4" xfId="21618" xr:uid="{00000000-0005-0000-0000-000076540000}"/>
    <cellStyle name="Titre_France TopSeller T1 Pricelist JUN10" xfId="21619" xr:uid="{00000000-0005-0000-0000-000077540000}"/>
    <cellStyle name="Total 10" xfId="21620" xr:uid="{00000000-0005-0000-0000-000078540000}"/>
    <cellStyle name="Total 2" xfId="21621" xr:uid="{00000000-0005-0000-0000-000079540000}"/>
    <cellStyle name="Total 2 2" xfId="21622" xr:uid="{00000000-0005-0000-0000-00007A540000}"/>
    <cellStyle name="Total 2 2 2" xfId="21623" xr:uid="{00000000-0005-0000-0000-00007B540000}"/>
    <cellStyle name="Total 2 2 3" xfId="21624" xr:uid="{00000000-0005-0000-0000-00007C540000}"/>
    <cellStyle name="Total 2 2 4" xfId="21625" xr:uid="{00000000-0005-0000-0000-00007D540000}"/>
    <cellStyle name="Total 2 2 5" xfId="21626" xr:uid="{00000000-0005-0000-0000-00007E540000}"/>
    <cellStyle name="Total 2 2 5 2" xfId="21627" xr:uid="{00000000-0005-0000-0000-00007F540000}"/>
    <cellStyle name="Total 2 2 6" xfId="21628" xr:uid="{00000000-0005-0000-0000-000080540000}"/>
    <cellStyle name="Total 2 2 7" xfId="21629" xr:uid="{00000000-0005-0000-0000-000081540000}"/>
    <cellStyle name="Total 2 2 8" xfId="21630" xr:uid="{00000000-0005-0000-0000-000082540000}"/>
    <cellStyle name="Total 2 3" xfId="21631" xr:uid="{00000000-0005-0000-0000-000083540000}"/>
    <cellStyle name="Total 2 3 2" xfId="21632" xr:uid="{00000000-0005-0000-0000-000084540000}"/>
    <cellStyle name="Total 2 4" xfId="21633" xr:uid="{00000000-0005-0000-0000-000085540000}"/>
    <cellStyle name="Total 2 5" xfId="21634" xr:uid="{00000000-0005-0000-0000-000086540000}"/>
    <cellStyle name="Total 2 6" xfId="21635" xr:uid="{00000000-0005-0000-0000-000087540000}"/>
    <cellStyle name="Total 2 7" xfId="21636" xr:uid="{00000000-0005-0000-0000-000088540000}"/>
    <cellStyle name="Total 2_New Ann" xfId="21637" xr:uid="{00000000-0005-0000-0000-000089540000}"/>
    <cellStyle name="Total 3" xfId="21638" xr:uid="{00000000-0005-0000-0000-00008A540000}"/>
    <cellStyle name="Total 3 2" xfId="21639" xr:uid="{00000000-0005-0000-0000-00008B540000}"/>
    <cellStyle name="Total 4" xfId="21640" xr:uid="{00000000-0005-0000-0000-00008C540000}"/>
    <cellStyle name="Total 5" xfId="21641" xr:uid="{00000000-0005-0000-0000-00008D540000}"/>
    <cellStyle name="Total 6" xfId="21642" xr:uid="{00000000-0005-0000-0000-00008E540000}"/>
    <cellStyle name="Total 7" xfId="21643" xr:uid="{00000000-0005-0000-0000-00008F540000}"/>
    <cellStyle name="Total 8" xfId="21644" xr:uid="{00000000-0005-0000-0000-000090540000}"/>
    <cellStyle name="Total 9" xfId="21645" xr:uid="{00000000-0005-0000-0000-000091540000}"/>
    <cellStyle name="TPPLZ" xfId="21646" xr:uid="{00000000-0005-0000-0000-000092540000}"/>
    <cellStyle name="Unprot" xfId="21647" xr:uid="{00000000-0005-0000-0000-000093540000}"/>
    <cellStyle name="Unprot 2" xfId="21648" xr:uid="{00000000-0005-0000-0000-000094540000}"/>
    <cellStyle name="Unprot 3" xfId="21649" xr:uid="{00000000-0005-0000-0000-000095540000}"/>
    <cellStyle name="Unprot$" xfId="21650" xr:uid="{00000000-0005-0000-0000-000096540000}"/>
    <cellStyle name="Unprot$ 2" xfId="21651" xr:uid="{00000000-0005-0000-0000-000097540000}"/>
    <cellStyle name="Unprot$ 3" xfId="21652" xr:uid="{00000000-0005-0000-0000-000098540000}"/>
    <cellStyle name="Unprot_All BOMS Metro" xfId="21653" xr:uid="{00000000-0005-0000-0000-000099540000}"/>
    <cellStyle name="Unprotect" xfId="21654" xr:uid="{00000000-0005-0000-0000-00009A540000}"/>
    <cellStyle name="Unprotect 2" xfId="21655" xr:uid="{00000000-0005-0000-0000-00009B540000}"/>
    <cellStyle name="Unprotect 3" xfId="21656" xr:uid="{00000000-0005-0000-0000-00009C540000}"/>
    <cellStyle name="UP" xfId="21657" xr:uid="{00000000-0005-0000-0000-00009D540000}"/>
    <cellStyle name="UP 2" xfId="21658" xr:uid="{00000000-0005-0000-0000-00009E540000}"/>
    <cellStyle name="UP 3" xfId="21659" xr:uid="{00000000-0005-0000-0000-00009F540000}"/>
    <cellStyle name="Vérification" xfId="21660" xr:uid="{00000000-0005-0000-0000-0000A0540000}"/>
    <cellStyle name="Währung" xfId="38328" builtinId="4"/>
    <cellStyle name="Warning Text 2" xfId="21661" xr:uid="{00000000-0005-0000-0000-0000A1540000}"/>
    <cellStyle name="Warning Text 2 2" xfId="21662" xr:uid="{00000000-0005-0000-0000-0000A2540000}"/>
    <cellStyle name="Warning Text 2 2 2" xfId="21663" xr:uid="{00000000-0005-0000-0000-0000A3540000}"/>
    <cellStyle name="Warning Text 2 2 3" xfId="21664" xr:uid="{00000000-0005-0000-0000-0000A4540000}"/>
    <cellStyle name="Warning Text 2 2 4" xfId="21665" xr:uid="{00000000-0005-0000-0000-0000A5540000}"/>
    <cellStyle name="Warning Text 2 2 5" xfId="21666" xr:uid="{00000000-0005-0000-0000-0000A6540000}"/>
    <cellStyle name="Warning Text 2 2 5 2" xfId="21667" xr:uid="{00000000-0005-0000-0000-0000A7540000}"/>
    <cellStyle name="Warning Text 2 2 6" xfId="21668" xr:uid="{00000000-0005-0000-0000-0000A8540000}"/>
    <cellStyle name="Warning Text 2 2 7" xfId="21669" xr:uid="{00000000-0005-0000-0000-0000A9540000}"/>
    <cellStyle name="Warning Text 2 3" xfId="21670" xr:uid="{00000000-0005-0000-0000-0000AA540000}"/>
    <cellStyle name="Warning Text 2 3 2" xfId="21671" xr:uid="{00000000-0005-0000-0000-0000AB540000}"/>
    <cellStyle name="Warning Text 2 4" xfId="21672" xr:uid="{00000000-0005-0000-0000-0000AC540000}"/>
    <cellStyle name="Warning Text 2 5" xfId="21673" xr:uid="{00000000-0005-0000-0000-0000AD540000}"/>
    <cellStyle name="Warning Text 2 6" xfId="21674" xr:uid="{00000000-0005-0000-0000-0000AE540000}"/>
    <cellStyle name="Warning Text 2 7" xfId="21675" xr:uid="{00000000-0005-0000-0000-0000AF540000}"/>
    <cellStyle name="Warning Text 3" xfId="21676" xr:uid="{00000000-0005-0000-0000-0000B0540000}"/>
    <cellStyle name="Warning Text 3 2" xfId="21677" xr:uid="{00000000-0005-0000-0000-0000B1540000}"/>
    <cellStyle name="Warning Text 4" xfId="21678" xr:uid="{00000000-0005-0000-0000-0000B2540000}"/>
    <cellStyle name="Warning Text 4 2" xfId="21679" xr:uid="{00000000-0005-0000-0000-0000B3540000}"/>
    <cellStyle name="Warning Text 5" xfId="21680" xr:uid="{00000000-0005-0000-0000-0000B4540000}"/>
    <cellStyle name="Warning Text 6" xfId="21681" xr:uid="{00000000-0005-0000-0000-0000B5540000}"/>
    <cellStyle name="Warning Text 7" xfId="21682" xr:uid="{00000000-0005-0000-0000-0000B6540000}"/>
    <cellStyle name="Warning Text 8" xfId="21683" xr:uid="{00000000-0005-0000-0000-0000B7540000}"/>
    <cellStyle name="Warranty1" xfId="21684" xr:uid="{00000000-0005-0000-0000-0000B8540000}"/>
    <cellStyle name="Warranty2" xfId="21685" xr:uid="{00000000-0005-0000-0000-0000B9540000}"/>
    <cellStyle name="Warranty2 2" xfId="21686" xr:uid="{00000000-0005-0000-0000-0000BA540000}"/>
    <cellStyle name="Warranty2 3" xfId="21687" xr:uid="{00000000-0005-0000-0000-0000BB540000}"/>
    <cellStyle name="Warranty2_New Ann" xfId="21688" xr:uid="{00000000-0005-0000-0000-0000BC540000}"/>
    <cellStyle name="WLZ" xfId="21689" xr:uid="{00000000-0005-0000-0000-0000BD540000}"/>
    <cellStyle name="Обычный_Лист1" xfId="21690" xr:uid="{00000000-0005-0000-0000-0000BE540000}"/>
    <cellStyle name="アクセント 1" xfId="21691" xr:uid="{00000000-0005-0000-0000-0000BF540000}"/>
    <cellStyle name="アクセント 1 2" xfId="21692" xr:uid="{00000000-0005-0000-0000-0000C0540000}"/>
    <cellStyle name="アクセント 1 2 2" xfId="21693" xr:uid="{00000000-0005-0000-0000-0000C1540000}"/>
    <cellStyle name="アクセント 2" xfId="21694" xr:uid="{00000000-0005-0000-0000-0000C2540000}"/>
    <cellStyle name="アクセント 2 2" xfId="21695" xr:uid="{00000000-0005-0000-0000-0000C3540000}"/>
    <cellStyle name="アクセント 2 2 2" xfId="21696" xr:uid="{00000000-0005-0000-0000-0000C4540000}"/>
    <cellStyle name="アクセント 3" xfId="21697" xr:uid="{00000000-0005-0000-0000-0000C5540000}"/>
    <cellStyle name="アクセント 3 2" xfId="21698" xr:uid="{00000000-0005-0000-0000-0000C6540000}"/>
    <cellStyle name="アクセント 3 2 2" xfId="21699" xr:uid="{00000000-0005-0000-0000-0000C7540000}"/>
    <cellStyle name="アクセント 4" xfId="21700" xr:uid="{00000000-0005-0000-0000-0000C8540000}"/>
    <cellStyle name="アクセント 4 2" xfId="21701" xr:uid="{00000000-0005-0000-0000-0000C9540000}"/>
    <cellStyle name="アクセント 4 2 2" xfId="21702" xr:uid="{00000000-0005-0000-0000-0000CA540000}"/>
    <cellStyle name="アクセント 5" xfId="21703" xr:uid="{00000000-0005-0000-0000-0000CB540000}"/>
    <cellStyle name="アクセント 5 2" xfId="21704" xr:uid="{00000000-0005-0000-0000-0000CC540000}"/>
    <cellStyle name="アクセント 5 2 2" xfId="21705" xr:uid="{00000000-0005-0000-0000-0000CD540000}"/>
    <cellStyle name="アクセント 6" xfId="21706" xr:uid="{00000000-0005-0000-0000-0000CE540000}"/>
    <cellStyle name="アクセント 6 2" xfId="21707" xr:uid="{00000000-0005-0000-0000-0000CF540000}"/>
    <cellStyle name="アクセント 6 2 2" xfId="21708" xr:uid="{00000000-0005-0000-0000-0000D0540000}"/>
    <cellStyle name="スタイル 1" xfId="21709" xr:uid="{00000000-0005-0000-0000-0000D1540000}"/>
    <cellStyle name="スタイル 1 2" xfId="21710" xr:uid="{00000000-0005-0000-0000-0000D2540000}"/>
    <cellStyle name="スタイル 1_Compatibility Matrix" xfId="21711" xr:uid="{00000000-0005-0000-0000-0000D3540000}"/>
    <cellStyle name="タイトル" xfId="21712" xr:uid="{00000000-0005-0000-0000-0000D4540000}"/>
    <cellStyle name="タイトル 2" xfId="21713" xr:uid="{00000000-0005-0000-0000-0000D5540000}"/>
    <cellStyle name="タイトル 2 2" xfId="21714" xr:uid="{00000000-0005-0000-0000-0000D6540000}"/>
    <cellStyle name="チェック セル" xfId="21715" xr:uid="{00000000-0005-0000-0000-0000D7540000}"/>
    <cellStyle name="チェック セル 2" xfId="21716" xr:uid="{00000000-0005-0000-0000-0000D8540000}"/>
    <cellStyle name="チェック セル 2 2" xfId="21717" xr:uid="{00000000-0005-0000-0000-0000D9540000}"/>
    <cellStyle name="どちらでもない" xfId="21718" xr:uid="{00000000-0005-0000-0000-0000DA540000}"/>
    <cellStyle name="どちらでもない 2" xfId="21719" xr:uid="{00000000-0005-0000-0000-0000DB540000}"/>
    <cellStyle name="どちらでもない 2 2" xfId="21720" xr:uid="{00000000-0005-0000-0000-0000DC540000}"/>
    <cellStyle name="ハイパーリンク_we0731" xfId="21721" xr:uid="{00000000-0005-0000-0000-0000DD540000}"/>
    <cellStyle name="メモ" xfId="21722" xr:uid="{00000000-0005-0000-0000-0000DE540000}"/>
    <cellStyle name="メモ 2" xfId="21723" xr:uid="{00000000-0005-0000-0000-0000DF540000}"/>
    <cellStyle name="メモ 2 2" xfId="21724" xr:uid="{00000000-0005-0000-0000-0000E0540000}"/>
    <cellStyle name="リンク セル" xfId="21725" xr:uid="{00000000-0005-0000-0000-0000E1540000}"/>
    <cellStyle name="リンク セル 2" xfId="21726" xr:uid="{00000000-0005-0000-0000-0000E2540000}"/>
    <cellStyle name="リンク セル 2 2" xfId="21727" xr:uid="{00000000-0005-0000-0000-0000E3540000}"/>
    <cellStyle name="똿뗦먛귟 [0.00]_laroux" xfId="21728" xr:uid="{00000000-0005-0000-0000-0000E4540000}"/>
    <cellStyle name="똿뗦먛귟_laroux" xfId="21729" xr:uid="{00000000-0005-0000-0000-0000E5540000}"/>
    <cellStyle name="믅됞 [0.00]_laroux" xfId="21730" xr:uid="{00000000-0005-0000-0000-0000E6540000}"/>
    <cellStyle name="믅됞_laroux" xfId="21731" xr:uid="{00000000-0005-0000-0000-0000E7540000}"/>
    <cellStyle name="백분율_95" xfId="21732" xr:uid="{00000000-0005-0000-0000-0000E8540000}"/>
    <cellStyle name="뷭?_BOOKSHIP" xfId="21733" xr:uid="{00000000-0005-0000-0000-0000E9540000}"/>
    <cellStyle name="쉼표 [0]_0410NewModels_Price" xfId="21734" xr:uid="{00000000-0005-0000-0000-0000EA540000}"/>
    <cellStyle name="줿㼿㼿㼿㼿㼿㼠㼿㼠㼿‿‿㼿㼿㼿㼿㼿㼿‿㼿㼠㼿㼿" xfId="21735" xr:uid="{00000000-0005-0000-0000-0000EB540000}"/>
    <cellStyle name="콤마 [0]_1202" xfId="21736" xr:uid="{00000000-0005-0000-0000-0000EC540000}"/>
    <cellStyle name="콤마_1202" xfId="21737" xr:uid="{00000000-0005-0000-0000-0000ED540000}"/>
    <cellStyle name="통화 [0]_1202" xfId="21738" xr:uid="{00000000-0005-0000-0000-0000EE540000}"/>
    <cellStyle name="통화_1202" xfId="21739" xr:uid="{00000000-0005-0000-0000-0000EF540000}"/>
    <cellStyle name="표준_(Korea) GBB Analysis - Oct-Nov v1" xfId="21740" xr:uid="{00000000-0005-0000-0000-0000F0540000}"/>
    <cellStyle name="一般 2 4" xfId="21741" xr:uid="{00000000-0005-0000-0000-0000F1540000}"/>
    <cellStyle name="一般 38 2" xfId="21742" xr:uid="{00000000-0005-0000-0000-0000F2540000}"/>
    <cellStyle name="一般_(179077-001)(F)-OTHER-N215-F900174" xfId="21743" xr:uid="{00000000-0005-0000-0000-0000F3540000}"/>
    <cellStyle name="入力" xfId="21744" xr:uid="{00000000-0005-0000-0000-0000F4540000}"/>
    <cellStyle name="入力 2" xfId="21745" xr:uid="{00000000-0005-0000-0000-0000F5540000}"/>
    <cellStyle name="入力 2 2" xfId="21746" xr:uid="{00000000-0005-0000-0000-0000F6540000}"/>
    <cellStyle name="出力" xfId="21747" xr:uid="{00000000-0005-0000-0000-0000F7540000}"/>
    <cellStyle name="出力 2" xfId="21748" xr:uid="{00000000-0005-0000-0000-0000F8540000}"/>
    <cellStyle name="出力 2 2" xfId="21749" xr:uid="{00000000-0005-0000-0000-0000F9540000}"/>
    <cellStyle name="千位分隔 2" xfId="21750" xr:uid="{00000000-0005-0000-0000-0000FA540000}"/>
    <cellStyle name="千位分隔[0]_AP-SILO-Apex Template Revised Ver1" xfId="21751" xr:uid="{00000000-0005-0000-0000-0000FB540000}"/>
    <cellStyle name="千分位[0]_(179077-001)(F)-OTHER-N215-F900174" xfId="21752" xr:uid="{00000000-0005-0000-0000-0000FC540000}"/>
    <cellStyle name="千分位_(179077-001)(F)-OTHER-N215-F900174" xfId="21753" xr:uid="{00000000-0005-0000-0000-0000FD540000}"/>
    <cellStyle name="大綱欄_1_MiTAC response-Bluford3 - L65 RFQ Response Cost Sheet_013003-modified by Tim" xfId="21754" xr:uid="{00000000-0005-0000-0000-0000FE540000}"/>
    <cellStyle name="好" xfId="21755" xr:uid="{00000000-0005-0000-0000-0000FF540000}"/>
    <cellStyle name="好 10" xfId="21756" xr:uid="{00000000-0005-0000-0000-000000550000}"/>
    <cellStyle name="好 10 2" xfId="21757" xr:uid="{00000000-0005-0000-0000-000001550000}"/>
    <cellStyle name="好 10 3" xfId="21758" xr:uid="{00000000-0005-0000-0000-000002550000}"/>
    <cellStyle name="好 10 4" xfId="21759" xr:uid="{00000000-0005-0000-0000-000003550000}"/>
    <cellStyle name="好 10 5" xfId="21760" xr:uid="{00000000-0005-0000-0000-000004550000}"/>
    <cellStyle name="好 10 5 2" xfId="21761" xr:uid="{00000000-0005-0000-0000-000005550000}"/>
    <cellStyle name="好 10 6" xfId="21762" xr:uid="{00000000-0005-0000-0000-000006550000}"/>
    <cellStyle name="好 11" xfId="21763" xr:uid="{00000000-0005-0000-0000-000007550000}"/>
    <cellStyle name="好 11 2" xfId="21764" xr:uid="{00000000-0005-0000-0000-000008550000}"/>
    <cellStyle name="好 11 3" xfId="21765" xr:uid="{00000000-0005-0000-0000-000009550000}"/>
    <cellStyle name="好 12" xfId="21766" xr:uid="{00000000-0005-0000-0000-00000A550000}"/>
    <cellStyle name="好 13" xfId="21767" xr:uid="{00000000-0005-0000-0000-00000B550000}"/>
    <cellStyle name="好 14" xfId="21768" xr:uid="{00000000-0005-0000-0000-00000C550000}"/>
    <cellStyle name="好 2" xfId="21769" xr:uid="{00000000-0005-0000-0000-00000D550000}"/>
    <cellStyle name="好 2 10" xfId="21770" xr:uid="{00000000-0005-0000-0000-00000E550000}"/>
    <cellStyle name="好 2 11" xfId="21771" xr:uid="{00000000-0005-0000-0000-00000F550000}"/>
    <cellStyle name="好 2 11 2" xfId="21772" xr:uid="{00000000-0005-0000-0000-000010550000}"/>
    <cellStyle name="好 2 12" xfId="21773" xr:uid="{00000000-0005-0000-0000-000011550000}"/>
    <cellStyle name="好 2 2" xfId="21774" xr:uid="{00000000-0005-0000-0000-000012550000}"/>
    <cellStyle name="好 2 2 10" xfId="21775" xr:uid="{00000000-0005-0000-0000-000013550000}"/>
    <cellStyle name="好 2 2 10 2" xfId="21776" xr:uid="{00000000-0005-0000-0000-000014550000}"/>
    <cellStyle name="好 2 2 11" xfId="21777" xr:uid="{00000000-0005-0000-0000-000015550000}"/>
    <cellStyle name="好 2 2 2" xfId="21778" xr:uid="{00000000-0005-0000-0000-000016550000}"/>
    <cellStyle name="好 2 2 2 10" xfId="21779" xr:uid="{00000000-0005-0000-0000-000017550000}"/>
    <cellStyle name="好 2 2 2 2" xfId="21780" xr:uid="{00000000-0005-0000-0000-000018550000}"/>
    <cellStyle name="好 2 2 2 2 2" xfId="21781" xr:uid="{00000000-0005-0000-0000-000019550000}"/>
    <cellStyle name="好 2 2 2 2 2 2" xfId="21782" xr:uid="{00000000-0005-0000-0000-00001A550000}"/>
    <cellStyle name="好 2 2 2 2 2 2 2" xfId="21783" xr:uid="{00000000-0005-0000-0000-00001B550000}"/>
    <cellStyle name="好 2 2 2 2 2 2 3" xfId="21784" xr:uid="{00000000-0005-0000-0000-00001C550000}"/>
    <cellStyle name="好 2 2 2 2 2 3" xfId="21785" xr:uid="{00000000-0005-0000-0000-00001D550000}"/>
    <cellStyle name="好 2 2 2 2 2 4" xfId="21786" xr:uid="{00000000-0005-0000-0000-00001E550000}"/>
    <cellStyle name="好 2 2 2 2 2 5" xfId="21787" xr:uid="{00000000-0005-0000-0000-00001F550000}"/>
    <cellStyle name="好 2 2 2 2 2 6" xfId="21788" xr:uid="{00000000-0005-0000-0000-000020550000}"/>
    <cellStyle name="好 2 2 2 2 2 6 2" xfId="21789" xr:uid="{00000000-0005-0000-0000-000021550000}"/>
    <cellStyle name="好 2 2 2 2 2 7" xfId="21790" xr:uid="{00000000-0005-0000-0000-000022550000}"/>
    <cellStyle name="好 2 2 2 2 2 8" xfId="21791" xr:uid="{00000000-0005-0000-0000-000023550000}"/>
    <cellStyle name="好 2 2 2 2 3" xfId="21792" xr:uid="{00000000-0005-0000-0000-000024550000}"/>
    <cellStyle name="好 2 2 2 2 3 2" xfId="21793" xr:uid="{00000000-0005-0000-0000-000025550000}"/>
    <cellStyle name="好 2 2 2 2 3 3" xfId="21794" xr:uid="{00000000-0005-0000-0000-000026550000}"/>
    <cellStyle name="好 2 2 2 2 4" xfId="21795" xr:uid="{00000000-0005-0000-0000-000027550000}"/>
    <cellStyle name="好 2 2 2 2 5" xfId="21796" xr:uid="{00000000-0005-0000-0000-000028550000}"/>
    <cellStyle name="好 2 2 2 2 6" xfId="21797" xr:uid="{00000000-0005-0000-0000-000029550000}"/>
    <cellStyle name="好 2 2 2 2 7" xfId="21798" xr:uid="{00000000-0005-0000-0000-00002A550000}"/>
    <cellStyle name="好 2 2 2 2 7 2" xfId="21799" xr:uid="{00000000-0005-0000-0000-00002B550000}"/>
    <cellStyle name="好 2 2 2 2 8" xfId="21800" xr:uid="{00000000-0005-0000-0000-00002C550000}"/>
    <cellStyle name="好 2 2 2 2 9" xfId="21801" xr:uid="{00000000-0005-0000-0000-00002D550000}"/>
    <cellStyle name="好 2 2 2 3" xfId="21802" xr:uid="{00000000-0005-0000-0000-00002E550000}"/>
    <cellStyle name="好 2 2 2 3 2" xfId="21803" xr:uid="{00000000-0005-0000-0000-00002F550000}"/>
    <cellStyle name="好 2 2 2 3 2 2" xfId="21804" xr:uid="{00000000-0005-0000-0000-000030550000}"/>
    <cellStyle name="好 2 2 2 3 2 3" xfId="21805" xr:uid="{00000000-0005-0000-0000-000031550000}"/>
    <cellStyle name="好 2 2 2 3 3" xfId="21806" xr:uid="{00000000-0005-0000-0000-000032550000}"/>
    <cellStyle name="好 2 2 2 3 4" xfId="21807" xr:uid="{00000000-0005-0000-0000-000033550000}"/>
    <cellStyle name="好 2 2 2 3 5" xfId="21808" xr:uid="{00000000-0005-0000-0000-000034550000}"/>
    <cellStyle name="好 2 2 2 3 6" xfId="21809" xr:uid="{00000000-0005-0000-0000-000035550000}"/>
    <cellStyle name="好 2 2 2 3 6 2" xfId="21810" xr:uid="{00000000-0005-0000-0000-000036550000}"/>
    <cellStyle name="好 2 2 2 3 7" xfId="21811" xr:uid="{00000000-0005-0000-0000-000037550000}"/>
    <cellStyle name="好 2 2 2 3 8" xfId="21812" xr:uid="{00000000-0005-0000-0000-000038550000}"/>
    <cellStyle name="好 2 2 2 4" xfId="21813" xr:uid="{00000000-0005-0000-0000-000039550000}"/>
    <cellStyle name="好 2 2 2 4 2" xfId="21814" xr:uid="{00000000-0005-0000-0000-00003A550000}"/>
    <cellStyle name="好 2 2 2 4 2 2" xfId="21815" xr:uid="{00000000-0005-0000-0000-00003B550000}"/>
    <cellStyle name="好 2 2 2 4 2 3" xfId="21816" xr:uid="{00000000-0005-0000-0000-00003C550000}"/>
    <cellStyle name="好 2 2 2 4 3" xfId="21817" xr:uid="{00000000-0005-0000-0000-00003D550000}"/>
    <cellStyle name="好 2 2 2 4 4" xfId="21818" xr:uid="{00000000-0005-0000-0000-00003E550000}"/>
    <cellStyle name="好 2 2 2 4 5" xfId="21819" xr:uid="{00000000-0005-0000-0000-00003F550000}"/>
    <cellStyle name="好 2 2 2 4 6" xfId="21820" xr:uid="{00000000-0005-0000-0000-000040550000}"/>
    <cellStyle name="好 2 2 2 4 6 2" xfId="21821" xr:uid="{00000000-0005-0000-0000-000041550000}"/>
    <cellStyle name="好 2 2 2 4 7" xfId="21822" xr:uid="{00000000-0005-0000-0000-000042550000}"/>
    <cellStyle name="好 2 2 2 4 8" xfId="21823" xr:uid="{00000000-0005-0000-0000-000043550000}"/>
    <cellStyle name="好 2 2 2 5" xfId="21824" xr:uid="{00000000-0005-0000-0000-000044550000}"/>
    <cellStyle name="好 2 2 2 5 2" xfId="21825" xr:uid="{00000000-0005-0000-0000-000045550000}"/>
    <cellStyle name="好 2 2 2 5 2 2" xfId="21826" xr:uid="{00000000-0005-0000-0000-000046550000}"/>
    <cellStyle name="好 2 2 2 5 2 3" xfId="21827" xr:uid="{00000000-0005-0000-0000-000047550000}"/>
    <cellStyle name="好 2 2 2 5 3" xfId="21828" xr:uid="{00000000-0005-0000-0000-000048550000}"/>
    <cellStyle name="好 2 2 2 5 4" xfId="21829" xr:uid="{00000000-0005-0000-0000-000049550000}"/>
    <cellStyle name="好 2 2 2 5 5" xfId="21830" xr:uid="{00000000-0005-0000-0000-00004A550000}"/>
    <cellStyle name="好 2 2 2 5 6" xfId="21831" xr:uid="{00000000-0005-0000-0000-00004B550000}"/>
    <cellStyle name="好 2 2 2 5 6 2" xfId="21832" xr:uid="{00000000-0005-0000-0000-00004C550000}"/>
    <cellStyle name="好 2 2 2 5 7" xfId="21833" xr:uid="{00000000-0005-0000-0000-00004D550000}"/>
    <cellStyle name="好 2 2 2 5 8" xfId="21834" xr:uid="{00000000-0005-0000-0000-00004E550000}"/>
    <cellStyle name="好 2 2 2 6" xfId="21835" xr:uid="{00000000-0005-0000-0000-00004F550000}"/>
    <cellStyle name="好 2 2 2 7" xfId="21836" xr:uid="{00000000-0005-0000-0000-000050550000}"/>
    <cellStyle name="好 2 2 2 8" xfId="21837" xr:uid="{00000000-0005-0000-0000-000051550000}"/>
    <cellStyle name="好 2 2 2 9" xfId="21838" xr:uid="{00000000-0005-0000-0000-000052550000}"/>
    <cellStyle name="好 2 2 2 9 2" xfId="21839" xr:uid="{00000000-0005-0000-0000-000053550000}"/>
    <cellStyle name="好 2 2 3" xfId="21840" xr:uid="{00000000-0005-0000-0000-000054550000}"/>
    <cellStyle name="好 2 2 3 2" xfId="21841" xr:uid="{00000000-0005-0000-0000-000055550000}"/>
    <cellStyle name="好 2 2 3 2 2" xfId="21842" xr:uid="{00000000-0005-0000-0000-000056550000}"/>
    <cellStyle name="好 2 2 3 2 2 2" xfId="21843" xr:uid="{00000000-0005-0000-0000-000057550000}"/>
    <cellStyle name="好 2 2 3 2 2 3" xfId="21844" xr:uid="{00000000-0005-0000-0000-000058550000}"/>
    <cellStyle name="好 2 2 3 2 3" xfId="21845" xr:uid="{00000000-0005-0000-0000-000059550000}"/>
    <cellStyle name="好 2 2 3 2 4" xfId="21846" xr:uid="{00000000-0005-0000-0000-00005A550000}"/>
    <cellStyle name="好 2 2 3 2 5" xfId="21847" xr:uid="{00000000-0005-0000-0000-00005B550000}"/>
    <cellStyle name="好 2 2 3 2 6" xfId="21848" xr:uid="{00000000-0005-0000-0000-00005C550000}"/>
    <cellStyle name="好 2 2 3 2 6 2" xfId="21849" xr:uid="{00000000-0005-0000-0000-00005D550000}"/>
    <cellStyle name="好 2 2 3 2 7" xfId="21850" xr:uid="{00000000-0005-0000-0000-00005E550000}"/>
    <cellStyle name="好 2 2 3 2 8" xfId="21851" xr:uid="{00000000-0005-0000-0000-00005F550000}"/>
    <cellStyle name="好 2 2 3 3" xfId="21852" xr:uid="{00000000-0005-0000-0000-000060550000}"/>
    <cellStyle name="好 2 2 3 3 2" xfId="21853" xr:uid="{00000000-0005-0000-0000-000061550000}"/>
    <cellStyle name="好 2 2 3 3 3" xfId="21854" xr:uid="{00000000-0005-0000-0000-000062550000}"/>
    <cellStyle name="好 2 2 3 4" xfId="21855" xr:uid="{00000000-0005-0000-0000-000063550000}"/>
    <cellStyle name="好 2 2 3 5" xfId="21856" xr:uid="{00000000-0005-0000-0000-000064550000}"/>
    <cellStyle name="好 2 2 3 6" xfId="21857" xr:uid="{00000000-0005-0000-0000-000065550000}"/>
    <cellStyle name="好 2 2 3 7" xfId="21858" xr:uid="{00000000-0005-0000-0000-000066550000}"/>
    <cellStyle name="好 2 2 3 7 2" xfId="21859" xr:uid="{00000000-0005-0000-0000-000067550000}"/>
    <cellStyle name="好 2 2 3 8" xfId="21860" xr:uid="{00000000-0005-0000-0000-000068550000}"/>
    <cellStyle name="好 2 2 3 9" xfId="21861" xr:uid="{00000000-0005-0000-0000-000069550000}"/>
    <cellStyle name="好 2 2 4" xfId="21862" xr:uid="{00000000-0005-0000-0000-00006A550000}"/>
    <cellStyle name="好 2 2 4 2" xfId="21863" xr:uid="{00000000-0005-0000-0000-00006B550000}"/>
    <cellStyle name="好 2 2 4 2 2" xfId="21864" xr:uid="{00000000-0005-0000-0000-00006C550000}"/>
    <cellStyle name="好 2 2 4 2 3" xfId="21865" xr:uid="{00000000-0005-0000-0000-00006D550000}"/>
    <cellStyle name="好 2 2 4 3" xfId="21866" xr:uid="{00000000-0005-0000-0000-00006E550000}"/>
    <cellStyle name="好 2 2 4 4" xfId="21867" xr:uid="{00000000-0005-0000-0000-00006F550000}"/>
    <cellStyle name="好 2 2 4 5" xfId="21868" xr:uid="{00000000-0005-0000-0000-000070550000}"/>
    <cellStyle name="好 2 2 4 6" xfId="21869" xr:uid="{00000000-0005-0000-0000-000071550000}"/>
    <cellStyle name="好 2 2 4 6 2" xfId="21870" xr:uid="{00000000-0005-0000-0000-000072550000}"/>
    <cellStyle name="好 2 2 4 7" xfId="21871" xr:uid="{00000000-0005-0000-0000-000073550000}"/>
    <cellStyle name="好 2 2 4 8" xfId="21872" xr:uid="{00000000-0005-0000-0000-000074550000}"/>
    <cellStyle name="好 2 2 5" xfId="21873" xr:uid="{00000000-0005-0000-0000-000075550000}"/>
    <cellStyle name="好 2 2 5 2" xfId="21874" xr:uid="{00000000-0005-0000-0000-000076550000}"/>
    <cellStyle name="好 2 2 5 2 2" xfId="21875" xr:uid="{00000000-0005-0000-0000-000077550000}"/>
    <cellStyle name="好 2 2 5 2 3" xfId="21876" xr:uid="{00000000-0005-0000-0000-000078550000}"/>
    <cellStyle name="好 2 2 5 3" xfId="21877" xr:uid="{00000000-0005-0000-0000-000079550000}"/>
    <cellStyle name="好 2 2 5 4" xfId="21878" xr:uid="{00000000-0005-0000-0000-00007A550000}"/>
    <cellStyle name="好 2 2 5 5" xfId="21879" xr:uid="{00000000-0005-0000-0000-00007B550000}"/>
    <cellStyle name="好 2 2 5 6" xfId="21880" xr:uid="{00000000-0005-0000-0000-00007C550000}"/>
    <cellStyle name="好 2 2 5 6 2" xfId="21881" xr:uid="{00000000-0005-0000-0000-00007D550000}"/>
    <cellStyle name="好 2 2 5 7" xfId="21882" xr:uid="{00000000-0005-0000-0000-00007E550000}"/>
    <cellStyle name="好 2 2 5 8" xfId="21883" xr:uid="{00000000-0005-0000-0000-00007F550000}"/>
    <cellStyle name="好 2 2 6" xfId="21884" xr:uid="{00000000-0005-0000-0000-000080550000}"/>
    <cellStyle name="好 2 2 6 2" xfId="21885" xr:uid="{00000000-0005-0000-0000-000081550000}"/>
    <cellStyle name="好 2 2 6 2 2" xfId="21886" xr:uid="{00000000-0005-0000-0000-000082550000}"/>
    <cellStyle name="好 2 2 6 2 3" xfId="21887" xr:uid="{00000000-0005-0000-0000-000083550000}"/>
    <cellStyle name="好 2 2 6 3" xfId="21888" xr:uid="{00000000-0005-0000-0000-000084550000}"/>
    <cellStyle name="好 2 2 6 4" xfId="21889" xr:uid="{00000000-0005-0000-0000-000085550000}"/>
    <cellStyle name="好 2 2 6 5" xfId="21890" xr:uid="{00000000-0005-0000-0000-000086550000}"/>
    <cellStyle name="好 2 2 6 6" xfId="21891" xr:uid="{00000000-0005-0000-0000-000087550000}"/>
    <cellStyle name="好 2 2 6 6 2" xfId="21892" xr:uid="{00000000-0005-0000-0000-000088550000}"/>
    <cellStyle name="好 2 2 6 7" xfId="21893" xr:uid="{00000000-0005-0000-0000-000089550000}"/>
    <cellStyle name="好 2 2 6 8" xfId="21894" xr:uid="{00000000-0005-0000-0000-00008A550000}"/>
    <cellStyle name="好 2 2 7" xfId="21895" xr:uid="{00000000-0005-0000-0000-00008B550000}"/>
    <cellStyle name="好 2 2 8" xfId="21896" xr:uid="{00000000-0005-0000-0000-00008C550000}"/>
    <cellStyle name="好 2 2 9" xfId="21897" xr:uid="{00000000-0005-0000-0000-00008D550000}"/>
    <cellStyle name="好 2 2_AVL &amp; Mech BOM - Reno V1.6" xfId="21898" xr:uid="{00000000-0005-0000-0000-00008E550000}"/>
    <cellStyle name="好 2 3" xfId="21899" xr:uid="{00000000-0005-0000-0000-00008F550000}"/>
    <cellStyle name="好 2 3 10" xfId="21900" xr:uid="{00000000-0005-0000-0000-000090550000}"/>
    <cellStyle name="好 2 3 2" xfId="21901" xr:uid="{00000000-0005-0000-0000-000091550000}"/>
    <cellStyle name="好 2 3 2 2" xfId="21902" xr:uid="{00000000-0005-0000-0000-000092550000}"/>
    <cellStyle name="好 2 3 2 2 2" xfId="21903" xr:uid="{00000000-0005-0000-0000-000093550000}"/>
    <cellStyle name="好 2 3 2 2 2 2" xfId="21904" xr:uid="{00000000-0005-0000-0000-000094550000}"/>
    <cellStyle name="好 2 3 2 2 2 3" xfId="21905" xr:uid="{00000000-0005-0000-0000-000095550000}"/>
    <cellStyle name="好 2 3 2 2 3" xfId="21906" xr:uid="{00000000-0005-0000-0000-000096550000}"/>
    <cellStyle name="好 2 3 2 2 4" xfId="21907" xr:uid="{00000000-0005-0000-0000-000097550000}"/>
    <cellStyle name="好 2 3 2 2 5" xfId="21908" xr:uid="{00000000-0005-0000-0000-000098550000}"/>
    <cellStyle name="好 2 3 2 2 6" xfId="21909" xr:uid="{00000000-0005-0000-0000-000099550000}"/>
    <cellStyle name="好 2 3 2 2 6 2" xfId="21910" xr:uid="{00000000-0005-0000-0000-00009A550000}"/>
    <cellStyle name="好 2 3 2 2 7" xfId="21911" xr:uid="{00000000-0005-0000-0000-00009B550000}"/>
    <cellStyle name="好 2 3 2 2 8" xfId="21912" xr:uid="{00000000-0005-0000-0000-00009C550000}"/>
    <cellStyle name="好 2 3 2 3" xfId="21913" xr:uid="{00000000-0005-0000-0000-00009D550000}"/>
    <cellStyle name="好 2 3 2 3 2" xfId="21914" xr:uid="{00000000-0005-0000-0000-00009E550000}"/>
    <cellStyle name="好 2 3 2 3 3" xfId="21915" xr:uid="{00000000-0005-0000-0000-00009F550000}"/>
    <cellStyle name="好 2 3 2 4" xfId="21916" xr:uid="{00000000-0005-0000-0000-0000A0550000}"/>
    <cellStyle name="好 2 3 2 5" xfId="21917" xr:uid="{00000000-0005-0000-0000-0000A1550000}"/>
    <cellStyle name="好 2 3 2 6" xfId="21918" xr:uid="{00000000-0005-0000-0000-0000A2550000}"/>
    <cellStyle name="好 2 3 2 7" xfId="21919" xr:uid="{00000000-0005-0000-0000-0000A3550000}"/>
    <cellStyle name="好 2 3 2 7 2" xfId="21920" xr:uid="{00000000-0005-0000-0000-0000A4550000}"/>
    <cellStyle name="好 2 3 2 8" xfId="21921" xr:uid="{00000000-0005-0000-0000-0000A5550000}"/>
    <cellStyle name="好 2 3 2 9" xfId="21922" xr:uid="{00000000-0005-0000-0000-0000A6550000}"/>
    <cellStyle name="好 2 3 3" xfId="21923" xr:uid="{00000000-0005-0000-0000-0000A7550000}"/>
    <cellStyle name="好 2 3 3 2" xfId="21924" xr:uid="{00000000-0005-0000-0000-0000A8550000}"/>
    <cellStyle name="好 2 3 3 2 2" xfId="21925" xr:uid="{00000000-0005-0000-0000-0000A9550000}"/>
    <cellStyle name="好 2 3 3 2 3" xfId="21926" xr:uid="{00000000-0005-0000-0000-0000AA550000}"/>
    <cellStyle name="好 2 3 3 3" xfId="21927" xr:uid="{00000000-0005-0000-0000-0000AB550000}"/>
    <cellStyle name="好 2 3 3 4" xfId="21928" xr:uid="{00000000-0005-0000-0000-0000AC550000}"/>
    <cellStyle name="好 2 3 3 5" xfId="21929" xr:uid="{00000000-0005-0000-0000-0000AD550000}"/>
    <cellStyle name="好 2 3 3 6" xfId="21930" xr:uid="{00000000-0005-0000-0000-0000AE550000}"/>
    <cellStyle name="好 2 3 3 6 2" xfId="21931" xr:uid="{00000000-0005-0000-0000-0000AF550000}"/>
    <cellStyle name="好 2 3 3 7" xfId="21932" xr:uid="{00000000-0005-0000-0000-0000B0550000}"/>
    <cellStyle name="好 2 3 3 8" xfId="21933" xr:uid="{00000000-0005-0000-0000-0000B1550000}"/>
    <cellStyle name="好 2 3 4" xfId="21934" xr:uid="{00000000-0005-0000-0000-0000B2550000}"/>
    <cellStyle name="好 2 3 4 2" xfId="21935" xr:uid="{00000000-0005-0000-0000-0000B3550000}"/>
    <cellStyle name="好 2 3 4 2 2" xfId="21936" xr:uid="{00000000-0005-0000-0000-0000B4550000}"/>
    <cellStyle name="好 2 3 4 2 3" xfId="21937" xr:uid="{00000000-0005-0000-0000-0000B5550000}"/>
    <cellStyle name="好 2 3 4 3" xfId="21938" xr:uid="{00000000-0005-0000-0000-0000B6550000}"/>
    <cellStyle name="好 2 3 4 4" xfId="21939" xr:uid="{00000000-0005-0000-0000-0000B7550000}"/>
    <cellStyle name="好 2 3 4 5" xfId="21940" xr:uid="{00000000-0005-0000-0000-0000B8550000}"/>
    <cellStyle name="好 2 3 4 6" xfId="21941" xr:uid="{00000000-0005-0000-0000-0000B9550000}"/>
    <cellStyle name="好 2 3 4 6 2" xfId="21942" xr:uid="{00000000-0005-0000-0000-0000BA550000}"/>
    <cellStyle name="好 2 3 4 7" xfId="21943" xr:uid="{00000000-0005-0000-0000-0000BB550000}"/>
    <cellStyle name="好 2 3 4 8" xfId="21944" xr:uid="{00000000-0005-0000-0000-0000BC550000}"/>
    <cellStyle name="好 2 3 5" xfId="21945" xr:uid="{00000000-0005-0000-0000-0000BD550000}"/>
    <cellStyle name="好 2 3 5 2" xfId="21946" xr:uid="{00000000-0005-0000-0000-0000BE550000}"/>
    <cellStyle name="好 2 3 5 2 2" xfId="21947" xr:uid="{00000000-0005-0000-0000-0000BF550000}"/>
    <cellStyle name="好 2 3 5 2 3" xfId="21948" xr:uid="{00000000-0005-0000-0000-0000C0550000}"/>
    <cellStyle name="好 2 3 5 3" xfId="21949" xr:uid="{00000000-0005-0000-0000-0000C1550000}"/>
    <cellStyle name="好 2 3 5 4" xfId="21950" xr:uid="{00000000-0005-0000-0000-0000C2550000}"/>
    <cellStyle name="好 2 3 5 5" xfId="21951" xr:uid="{00000000-0005-0000-0000-0000C3550000}"/>
    <cellStyle name="好 2 3 5 6" xfId="21952" xr:uid="{00000000-0005-0000-0000-0000C4550000}"/>
    <cellStyle name="好 2 3 5 6 2" xfId="21953" xr:uid="{00000000-0005-0000-0000-0000C5550000}"/>
    <cellStyle name="好 2 3 5 7" xfId="21954" xr:uid="{00000000-0005-0000-0000-0000C6550000}"/>
    <cellStyle name="好 2 3 5 8" xfId="21955" xr:uid="{00000000-0005-0000-0000-0000C7550000}"/>
    <cellStyle name="好 2 3 6" xfId="21956" xr:uid="{00000000-0005-0000-0000-0000C8550000}"/>
    <cellStyle name="好 2 3 7" xfId="21957" xr:uid="{00000000-0005-0000-0000-0000C9550000}"/>
    <cellStyle name="好 2 3 8" xfId="21958" xr:uid="{00000000-0005-0000-0000-0000CA550000}"/>
    <cellStyle name="好 2 3 9" xfId="21959" xr:uid="{00000000-0005-0000-0000-0000CB550000}"/>
    <cellStyle name="好 2 3 9 2" xfId="21960" xr:uid="{00000000-0005-0000-0000-0000CC550000}"/>
    <cellStyle name="好 2 4" xfId="21961" xr:uid="{00000000-0005-0000-0000-0000CD550000}"/>
    <cellStyle name="好 2 4 2" xfId="21962" xr:uid="{00000000-0005-0000-0000-0000CE550000}"/>
    <cellStyle name="好 2 4 2 2" xfId="21963" xr:uid="{00000000-0005-0000-0000-0000CF550000}"/>
    <cellStyle name="好 2 4 2 2 2" xfId="21964" xr:uid="{00000000-0005-0000-0000-0000D0550000}"/>
    <cellStyle name="好 2 4 2 2 3" xfId="21965" xr:uid="{00000000-0005-0000-0000-0000D1550000}"/>
    <cellStyle name="好 2 4 2 3" xfId="21966" xr:uid="{00000000-0005-0000-0000-0000D2550000}"/>
    <cellStyle name="好 2 4 2 4" xfId="21967" xr:uid="{00000000-0005-0000-0000-0000D3550000}"/>
    <cellStyle name="好 2 4 2 5" xfId="21968" xr:uid="{00000000-0005-0000-0000-0000D4550000}"/>
    <cellStyle name="好 2 4 2 6" xfId="21969" xr:uid="{00000000-0005-0000-0000-0000D5550000}"/>
    <cellStyle name="好 2 4 2 6 2" xfId="21970" xr:uid="{00000000-0005-0000-0000-0000D6550000}"/>
    <cellStyle name="好 2 4 2 7" xfId="21971" xr:uid="{00000000-0005-0000-0000-0000D7550000}"/>
    <cellStyle name="好 2 4 2 8" xfId="21972" xr:uid="{00000000-0005-0000-0000-0000D8550000}"/>
    <cellStyle name="好 2 4 3" xfId="21973" xr:uid="{00000000-0005-0000-0000-0000D9550000}"/>
    <cellStyle name="好 2 4 3 2" xfId="21974" xr:uid="{00000000-0005-0000-0000-0000DA550000}"/>
    <cellStyle name="好 2 4 3 3" xfId="21975" xr:uid="{00000000-0005-0000-0000-0000DB550000}"/>
    <cellStyle name="好 2 4 4" xfId="21976" xr:uid="{00000000-0005-0000-0000-0000DC550000}"/>
    <cellStyle name="好 2 4 5" xfId="21977" xr:uid="{00000000-0005-0000-0000-0000DD550000}"/>
    <cellStyle name="好 2 4 6" xfId="21978" xr:uid="{00000000-0005-0000-0000-0000DE550000}"/>
    <cellStyle name="好 2 4 7" xfId="21979" xr:uid="{00000000-0005-0000-0000-0000DF550000}"/>
    <cellStyle name="好 2 4 7 2" xfId="21980" xr:uid="{00000000-0005-0000-0000-0000E0550000}"/>
    <cellStyle name="好 2 4 8" xfId="21981" xr:uid="{00000000-0005-0000-0000-0000E1550000}"/>
    <cellStyle name="好 2 4 9" xfId="21982" xr:uid="{00000000-0005-0000-0000-0000E2550000}"/>
    <cellStyle name="好 2 5" xfId="21983" xr:uid="{00000000-0005-0000-0000-0000E3550000}"/>
    <cellStyle name="好 2 5 2" xfId="21984" xr:uid="{00000000-0005-0000-0000-0000E4550000}"/>
    <cellStyle name="好 2 5 2 2" xfId="21985" xr:uid="{00000000-0005-0000-0000-0000E5550000}"/>
    <cellStyle name="好 2 5 2 3" xfId="21986" xr:uid="{00000000-0005-0000-0000-0000E6550000}"/>
    <cellStyle name="好 2 5 3" xfId="21987" xr:uid="{00000000-0005-0000-0000-0000E7550000}"/>
    <cellStyle name="好 2 5 4" xfId="21988" xr:uid="{00000000-0005-0000-0000-0000E8550000}"/>
    <cellStyle name="好 2 5 5" xfId="21989" xr:uid="{00000000-0005-0000-0000-0000E9550000}"/>
    <cellStyle name="好 2 5 6" xfId="21990" xr:uid="{00000000-0005-0000-0000-0000EA550000}"/>
    <cellStyle name="好 2 5 6 2" xfId="21991" xr:uid="{00000000-0005-0000-0000-0000EB550000}"/>
    <cellStyle name="好 2 5 7" xfId="21992" xr:uid="{00000000-0005-0000-0000-0000EC550000}"/>
    <cellStyle name="好 2 5 8" xfId="21993" xr:uid="{00000000-0005-0000-0000-0000ED550000}"/>
    <cellStyle name="好 2 6" xfId="21994" xr:uid="{00000000-0005-0000-0000-0000EE550000}"/>
    <cellStyle name="好 2 6 2" xfId="21995" xr:uid="{00000000-0005-0000-0000-0000EF550000}"/>
    <cellStyle name="好 2 6 2 2" xfId="21996" xr:uid="{00000000-0005-0000-0000-0000F0550000}"/>
    <cellStyle name="好 2 6 2 3" xfId="21997" xr:uid="{00000000-0005-0000-0000-0000F1550000}"/>
    <cellStyle name="好 2 6 3" xfId="21998" xr:uid="{00000000-0005-0000-0000-0000F2550000}"/>
    <cellStyle name="好 2 6 4" xfId="21999" xr:uid="{00000000-0005-0000-0000-0000F3550000}"/>
    <cellStyle name="好 2 6 5" xfId="22000" xr:uid="{00000000-0005-0000-0000-0000F4550000}"/>
    <cellStyle name="好 2 6 6" xfId="22001" xr:uid="{00000000-0005-0000-0000-0000F5550000}"/>
    <cellStyle name="好 2 6 6 2" xfId="22002" xr:uid="{00000000-0005-0000-0000-0000F6550000}"/>
    <cellStyle name="好 2 6 7" xfId="22003" xr:uid="{00000000-0005-0000-0000-0000F7550000}"/>
    <cellStyle name="好 2 6 8" xfId="22004" xr:uid="{00000000-0005-0000-0000-0000F8550000}"/>
    <cellStyle name="好 2 7" xfId="22005" xr:uid="{00000000-0005-0000-0000-0000F9550000}"/>
    <cellStyle name="好 2 7 2" xfId="22006" xr:uid="{00000000-0005-0000-0000-0000FA550000}"/>
    <cellStyle name="好 2 7 2 2" xfId="22007" xr:uid="{00000000-0005-0000-0000-0000FB550000}"/>
    <cellStyle name="好 2 7 2 3" xfId="22008" xr:uid="{00000000-0005-0000-0000-0000FC550000}"/>
    <cellStyle name="好 2 7 3" xfId="22009" xr:uid="{00000000-0005-0000-0000-0000FD550000}"/>
    <cellStyle name="好 2 7 4" xfId="22010" xr:uid="{00000000-0005-0000-0000-0000FE550000}"/>
    <cellStyle name="好 2 7 5" xfId="22011" xr:uid="{00000000-0005-0000-0000-0000FF550000}"/>
    <cellStyle name="好 2 7 6" xfId="22012" xr:uid="{00000000-0005-0000-0000-000000560000}"/>
    <cellStyle name="好 2 7 6 2" xfId="22013" xr:uid="{00000000-0005-0000-0000-000001560000}"/>
    <cellStyle name="好 2 7 7" xfId="22014" xr:uid="{00000000-0005-0000-0000-000002560000}"/>
    <cellStyle name="好 2 7 8" xfId="22015" xr:uid="{00000000-0005-0000-0000-000003560000}"/>
    <cellStyle name="好 2 8" xfId="22016" xr:uid="{00000000-0005-0000-0000-000004560000}"/>
    <cellStyle name="好 2 9" xfId="22017" xr:uid="{00000000-0005-0000-0000-000005560000}"/>
    <cellStyle name="好 2_AVL &amp; Mech BOM - Raleigh V1.6 pre" xfId="22018" xr:uid="{00000000-0005-0000-0000-000006560000}"/>
    <cellStyle name="好 3" xfId="22019" xr:uid="{00000000-0005-0000-0000-000007560000}"/>
    <cellStyle name="好 3 10" xfId="22020" xr:uid="{00000000-0005-0000-0000-000008560000}"/>
    <cellStyle name="好 3 10 2" xfId="22021" xr:uid="{00000000-0005-0000-0000-000009560000}"/>
    <cellStyle name="好 3 11" xfId="22022" xr:uid="{00000000-0005-0000-0000-00000A560000}"/>
    <cellStyle name="好 3 2" xfId="22023" xr:uid="{00000000-0005-0000-0000-00000B560000}"/>
    <cellStyle name="好 3 2 10" xfId="22024" xr:uid="{00000000-0005-0000-0000-00000C560000}"/>
    <cellStyle name="好 3 2 2" xfId="22025" xr:uid="{00000000-0005-0000-0000-00000D560000}"/>
    <cellStyle name="好 3 2 2 2" xfId="22026" xr:uid="{00000000-0005-0000-0000-00000E560000}"/>
    <cellStyle name="好 3 2 2 2 2" xfId="22027" xr:uid="{00000000-0005-0000-0000-00000F560000}"/>
    <cellStyle name="好 3 2 2 2 2 2" xfId="22028" xr:uid="{00000000-0005-0000-0000-000010560000}"/>
    <cellStyle name="好 3 2 2 2 2 3" xfId="22029" xr:uid="{00000000-0005-0000-0000-000011560000}"/>
    <cellStyle name="好 3 2 2 2 3" xfId="22030" xr:uid="{00000000-0005-0000-0000-000012560000}"/>
    <cellStyle name="好 3 2 2 2 4" xfId="22031" xr:uid="{00000000-0005-0000-0000-000013560000}"/>
    <cellStyle name="好 3 2 2 2 5" xfId="22032" xr:uid="{00000000-0005-0000-0000-000014560000}"/>
    <cellStyle name="好 3 2 2 2 6" xfId="22033" xr:uid="{00000000-0005-0000-0000-000015560000}"/>
    <cellStyle name="好 3 2 2 2 6 2" xfId="22034" xr:uid="{00000000-0005-0000-0000-000016560000}"/>
    <cellStyle name="好 3 2 2 2 7" xfId="22035" xr:uid="{00000000-0005-0000-0000-000017560000}"/>
    <cellStyle name="好 3 2 2 2 8" xfId="22036" xr:uid="{00000000-0005-0000-0000-000018560000}"/>
    <cellStyle name="好 3 2 2 3" xfId="22037" xr:uid="{00000000-0005-0000-0000-000019560000}"/>
    <cellStyle name="好 3 2 2 3 2" xfId="22038" xr:uid="{00000000-0005-0000-0000-00001A560000}"/>
    <cellStyle name="好 3 2 2 3 3" xfId="22039" xr:uid="{00000000-0005-0000-0000-00001B560000}"/>
    <cellStyle name="好 3 2 2 4" xfId="22040" xr:uid="{00000000-0005-0000-0000-00001C560000}"/>
    <cellStyle name="好 3 2 2 5" xfId="22041" xr:uid="{00000000-0005-0000-0000-00001D560000}"/>
    <cellStyle name="好 3 2 2 6" xfId="22042" xr:uid="{00000000-0005-0000-0000-00001E560000}"/>
    <cellStyle name="好 3 2 2 7" xfId="22043" xr:uid="{00000000-0005-0000-0000-00001F560000}"/>
    <cellStyle name="好 3 2 2 7 2" xfId="22044" xr:uid="{00000000-0005-0000-0000-000020560000}"/>
    <cellStyle name="好 3 2 2 8" xfId="22045" xr:uid="{00000000-0005-0000-0000-000021560000}"/>
    <cellStyle name="好 3 2 2 9" xfId="22046" xr:uid="{00000000-0005-0000-0000-000022560000}"/>
    <cellStyle name="好 3 2 3" xfId="22047" xr:uid="{00000000-0005-0000-0000-000023560000}"/>
    <cellStyle name="好 3 2 3 2" xfId="22048" xr:uid="{00000000-0005-0000-0000-000024560000}"/>
    <cellStyle name="好 3 2 3 2 2" xfId="22049" xr:uid="{00000000-0005-0000-0000-000025560000}"/>
    <cellStyle name="好 3 2 3 2 3" xfId="22050" xr:uid="{00000000-0005-0000-0000-000026560000}"/>
    <cellStyle name="好 3 2 3 3" xfId="22051" xr:uid="{00000000-0005-0000-0000-000027560000}"/>
    <cellStyle name="好 3 2 3 4" xfId="22052" xr:uid="{00000000-0005-0000-0000-000028560000}"/>
    <cellStyle name="好 3 2 3 5" xfId="22053" xr:uid="{00000000-0005-0000-0000-000029560000}"/>
    <cellStyle name="好 3 2 3 6" xfId="22054" xr:uid="{00000000-0005-0000-0000-00002A560000}"/>
    <cellStyle name="好 3 2 3 6 2" xfId="22055" xr:uid="{00000000-0005-0000-0000-00002B560000}"/>
    <cellStyle name="好 3 2 3 7" xfId="22056" xr:uid="{00000000-0005-0000-0000-00002C560000}"/>
    <cellStyle name="好 3 2 3 8" xfId="22057" xr:uid="{00000000-0005-0000-0000-00002D560000}"/>
    <cellStyle name="好 3 2 4" xfId="22058" xr:uid="{00000000-0005-0000-0000-00002E560000}"/>
    <cellStyle name="好 3 2 4 2" xfId="22059" xr:uid="{00000000-0005-0000-0000-00002F560000}"/>
    <cellStyle name="好 3 2 4 2 2" xfId="22060" xr:uid="{00000000-0005-0000-0000-000030560000}"/>
    <cellStyle name="好 3 2 4 2 3" xfId="22061" xr:uid="{00000000-0005-0000-0000-000031560000}"/>
    <cellStyle name="好 3 2 4 3" xfId="22062" xr:uid="{00000000-0005-0000-0000-000032560000}"/>
    <cellStyle name="好 3 2 4 4" xfId="22063" xr:uid="{00000000-0005-0000-0000-000033560000}"/>
    <cellStyle name="好 3 2 4 5" xfId="22064" xr:uid="{00000000-0005-0000-0000-000034560000}"/>
    <cellStyle name="好 3 2 4 6" xfId="22065" xr:uid="{00000000-0005-0000-0000-000035560000}"/>
    <cellStyle name="好 3 2 4 6 2" xfId="22066" xr:uid="{00000000-0005-0000-0000-000036560000}"/>
    <cellStyle name="好 3 2 4 7" xfId="22067" xr:uid="{00000000-0005-0000-0000-000037560000}"/>
    <cellStyle name="好 3 2 4 8" xfId="22068" xr:uid="{00000000-0005-0000-0000-000038560000}"/>
    <cellStyle name="好 3 2 5" xfId="22069" xr:uid="{00000000-0005-0000-0000-000039560000}"/>
    <cellStyle name="好 3 2 5 2" xfId="22070" xr:uid="{00000000-0005-0000-0000-00003A560000}"/>
    <cellStyle name="好 3 2 5 2 2" xfId="22071" xr:uid="{00000000-0005-0000-0000-00003B560000}"/>
    <cellStyle name="好 3 2 5 2 3" xfId="22072" xr:uid="{00000000-0005-0000-0000-00003C560000}"/>
    <cellStyle name="好 3 2 5 3" xfId="22073" xr:uid="{00000000-0005-0000-0000-00003D560000}"/>
    <cellStyle name="好 3 2 5 4" xfId="22074" xr:uid="{00000000-0005-0000-0000-00003E560000}"/>
    <cellStyle name="好 3 2 5 5" xfId="22075" xr:uid="{00000000-0005-0000-0000-00003F560000}"/>
    <cellStyle name="好 3 2 5 6" xfId="22076" xr:uid="{00000000-0005-0000-0000-000040560000}"/>
    <cellStyle name="好 3 2 5 6 2" xfId="22077" xr:uid="{00000000-0005-0000-0000-000041560000}"/>
    <cellStyle name="好 3 2 5 7" xfId="22078" xr:uid="{00000000-0005-0000-0000-000042560000}"/>
    <cellStyle name="好 3 2 5 8" xfId="22079" xr:uid="{00000000-0005-0000-0000-000043560000}"/>
    <cellStyle name="好 3 2 6" xfId="22080" xr:uid="{00000000-0005-0000-0000-000044560000}"/>
    <cellStyle name="好 3 2 7" xfId="22081" xr:uid="{00000000-0005-0000-0000-000045560000}"/>
    <cellStyle name="好 3 2 8" xfId="22082" xr:uid="{00000000-0005-0000-0000-000046560000}"/>
    <cellStyle name="好 3 2 9" xfId="22083" xr:uid="{00000000-0005-0000-0000-000047560000}"/>
    <cellStyle name="好 3 2 9 2" xfId="22084" xr:uid="{00000000-0005-0000-0000-000048560000}"/>
    <cellStyle name="好 3 3" xfId="22085" xr:uid="{00000000-0005-0000-0000-000049560000}"/>
    <cellStyle name="好 3 3 2" xfId="22086" xr:uid="{00000000-0005-0000-0000-00004A560000}"/>
    <cellStyle name="好 3 3 2 2" xfId="22087" xr:uid="{00000000-0005-0000-0000-00004B560000}"/>
    <cellStyle name="好 3 3 2 2 2" xfId="22088" xr:uid="{00000000-0005-0000-0000-00004C560000}"/>
    <cellStyle name="好 3 3 2 2 3" xfId="22089" xr:uid="{00000000-0005-0000-0000-00004D560000}"/>
    <cellStyle name="好 3 3 2 3" xfId="22090" xr:uid="{00000000-0005-0000-0000-00004E560000}"/>
    <cellStyle name="好 3 3 2 4" xfId="22091" xr:uid="{00000000-0005-0000-0000-00004F560000}"/>
    <cellStyle name="好 3 3 2 5" xfId="22092" xr:uid="{00000000-0005-0000-0000-000050560000}"/>
    <cellStyle name="好 3 3 2 6" xfId="22093" xr:uid="{00000000-0005-0000-0000-000051560000}"/>
    <cellStyle name="好 3 3 2 6 2" xfId="22094" xr:uid="{00000000-0005-0000-0000-000052560000}"/>
    <cellStyle name="好 3 3 2 7" xfId="22095" xr:uid="{00000000-0005-0000-0000-000053560000}"/>
    <cellStyle name="好 3 3 2 8" xfId="22096" xr:uid="{00000000-0005-0000-0000-000054560000}"/>
    <cellStyle name="好 3 3 3" xfId="22097" xr:uid="{00000000-0005-0000-0000-000055560000}"/>
    <cellStyle name="好 3 3 3 2" xfId="22098" xr:uid="{00000000-0005-0000-0000-000056560000}"/>
    <cellStyle name="好 3 3 3 3" xfId="22099" xr:uid="{00000000-0005-0000-0000-000057560000}"/>
    <cellStyle name="好 3 3 4" xfId="22100" xr:uid="{00000000-0005-0000-0000-000058560000}"/>
    <cellStyle name="好 3 3 5" xfId="22101" xr:uid="{00000000-0005-0000-0000-000059560000}"/>
    <cellStyle name="好 3 3 6" xfId="22102" xr:uid="{00000000-0005-0000-0000-00005A560000}"/>
    <cellStyle name="好 3 3 7" xfId="22103" xr:uid="{00000000-0005-0000-0000-00005B560000}"/>
    <cellStyle name="好 3 3 7 2" xfId="22104" xr:uid="{00000000-0005-0000-0000-00005C560000}"/>
    <cellStyle name="好 3 3 8" xfId="22105" xr:uid="{00000000-0005-0000-0000-00005D560000}"/>
    <cellStyle name="好 3 3 9" xfId="22106" xr:uid="{00000000-0005-0000-0000-00005E560000}"/>
    <cellStyle name="好 3 4" xfId="22107" xr:uid="{00000000-0005-0000-0000-00005F560000}"/>
    <cellStyle name="好 3 4 2" xfId="22108" xr:uid="{00000000-0005-0000-0000-000060560000}"/>
    <cellStyle name="好 3 4 2 2" xfId="22109" xr:uid="{00000000-0005-0000-0000-000061560000}"/>
    <cellStyle name="好 3 4 2 3" xfId="22110" xr:uid="{00000000-0005-0000-0000-000062560000}"/>
    <cellStyle name="好 3 4 3" xfId="22111" xr:uid="{00000000-0005-0000-0000-000063560000}"/>
    <cellStyle name="好 3 4 4" xfId="22112" xr:uid="{00000000-0005-0000-0000-000064560000}"/>
    <cellStyle name="好 3 4 5" xfId="22113" xr:uid="{00000000-0005-0000-0000-000065560000}"/>
    <cellStyle name="好 3 4 6" xfId="22114" xr:uid="{00000000-0005-0000-0000-000066560000}"/>
    <cellStyle name="好 3 4 6 2" xfId="22115" xr:uid="{00000000-0005-0000-0000-000067560000}"/>
    <cellStyle name="好 3 4 7" xfId="22116" xr:uid="{00000000-0005-0000-0000-000068560000}"/>
    <cellStyle name="好 3 4 8" xfId="22117" xr:uid="{00000000-0005-0000-0000-000069560000}"/>
    <cellStyle name="好 3 5" xfId="22118" xr:uid="{00000000-0005-0000-0000-00006A560000}"/>
    <cellStyle name="好 3 5 2" xfId="22119" xr:uid="{00000000-0005-0000-0000-00006B560000}"/>
    <cellStyle name="好 3 5 2 2" xfId="22120" xr:uid="{00000000-0005-0000-0000-00006C560000}"/>
    <cellStyle name="好 3 5 2 3" xfId="22121" xr:uid="{00000000-0005-0000-0000-00006D560000}"/>
    <cellStyle name="好 3 5 3" xfId="22122" xr:uid="{00000000-0005-0000-0000-00006E560000}"/>
    <cellStyle name="好 3 5 4" xfId="22123" xr:uid="{00000000-0005-0000-0000-00006F560000}"/>
    <cellStyle name="好 3 5 5" xfId="22124" xr:uid="{00000000-0005-0000-0000-000070560000}"/>
    <cellStyle name="好 3 5 6" xfId="22125" xr:uid="{00000000-0005-0000-0000-000071560000}"/>
    <cellStyle name="好 3 5 6 2" xfId="22126" xr:uid="{00000000-0005-0000-0000-000072560000}"/>
    <cellStyle name="好 3 5 7" xfId="22127" xr:uid="{00000000-0005-0000-0000-000073560000}"/>
    <cellStyle name="好 3 5 8" xfId="22128" xr:uid="{00000000-0005-0000-0000-000074560000}"/>
    <cellStyle name="好 3 6" xfId="22129" xr:uid="{00000000-0005-0000-0000-000075560000}"/>
    <cellStyle name="好 3 6 2" xfId="22130" xr:uid="{00000000-0005-0000-0000-000076560000}"/>
    <cellStyle name="好 3 6 2 2" xfId="22131" xr:uid="{00000000-0005-0000-0000-000077560000}"/>
    <cellStyle name="好 3 6 2 3" xfId="22132" xr:uid="{00000000-0005-0000-0000-000078560000}"/>
    <cellStyle name="好 3 6 3" xfId="22133" xr:uid="{00000000-0005-0000-0000-000079560000}"/>
    <cellStyle name="好 3 6 4" xfId="22134" xr:uid="{00000000-0005-0000-0000-00007A560000}"/>
    <cellStyle name="好 3 6 5" xfId="22135" xr:uid="{00000000-0005-0000-0000-00007B560000}"/>
    <cellStyle name="好 3 6 6" xfId="22136" xr:uid="{00000000-0005-0000-0000-00007C560000}"/>
    <cellStyle name="好 3 6 6 2" xfId="22137" xr:uid="{00000000-0005-0000-0000-00007D560000}"/>
    <cellStyle name="好 3 6 7" xfId="22138" xr:uid="{00000000-0005-0000-0000-00007E560000}"/>
    <cellStyle name="好 3 6 8" xfId="22139" xr:uid="{00000000-0005-0000-0000-00007F560000}"/>
    <cellStyle name="好 3 7" xfId="22140" xr:uid="{00000000-0005-0000-0000-000080560000}"/>
    <cellStyle name="好 3 8" xfId="22141" xr:uid="{00000000-0005-0000-0000-000081560000}"/>
    <cellStyle name="好 3 9" xfId="22142" xr:uid="{00000000-0005-0000-0000-000082560000}"/>
    <cellStyle name="好 3_AVL &amp; Mech BOM - Reno V1.6" xfId="22143" xr:uid="{00000000-0005-0000-0000-000083560000}"/>
    <cellStyle name="好 4" xfId="22144" xr:uid="{00000000-0005-0000-0000-000084560000}"/>
    <cellStyle name="好 4 10" xfId="22145" xr:uid="{00000000-0005-0000-0000-000085560000}"/>
    <cellStyle name="好 4 2" xfId="22146" xr:uid="{00000000-0005-0000-0000-000086560000}"/>
    <cellStyle name="好 4 2 2" xfId="22147" xr:uid="{00000000-0005-0000-0000-000087560000}"/>
    <cellStyle name="好 4 2 2 2" xfId="22148" xr:uid="{00000000-0005-0000-0000-000088560000}"/>
    <cellStyle name="好 4 2 2 2 2" xfId="22149" xr:uid="{00000000-0005-0000-0000-000089560000}"/>
    <cellStyle name="好 4 2 2 2 3" xfId="22150" xr:uid="{00000000-0005-0000-0000-00008A560000}"/>
    <cellStyle name="好 4 2 2 3" xfId="22151" xr:uid="{00000000-0005-0000-0000-00008B560000}"/>
    <cellStyle name="好 4 2 2 4" xfId="22152" xr:uid="{00000000-0005-0000-0000-00008C560000}"/>
    <cellStyle name="好 4 2 2 5" xfId="22153" xr:uid="{00000000-0005-0000-0000-00008D560000}"/>
    <cellStyle name="好 4 2 2 6" xfId="22154" xr:uid="{00000000-0005-0000-0000-00008E560000}"/>
    <cellStyle name="好 4 2 2 6 2" xfId="22155" xr:uid="{00000000-0005-0000-0000-00008F560000}"/>
    <cellStyle name="好 4 2 2 7" xfId="22156" xr:uid="{00000000-0005-0000-0000-000090560000}"/>
    <cellStyle name="好 4 2 2 8" xfId="22157" xr:uid="{00000000-0005-0000-0000-000091560000}"/>
    <cellStyle name="好 4 2 3" xfId="22158" xr:uid="{00000000-0005-0000-0000-000092560000}"/>
    <cellStyle name="好 4 2 3 2" xfId="22159" xr:uid="{00000000-0005-0000-0000-000093560000}"/>
    <cellStyle name="好 4 2 3 3" xfId="22160" xr:uid="{00000000-0005-0000-0000-000094560000}"/>
    <cellStyle name="好 4 2 4" xfId="22161" xr:uid="{00000000-0005-0000-0000-000095560000}"/>
    <cellStyle name="好 4 2 5" xfId="22162" xr:uid="{00000000-0005-0000-0000-000096560000}"/>
    <cellStyle name="好 4 2 6" xfId="22163" xr:uid="{00000000-0005-0000-0000-000097560000}"/>
    <cellStyle name="好 4 2 7" xfId="22164" xr:uid="{00000000-0005-0000-0000-000098560000}"/>
    <cellStyle name="好 4 2 7 2" xfId="22165" xr:uid="{00000000-0005-0000-0000-000099560000}"/>
    <cellStyle name="好 4 2 8" xfId="22166" xr:uid="{00000000-0005-0000-0000-00009A560000}"/>
    <cellStyle name="好 4 2 9" xfId="22167" xr:uid="{00000000-0005-0000-0000-00009B560000}"/>
    <cellStyle name="好 4 3" xfId="22168" xr:uid="{00000000-0005-0000-0000-00009C560000}"/>
    <cellStyle name="好 4 3 2" xfId="22169" xr:uid="{00000000-0005-0000-0000-00009D560000}"/>
    <cellStyle name="好 4 3 2 2" xfId="22170" xr:uid="{00000000-0005-0000-0000-00009E560000}"/>
    <cellStyle name="好 4 3 2 3" xfId="22171" xr:uid="{00000000-0005-0000-0000-00009F560000}"/>
    <cellStyle name="好 4 3 3" xfId="22172" xr:uid="{00000000-0005-0000-0000-0000A0560000}"/>
    <cellStyle name="好 4 3 4" xfId="22173" xr:uid="{00000000-0005-0000-0000-0000A1560000}"/>
    <cellStyle name="好 4 3 5" xfId="22174" xr:uid="{00000000-0005-0000-0000-0000A2560000}"/>
    <cellStyle name="好 4 3 6" xfId="22175" xr:uid="{00000000-0005-0000-0000-0000A3560000}"/>
    <cellStyle name="好 4 3 6 2" xfId="22176" xr:uid="{00000000-0005-0000-0000-0000A4560000}"/>
    <cellStyle name="好 4 3 7" xfId="22177" xr:uid="{00000000-0005-0000-0000-0000A5560000}"/>
    <cellStyle name="好 4 3 8" xfId="22178" xr:uid="{00000000-0005-0000-0000-0000A6560000}"/>
    <cellStyle name="好 4 4" xfId="22179" xr:uid="{00000000-0005-0000-0000-0000A7560000}"/>
    <cellStyle name="好 4 4 2" xfId="22180" xr:uid="{00000000-0005-0000-0000-0000A8560000}"/>
    <cellStyle name="好 4 4 2 2" xfId="22181" xr:uid="{00000000-0005-0000-0000-0000A9560000}"/>
    <cellStyle name="好 4 4 2 3" xfId="22182" xr:uid="{00000000-0005-0000-0000-0000AA560000}"/>
    <cellStyle name="好 4 4 3" xfId="22183" xr:uid="{00000000-0005-0000-0000-0000AB560000}"/>
    <cellStyle name="好 4 4 4" xfId="22184" xr:uid="{00000000-0005-0000-0000-0000AC560000}"/>
    <cellStyle name="好 4 4 5" xfId="22185" xr:uid="{00000000-0005-0000-0000-0000AD560000}"/>
    <cellStyle name="好 4 4 6" xfId="22186" xr:uid="{00000000-0005-0000-0000-0000AE560000}"/>
    <cellStyle name="好 4 4 6 2" xfId="22187" xr:uid="{00000000-0005-0000-0000-0000AF560000}"/>
    <cellStyle name="好 4 4 7" xfId="22188" xr:uid="{00000000-0005-0000-0000-0000B0560000}"/>
    <cellStyle name="好 4 4 8" xfId="22189" xr:uid="{00000000-0005-0000-0000-0000B1560000}"/>
    <cellStyle name="好 4 5" xfId="22190" xr:uid="{00000000-0005-0000-0000-0000B2560000}"/>
    <cellStyle name="好 4 5 2" xfId="22191" xr:uid="{00000000-0005-0000-0000-0000B3560000}"/>
    <cellStyle name="好 4 5 2 2" xfId="22192" xr:uid="{00000000-0005-0000-0000-0000B4560000}"/>
    <cellStyle name="好 4 5 2 3" xfId="22193" xr:uid="{00000000-0005-0000-0000-0000B5560000}"/>
    <cellStyle name="好 4 5 3" xfId="22194" xr:uid="{00000000-0005-0000-0000-0000B6560000}"/>
    <cellStyle name="好 4 5 4" xfId="22195" xr:uid="{00000000-0005-0000-0000-0000B7560000}"/>
    <cellStyle name="好 4 5 5" xfId="22196" xr:uid="{00000000-0005-0000-0000-0000B8560000}"/>
    <cellStyle name="好 4 5 6" xfId="22197" xr:uid="{00000000-0005-0000-0000-0000B9560000}"/>
    <cellStyle name="好 4 5 6 2" xfId="22198" xr:uid="{00000000-0005-0000-0000-0000BA560000}"/>
    <cellStyle name="好 4 5 7" xfId="22199" xr:uid="{00000000-0005-0000-0000-0000BB560000}"/>
    <cellStyle name="好 4 5 8" xfId="22200" xr:uid="{00000000-0005-0000-0000-0000BC560000}"/>
    <cellStyle name="好 4 6" xfId="22201" xr:uid="{00000000-0005-0000-0000-0000BD560000}"/>
    <cellStyle name="好 4 7" xfId="22202" xr:uid="{00000000-0005-0000-0000-0000BE560000}"/>
    <cellStyle name="好 4 8" xfId="22203" xr:uid="{00000000-0005-0000-0000-0000BF560000}"/>
    <cellStyle name="好 4 9" xfId="22204" xr:uid="{00000000-0005-0000-0000-0000C0560000}"/>
    <cellStyle name="好 4 9 2" xfId="22205" xr:uid="{00000000-0005-0000-0000-0000C1560000}"/>
    <cellStyle name="好 5" xfId="22206" xr:uid="{00000000-0005-0000-0000-0000C2560000}"/>
    <cellStyle name="好 5 2" xfId="22207" xr:uid="{00000000-0005-0000-0000-0000C3560000}"/>
    <cellStyle name="好 5 2 2" xfId="22208" xr:uid="{00000000-0005-0000-0000-0000C4560000}"/>
    <cellStyle name="好 5 2 2 2" xfId="22209" xr:uid="{00000000-0005-0000-0000-0000C5560000}"/>
    <cellStyle name="好 5 2 2 3" xfId="22210" xr:uid="{00000000-0005-0000-0000-0000C6560000}"/>
    <cellStyle name="好 5 2 3" xfId="22211" xr:uid="{00000000-0005-0000-0000-0000C7560000}"/>
    <cellStyle name="好 5 2 4" xfId="22212" xr:uid="{00000000-0005-0000-0000-0000C8560000}"/>
    <cellStyle name="好 5 2 5" xfId="22213" xr:uid="{00000000-0005-0000-0000-0000C9560000}"/>
    <cellStyle name="好 5 2 6" xfId="22214" xr:uid="{00000000-0005-0000-0000-0000CA560000}"/>
    <cellStyle name="好 5 2 6 2" xfId="22215" xr:uid="{00000000-0005-0000-0000-0000CB560000}"/>
    <cellStyle name="好 5 2 7" xfId="22216" xr:uid="{00000000-0005-0000-0000-0000CC560000}"/>
    <cellStyle name="好 5 2 8" xfId="22217" xr:uid="{00000000-0005-0000-0000-0000CD560000}"/>
    <cellStyle name="好 5 3" xfId="22218" xr:uid="{00000000-0005-0000-0000-0000CE560000}"/>
    <cellStyle name="好 5 4" xfId="22219" xr:uid="{00000000-0005-0000-0000-0000CF560000}"/>
    <cellStyle name="好 5 5" xfId="22220" xr:uid="{00000000-0005-0000-0000-0000D0560000}"/>
    <cellStyle name="好 5 6" xfId="22221" xr:uid="{00000000-0005-0000-0000-0000D1560000}"/>
    <cellStyle name="好 5 6 2" xfId="22222" xr:uid="{00000000-0005-0000-0000-0000D2560000}"/>
    <cellStyle name="好 5 7" xfId="22223" xr:uid="{00000000-0005-0000-0000-0000D3560000}"/>
    <cellStyle name="好 6" xfId="22224" xr:uid="{00000000-0005-0000-0000-0000D4560000}"/>
    <cellStyle name="好 6 2" xfId="22225" xr:uid="{00000000-0005-0000-0000-0000D5560000}"/>
    <cellStyle name="好 6 2 2" xfId="22226" xr:uid="{00000000-0005-0000-0000-0000D6560000}"/>
    <cellStyle name="好 6 2 2 2" xfId="22227" xr:uid="{00000000-0005-0000-0000-0000D7560000}"/>
    <cellStyle name="好 6 2 2 3" xfId="22228" xr:uid="{00000000-0005-0000-0000-0000D8560000}"/>
    <cellStyle name="好 6 2 3" xfId="22229" xr:uid="{00000000-0005-0000-0000-0000D9560000}"/>
    <cellStyle name="好 6 2 4" xfId="22230" xr:uid="{00000000-0005-0000-0000-0000DA560000}"/>
    <cellStyle name="好 6 2 5" xfId="22231" xr:uid="{00000000-0005-0000-0000-0000DB560000}"/>
    <cellStyle name="好 6 2 6" xfId="22232" xr:uid="{00000000-0005-0000-0000-0000DC560000}"/>
    <cellStyle name="好 6 2 6 2" xfId="22233" xr:uid="{00000000-0005-0000-0000-0000DD560000}"/>
    <cellStyle name="好 6 2 7" xfId="22234" xr:uid="{00000000-0005-0000-0000-0000DE560000}"/>
    <cellStyle name="好 6 2 8" xfId="22235" xr:uid="{00000000-0005-0000-0000-0000DF560000}"/>
    <cellStyle name="好 6 3" xfId="22236" xr:uid="{00000000-0005-0000-0000-0000E0560000}"/>
    <cellStyle name="好 6 3 2" xfId="22237" xr:uid="{00000000-0005-0000-0000-0000E1560000}"/>
    <cellStyle name="好 6 3 3" xfId="22238" xr:uid="{00000000-0005-0000-0000-0000E2560000}"/>
    <cellStyle name="好 6 4" xfId="22239" xr:uid="{00000000-0005-0000-0000-0000E3560000}"/>
    <cellStyle name="好 6 5" xfId="22240" xr:uid="{00000000-0005-0000-0000-0000E4560000}"/>
    <cellStyle name="好 6 6" xfId="22241" xr:uid="{00000000-0005-0000-0000-0000E5560000}"/>
    <cellStyle name="好 6 7" xfId="22242" xr:uid="{00000000-0005-0000-0000-0000E6560000}"/>
    <cellStyle name="好 6 7 2" xfId="22243" xr:uid="{00000000-0005-0000-0000-0000E7560000}"/>
    <cellStyle name="好 6 8" xfId="22244" xr:uid="{00000000-0005-0000-0000-0000E8560000}"/>
    <cellStyle name="好 6 9" xfId="22245" xr:uid="{00000000-0005-0000-0000-0000E9560000}"/>
    <cellStyle name="好 7" xfId="22246" xr:uid="{00000000-0005-0000-0000-0000EA560000}"/>
    <cellStyle name="好 7 2" xfId="22247" xr:uid="{00000000-0005-0000-0000-0000EB560000}"/>
    <cellStyle name="好 7 2 2" xfId="22248" xr:uid="{00000000-0005-0000-0000-0000EC560000}"/>
    <cellStyle name="好 7 2 3" xfId="22249" xr:uid="{00000000-0005-0000-0000-0000ED560000}"/>
    <cellStyle name="好 7 3" xfId="22250" xr:uid="{00000000-0005-0000-0000-0000EE560000}"/>
    <cellStyle name="好 7 4" xfId="22251" xr:uid="{00000000-0005-0000-0000-0000EF560000}"/>
    <cellStyle name="好 7 5" xfId="22252" xr:uid="{00000000-0005-0000-0000-0000F0560000}"/>
    <cellStyle name="好 7 6" xfId="22253" xr:uid="{00000000-0005-0000-0000-0000F1560000}"/>
    <cellStyle name="好 7 6 2" xfId="22254" xr:uid="{00000000-0005-0000-0000-0000F2560000}"/>
    <cellStyle name="好 7 7" xfId="22255" xr:uid="{00000000-0005-0000-0000-0000F3560000}"/>
    <cellStyle name="好 7 8" xfId="22256" xr:uid="{00000000-0005-0000-0000-0000F4560000}"/>
    <cellStyle name="好 8" xfId="22257" xr:uid="{00000000-0005-0000-0000-0000F5560000}"/>
    <cellStyle name="好 8 2" xfId="22258" xr:uid="{00000000-0005-0000-0000-0000F6560000}"/>
    <cellStyle name="好 8 2 2" xfId="22259" xr:uid="{00000000-0005-0000-0000-0000F7560000}"/>
    <cellStyle name="好 8 2 3" xfId="22260" xr:uid="{00000000-0005-0000-0000-0000F8560000}"/>
    <cellStyle name="好 8 3" xfId="22261" xr:uid="{00000000-0005-0000-0000-0000F9560000}"/>
    <cellStyle name="好 8 4" xfId="22262" xr:uid="{00000000-0005-0000-0000-0000FA560000}"/>
    <cellStyle name="好 8 5" xfId="22263" xr:uid="{00000000-0005-0000-0000-0000FB560000}"/>
    <cellStyle name="好 8 6" xfId="22264" xr:uid="{00000000-0005-0000-0000-0000FC560000}"/>
    <cellStyle name="好 8 6 2" xfId="22265" xr:uid="{00000000-0005-0000-0000-0000FD560000}"/>
    <cellStyle name="好 8 7" xfId="22266" xr:uid="{00000000-0005-0000-0000-0000FE560000}"/>
    <cellStyle name="好 8 8" xfId="22267" xr:uid="{00000000-0005-0000-0000-0000FF560000}"/>
    <cellStyle name="好 9" xfId="22268" xr:uid="{00000000-0005-0000-0000-000000570000}"/>
    <cellStyle name="好 9 2" xfId="22269" xr:uid="{00000000-0005-0000-0000-000001570000}"/>
    <cellStyle name="好 9 3" xfId="22270" xr:uid="{00000000-0005-0000-0000-000002570000}"/>
    <cellStyle name="好 9 4" xfId="22271" xr:uid="{00000000-0005-0000-0000-000003570000}"/>
    <cellStyle name="好 9 5" xfId="22272" xr:uid="{00000000-0005-0000-0000-000004570000}"/>
    <cellStyle name="好 9 5 2" xfId="22273" xr:uid="{00000000-0005-0000-0000-000005570000}"/>
    <cellStyle name="好 9 6" xfId="22274" xr:uid="{00000000-0005-0000-0000-000006570000}"/>
    <cellStyle name="好_4Rack SIT list" xfId="22275" xr:uid="{00000000-0005-0000-0000-000007570000}"/>
    <cellStyle name="好_4Rack SIT list 10" xfId="22276" xr:uid="{00000000-0005-0000-0000-000008570000}"/>
    <cellStyle name="好_4Rack SIT list 10 2" xfId="22277" xr:uid="{00000000-0005-0000-0000-000009570000}"/>
    <cellStyle name="好_4Rack SIT list 11" xfId="22278" xr:uid="{00000000-0005-0000-0000-00000A570000}"/>
    <cellStyle name="好_4Rack SIT list 2" xfId="22279" xr:uid="{00000000-0005-0000-0000-00000B570000}"/>
    <cellStyle name="好_4Rack SIT list 2 10" xfId="22280" xr:uid="{00000000-0005-0000-0000-00000C570000}"/>
    <cellStyle name="好_4Rack SIT list 2 2" xfId="22281" xr:uid="{00000000-0005-0000-0000-00000D570000}"/>
    <cellStyle name="好_4Rack SIT list 2 2 2" xfId="22282" xr:uid="{00000000-0005-0000-0000-00000E570000}"/>
    <cellStyle name="好_4Rack SIT list 2 2 2 2" xfId="22283" xr:uid="{00000000-0005-0000-0000-00000F570000}"/>
    <cellStyle name="好_4Rack SIT list 2 2 2 2 2" xfId="22284" xr:uid="{00000000-0005-0000-0000-000010570000}"/>
    <cellStyle name="好_4Rack SIT list 2 2 2 2 3" xfId="22285" xr:uid="{00000000-0005-0000-0000-000011570000}"/>
    <cellStyle name="好_4Rack SIT list 2 2 2 3" xfId="22286" xr:uid="{00000000-0005-0000-0000-000012570000}"/>
    <cellStyle name="好_4Rack SIT list 2 2 2 4" xfId="22287" xr:uid="{00000000-0005-0000-0000-000013570000}"/>
    <cellStyle name="好_4Rack SIT list 2 2 2 5" xfId="22288" xr:uid="{00000000-0005-0000-0000-000014570000}"/>
    <cellStyle name="好_4Rack SIT list 2 2 2 6" xfId="22289" xr:uid="{00000000-0005-0000-0000-000015570000}"/>
    <cellStyle name="好_4Rack SIT list 2 2 2 6 2" xfId="22290" xr:uid="{00000000-0005-0000-0000-000016570000}"/>
    <cellStyle name="好_4Rack SIT list 2 2 2 7" xfId="22291" xr:uid="{00000000-0005-0000-0000-000017570000}"/>
    <cellStyle name="好_4Rack SIT list 2 2 2 8" xfId="22292" xr:uid="{00000000-0005-0000-0000-000018570000}"/>
    <cellStyle name="好_4Rack SIT list 2 2 3" xfId="22293" xr:uid="{00000000-0005-0000-0000-000019570000}"/>
    <cellStyle name="好_4Rack SIT list 2 2 3 2" xfId="22294" xr:uid="{00000000-0005-0000-0000-00001A570000}"/>
    <cellStyle name="好_4Rack SIT list 2 2 3 3" xfId="22295" xr:uid="{00000000-0005-0000-0000-00001B570000}"/>
    <cellStyle name="好_4Rack SIT list 2 2 4" xfId="22296" xr:uid="{00000000-0005-0000-0000-00001C570000}"/>
    <cellStyle name="好_4Rack SIT list 2 2 5" xfId="22297" xr:uid="{00000000-0005-0000-0000-00001D570000}"/>
    <cellStyle name="好_4Rack SIT list 2 2 6" xfId="22298" xr:uid="{00000000-0005-0000-0000-00001E570000}"/>
    <cellStyle name="好_4Rack SIT list 2 2 7" xfId="22299" xr:uid="{00000000-0005-0000-0000-00001F570000}"/>
    <cellStyle name="好_4Rack SIT list 2 2 7 2" xfId="22300" xr:uid="{00000000-0005-0000-0000-000020570000}"/>
    <cellStyle name="好_4Rack SIT list 2 2 8" xfId="22301" xr:uid="{00000000-0005-0000-0000-000021570000}"/>
    <cellStyle name="好_4Rack SIT list 2 2 9" xfId="22302" xr:uid="{00000000-0005-0000-0000-000022570000}"/>
    <cellStyle name="好_4Rack SIT list 2 3" xfId="22303" xr:uid="{00000000-0005-0000-0000-000023570000}"/>
    <cellStyle name="好_4Rack SIT list 2 3 2" xfId="22304" xr:uid="{00000000-0005-0000-0000-000024570000}"/>
    <cellStyle name="好_4Rack SIT list 2 3 2 2" xfId="22305" xr:uid="{00000000-0005-0000-0000-000025570000}"/>
    <cellStyle name="好_4Rack SIT list 2 3 2 3" xfId="22306" xr:uid="{00000000-0005-0000-0000-000026570000}"/>
    <cellStyle name="好_4Rack SIT list 2 3 3" xfId="22307" xr:uid="{00000000-0005-0000-0000-000027570000}"/>
    <cellStyle name="好_4Rack SIT list 2 3 4" xfId="22308" xr:uid="{00000000-0005-0000-0000-000028570000}"/>
    <cellStyle name="好_4Rack SIT list 2 3 5" xfId="22309" xr:uid="{00000000-0005-0000-0000-000029570000}"/>
    <cellStyle name="好_4Rack SIT list 2 3 6" xfId="22310" xr:uid="{00000000-0005-0000-0000-00002A570000}"/>
    <cellStyle name="好_4Rack SIT list 2 3 6 2" xfId="22311" xr:uid="{00000000-0005-0000-0000-00002B570000}"/>
    <cellStyle name="好_4Rack SIT list 2 3 7" xfId="22312" xr:uid="{00000000-0005-0000-0000-00002C570000}"/>
    <cellStyle name="好_4Rack SIT list 2 3 8" xfId="22313" xr:uid="{00000000-0005-0000-0000-00002D570000}"/>
    <cellStyle name="好_4Rack SIT list 2 4" xfId="22314" xr:uid="{00000000-0005-0000-0000-00002E570000}"/>
    <cellStyle name="好_4Rack SIT list 2 4 2" xfId="22315" xr:uid="{00000000-0005-0000-0000-00002F570000}"/>
    <cellStyle name="好_4Rack SIT list 2 4 2 2" xfId="22316" xr:uid="{00000000-0005-0000-0000-000030570000}"/>
    <cellStyle name="好_4Rack SIT list 2 4 2 3" xfId="22317" xr:uid="{00000000-0005-0000-0000-000031570000}"/>
    <cellStyle name="好_4Rack SIT list 2 4 3" xfId="22318" xr:uid="{00000000-0005-0000-0000-000032570000}"/>
    <cellStyle name="好_4Rack SIT list 2 4 4" xfId="22319" xr:uid="{00000000-0005-0000-0000-000033570000}"/>
    <cellStyle name="好_4Rack SIT list 2 4 5" xfId="22320" xr:uid="{00000000-0005-0000-0000-000034570000}"/>
    <cellStyle name="好_4Rack SIT list 2 4 6" xfId="22321" xr:uid="{00000000-0005-0000-0000-000035570000}"/>
    <cellStyle name="好_4Rack SIT list 2 4 6 2" xfId="22322" xr:uid="{00000000-0005-0000-0000-000036570000}"/>
    <cellStyle name="好_4Rack SIT list 2 4 7" xfId="22323" xr:uid="{00000000-0005-0000-0000-000037570000}"/>
    <cellStyle name="好_4Rack SIT list 2 4 8" xfId="22324" xr:uid="{00000000-0005-0000-0000-000038570000}"/>
    <cellStyle name="好_4Rack SIT list 2 5" xfId="22325" xr:uid="{00000000-0005-0000-0000-000039570000}"/>
    <cellStyle name="好_4Rack SIT list 2 5 2" xfId="22326" xr:uid="{00000000-0005-0000-0000-00003A570000}"/>
    <cellStyle name="好_4Rack SIT list 2 5 2 2" xfId="22327" xr:uid="{00000000-0005-0000-0000-00003B570000}"/>
    <cellStyle name="好_4Rack SIT list 2 5 2 3" xfId="22328" xr:uid="{00000000-0005-0000-0000-00003C570000}"/>
    <cellStyle name="好_4Rack SIT list 2 5 3" xfId="22329" xr:uid="{00000000-0005-0000-0000-00003D570000}"/>
    <cellStyle name="好_4Rack SIT list 2 5 4" xfId="22330" xr:uid="{00000000-0005-0000-0000-00003E570000}"/>
    <cellStyle name="好_4Rack SIT list 2 5 5" xfId="22331" xr:uid="{00000000-0005-0000-0000-00003F570000}"/>
    <cellStyle name="好_4Rack SIT list 2 5 6" xfId="22332" xr:uid="{00000000-0005-0000-0000-000040570000}"/>
    <cellStyle name="好_4Rack SIT list 2 5 6 2" xfId="22333" xr:uid="{00000000-0005-0000-0000-000041570000}"/>
    <cellStyle name="好_4Rack SIT list 2 5 7" xfId="22334" xr:uid="{00000000-0005-0000-0000-000042570000}"/>
    <cellStyle name="好_4Rack SIT list 2 5 8" xfId="22335" xr:uid="{00000000-0005-0000-0000-000043570000}"/>
    <cellStyle name="好_4Rack SIT list 2 6" xfId="22336" xr:uid="{00000000-0005-0000-0000-000044570000}"/>
    <cellStyle name="好_4Rack SIT list 2 7" xfId="22337" xr:uid="{00000000-0005-0000-0000-000045570000}"/>
    <cellStyle name="好_4Rack SIT list 2 8" xfId="22338" xr:uid="{00000000-0005-0000-0000-000046570000}"/>
    <cellStyle name="好_4Rack SIT list 2 9" xfId="22339" xr:uid="{00000000-0005-0000-0000-000047570000}"/>
    <cellStyle name="好_4Rack SIT list 2 9 2" xfId="22340" xr:uid="{00000000-0005-0000-0000-000048570000}"/>
    <cellStyle name="好_4Rack SIT list 2_AVL &amp; Mech BOM - Reno V1.6" xfId="22341" xr:uid="{00000000-0005-0000-0000-000049570000}"/>
    <cellStyle name="好_4Rack SIT list 2_AVL &amp; Mech BOM - Reno V1.6 2" xfId="22342" xr:uid="{00000000-0005-0000-0000-00004A570000}"/>
    <cellStyle name="好_4Rack SIT list 2_AVL &amp; Mech BOM - Reno V1.6 2 2" xfId="22343" xr:uid="{00000000-0005-0000-0000-00004B570000}"/>
    <cellStyle name="好_4Rack SIT list 2_AVL &amp; Mech BOM - Reno V1.6 2 2 2" xfId="22344" xr:uid="{00000000-0005-0000-0000-00004C570000}"/>
    <cellStyle name="好_4Rack SIT list 2_AVL &amp; Mech BOM - Reno V1.6 2 2 3" xfId="22345" xr:uid="{00000000-0005-0000-0000-00004D570000}"/>
    <cellStyle name="好_4Rack SIT list 2_AVL &amp; Mech BOM - Reno V1.6 2 3" xfId="22346" xr:uid="{00000000-0005-0000-0000-00004E570000}"/>
    <cellStyle name="好_4Rack SIT list 2_AVL &amp; Mech BOM - Reno V1.6 2 4" xfId="22347" xr:uid="{00000000-0005-0000-0000-00004F570000}"/>
    <cellStyle name="好_4Rack SIT list 2_AVL &amp; Mech BOM - Reno V1.6 2 5" xfId="22348" xr:uid="{00000000-0005-0000-0000-000050570000}"/>
    <cellStyle name="好_4Rack SIT list 2_AVL &amp; Mech BOM - Reno V1.6 2 6" xfId="22349" xr:uid="{00000000-0005-0000-0000-000051570000}"/>
    <cellStyle name="好_4Rack SIT list 2_AVL &amp; Mech BOM - Reno V1.6 2 6 2" xfId="22350" xr:uid="{00000000-0005-0000-0000-000052570000}"/>
    <cellStyle name="好_4Rack SIT list 2_AVL &amp; Mech BOM - Reno V1.6 2 7" xfId="22351" xr:uid="{00000000-0005-0000-0000-000053570000}"/>
    <cellStyle name="好_4Rack SIT list 2_AVL &amp; Mech BOM - Reno V1.6 2 8" xfId="22352" xr:uid="{00000000-0005-0000-0000-000054570000}"/>
    <cellStyle name="好_4Rack SIT list 2_AVL &amp; Mech BOM - Reno V1.6 3" xfId="22353" xr:uid="{00000000-0005-0000-0000-000055570000}"/>
    <cellStyle name="好_4Rack SIT list 2_AVL &amp; Mech BOM - Reno V1.6 3 2" xfId="22354" xr:uid="{00000000-0005-0000-0000-000056570000}"/>
    <cellStyle name="好_4Rack SIT list 2_AVL &amp; Mech BOM - Reno V1.6 3 2 2" xfId="22355" xr:uid="{00000000-0005-0000-0000-000057570000}"/>
    <cellStyle name="好_4Rack SIT list 2_AVL &amp; Mech BOM - Reno V1.6 3 2 3" xfId="22356" xr:uid="{00000000-0005-0000-0000-000058570000}"/>
    <cellStyle name="好_4Rack SIT list 2_AVL &amp; Mech BOM - Reno V1.6 3 3" xfId="22357" xr:uid="{00000000-0005-0000-0000-000059570000}"/>
    <cellStyle name="好_4Rack SIT list 2_AVL &amp; Mech BOM - Reno V1.6 3 4" xfId="22358" xr:uid="{00000000-0005-0000-0000-00005A570000}"/>
    <cellStyle name="好_4Rack SIT list 2_AVL &amp; Mech BOM - Reno V1.6 3 5" xfId="22359" xr:uid="{00000000-0005-0000-0000-00005B570000}"/>
    <cellStyle name="好_4Rack SIT list 2_AVL &amp; Mech BOM - Reno V1.6 3 6" xfId="22360" xr:uid="{00000000-0005-0000-0000-00005C570000}"/>
    <cellStyle name="好_4Rack SIT list 2_AVL &amp; Mech BOM - Reno V1.6 3 6 2" xfId="22361" xr:uid="{00000000-0005-0000-0000-00005D570000}"/>
    <cellStyle name="好_4Rack SIT list 2_AVL &amp; Mech BOM - Reno V1.6 3 7" xfId="22362" xr:uid="{00000000-0005-0000-0000-00005E570000}"/>
    <cellStyle name="好_4Rack SIT list 2_AVL &amp; Mech BOM - Reno V1.6 3 8" xfId="22363" xr:uid="{00000000-0005-0000-0000-00005F570000}"/>
    <cellStyle name="好_4Rack SIT list 2_AVL &amp; Mech BOM - Reno V1.6 4" xfId="22364" xr:uid="{00000000-0005-0000-0000-000060570000}"/>
    <cellStyle name="好_4Rack SIT list 2_AVL &amp; Mech BOM - Reno V1.6 5" xfId="22365" xr:uid="{00000000-0005-0000-0000-000061570000}"/>
    <cellStyle name="好_4Rack SIT list 2_AVL &amp; Mech BOM - Reno V1.6 6" xfId="22366" xr:uid="{00000000-0005-0000-0000-000062570000}"/>
    <cellStyle name="好_4Rack SIT list 2_AVL &amp; Mech BOM - Reno V1.6 7" xfId="22367" xr:uid="{00000000-0005-0000-0000-000063570000}"/>
    <cellStyle name="好_4Rack SIT list 2_AVL &amp; Mech BOM - Reno V1.6 7 2" xfId="22368" xr:uid="{00000000-0005-0000-0000-000064570000}"/>
    <cellStyle name="好_4Rack SIT list 2_AVL &amp; Mech BOM - Reno V1.6 8" xfId="22369" xr:uid="{00000000-0005-0000-0000-000065570000}"/>
    <cellStyle name="好_4Rack SIT list 2_RD430 Mech BOM" xfId="22370" xr:uid="{00000000-0005-0000-0000-000066570000}"/>
    <cellStyle name="好_4Rack SIT list 2_RD430 Mech BOM 10" xfId="22371" xr:uid="{00000000-0005-0000-0000-000067570000}"/>
    <cellStyle name="好_4Rack SIT list 2_RD430 Mech BOM 2" xfId="22372" xr:uid="{00000000-0005-0000-0000-000068570000}"/>
    <cellStyle name="好_4Rack SIT list 2_RD430 Mech BOM 2 2" xfId="22373" xr:uid="{00000000-0005-0000-0000-000069570000}"/>
    <cellStyle name="好_4Rack SIT list 2_RD430 Mech BOM 2 2 2" xfId="22374" xr:uid="{00000000-0005-0000-0000-00006A570000}"/>
    <cellStyle name="好_4Rack SIT list 2_RD430 Mech BOM 2 2 2 2" xfId="22375" xr:uid="{00000000-0005-0000-0000-00006B570000}"/>
    <cellStyle name="好_4Rack SIT list 2_RD430 Mech BOM 2 2 2 3" xfId="22376" xr:uid="{00000000-0005-0000-0000-00006C570000}"/>
    <cellStyle name="好_4Rack SIT list 2_RD430 Mech BOM 2 2 3" xfId="22377" xr:uid="{00000000-0005-0000-0000-00006D570000}"/>
    <cellStyle name="好_4Rack SIT list 2_RD430 Mech BOM 2 2 4" xfId="22378" xr:uid="{00000000-0005-0000-0000-00006E570000}"/>
    <cellStyle name="好_4Rack SIT list 2_RD430 Mech BOM 2 2 5" xfId="22379" xr:uid="{00000000-0005-0000-0000-00006F570000}"/>
    <cellStyle name="好_4Rack SIT list 2_RD430 Mech BOM 2 2 6" xfId="22380" xr:uid="{00000000-0005-0000-0000-000070570000}"/>
    <cellStyle name="好_4Rack SIT list 2_RD430 Mech BOM 2 2 6 2" xfId="22381" xr:uid="{00000000-0005-0000-0000-000071570000}"/>
    <cellStyle name="好_4Rack SIT list 2_RD430 Mech BOM 2 2 7" xfId="22382" xr:uid="{00000000-0005-0000-0000-000072570000}"/>
    <cellStyle name="好_4Rack SIT list 2_RD430 Mech BOM 2 2 8" xfId="22383" xr:uid="{00000000-0005-0000-0000-000073570000}"/>
    <cellStyle name="好_4Rack SIT list 2_RD430 Mech BOM 2 3" xfId="22384" xr:uid="{00000000-0005-0000-0000-000074570000}"/>
    <cellStyle name="好_4Rack SIT list 2_RD430 Mech BOM 2 3 2" xfId="22385" xr:uid="{00000000-0005-0000-0000-000075570000}"/>
    <cellStyle name="好_4Rack SIT list 2_RD430 Mech BOM 2 3 3" xfId="22386" xr:uid="{00000000-0005-0000-0000-000076570000}"/>
    <cellStyle name="好_4Rack SIT list 2_RD430 Mech BOM 2 4" xfId="22387" xr:uid="{00000000-0005-0000-0000-000077570000}"/>
    <cellStyle name="好_4Rack SIT list 2_RD430 Mech BOM 2 5" xfId="22388" xr:uid="{00000000-0005-0000-0000-000078570000}"/>
    <cellStyle name="好_4Rack SIT list 2_RD430 Mech BOM 2 6" xfId="22389" xr:uid="{00000000-0005-0000-0000-000079570000}"/>
    <cellStyle name="好_4Rack SIT list 2_RD430 Mech BOM 2 7" xfId="22390" xr:uid="{00000000-0005-0000-0000-00007A570000}"/>
    <cellStyle name="好_4Rack SIT list 2_RD430 Mech BOM 2 7 2" xfId="22391" xr:uid="{00000000-0005-0000-0000-00007B570000}"/>
    <cellStyle name="好_4Rack SIT list 2_RD430 Mech BOM 2 8" xfId="22392" xr:uid="{00000000-0005-0000-0000-00007C570000}"/>
    <cellStyle name="好_4Rack SIT list 2_RD430 Mech BOM 2 9" xfId="22393" xr:uid="{00000000-0005-0000-0000-00007D570000}"/>
    <cellStyle name="好_4Rack SIT list 2_RD430 Mech BOM 3" xfId="22394" xr:uid="{00000000-0005-0000-0000-00007E570000}"/>
    <cellStyle name="好_4Rack SIT list 2_RD430 Mech BOM 3 2" xfId="22395" xr:uid="{00000000-0005-0000-0000-00007F570000}"/>
    <cellStyle name="好_4Rack SIT list 2_RD430 Mech BOM 3 2 2" xfId="22396" xr:uid="{00000000-0005-0000-0000-000080570000}"/>
    <cellStyle name="好_4Rack SIT list 2_RD430 Mech BOM 3 2 3" xfId="22397" xr:uid="{00000000-0005-0000-0000-000081570000}"/>
    <cellStyle name="好_4Rack SIT list 2_RD430 Mech BOM 3 3" xfId="22398" xr:uid="{00000000-0005-0000-0000-000082570000}"/>
    <cellStyle name="好_4Rack SIT list 2_RD430 Mech BOM 3 4" xfId="22399" xr:uid="{00000000-0005-0000-0000-000083570000}"/>
    <cellStyle name="好_4Rack SIT list 2_RD430 Mech BOM 3 5" xfId="22400" xr:uid="{00000000-0005-0000-0000-000084570000}"/>
    <cellStyle name="好_4Rack SIT list 2_RD430 Mech BOM 3 6" xfId="22401" xr:uid="{00000000-0005-0000-0000-000085570000}"/>
    <cellStyle name="好_4Rack SIT list 2_RD430 Mech BOM 3 6 2" xfId="22402" xr:uid="{00000000-0005-0000-0000-000086570000}"/>
    <cellStyle name="好_4Rack SIT list 2_RD430 Mech BOM 3 7" xfId="22403" xr:uid="{00000000-0005-0000-0000-000087570000}"/>
    <cellStyle name="好_4Rack SIT list 2_RD430 Mech BOM 3 8" xfId="22404" xr:uid="{00000000-0005-0000-0000-000088570000}"/>
    <cellStyle name="好_4Rack SIT list 2_RD430 Mech BOM 4" xfId="22405" xr:uid="{00000000-0005-0000-0000-000089570000}"/>
    <cellStyle name="好_4Rack SIT list 2_RD430 Mech BOM 4 2" xfId="22406" xr:uid="{00000000-0005-0000-0000-00008A570000}"/>
    <cellStyle name="好_4Rack SIT list 2_RD430 Mech BOM 4 2 2" xfId="22407" xr:uid="{00000000-0005-0000-0000-00008B570000}"/>
    <cellStyle name="好_4Rack SIT list 2_RD430 Mech BOM 4 2 3" xfId="22408" xr:uid="{00000000-0005-0000-0000-00008C570000}"/>
    <cellStyle name="好_4Rack SIT list 2_RD430 Mech BOM 4 3" xfId="22409" xr:uid="{00000000-0005-0000-0000-00008D570000}"/>
    <cellStyle name="好_4Rack SIT list 2_RD430 Mech BOM 4 4" xfId="22410" xr:uid="{00000000-0005-0000-0000-00008E570000}"/>
    <cellStyle name="好_4Rack SIT list 2_RD430 Mech BOM 4 5" xfId="22411" xr:uid="{00000000-0005-0000-0000-00008F570000}"/>
    <cellStyle name="好_4Rack SIT list 2_RD430 Mech BOM 4 6" xfId="22412" xr:uid="{00000000-0005-0000-0000-000090570000}"/>
    <cellStyle name="好_4Rack SIT list 2_RD430 Mech BOM 4 6 2" xfId="22413" xr:uid="{00000000-0005-0000-0000-000091570000}"/>
    <cellStyle name="好_4Rack SIT list 2_RD430 Mech BOM 4 7" xfId="22414" xr:uid="{00000000-0005-0000-0000-000092570000}"/>
    <cellStyle name="好_4Rack SIT list 2_RD430 Mech BOM 4 8" xfId="22415" xr:uid="{00000000-0005-0000-0000-000093570000}"/>
    <cellStyle name="好_4Rack SIT list 2_RD430 Mech BOM 5" xfId="22416" xr:uid="{00000000-0005-0000-0000-000094570000}"/>
    <cellStyle name="好_4Rack SIT list 2_RD430 Mech BOM 5 2" xfId="22417" xr:uid="{00000000-0005-0000-0000-000095570000}"/>
    <cellStyle name="好_4Rack SIT list 2_RD430 Mech BOM 5 2 2" xfId="22418" xr:uid="{00000000-0005-0000-0000-000096570000}"/>
    <cellStyle name="好_4Rack SIT list 2_RD430 Mech BOM 5 2 3" xfId="22419" xr:uid="{00000000-0005-0000-0000-000097570000}"/>
    <cellStyle name="好_4Rack SIT list 2_RD430 Mech BOM 5 3" xfId="22420" xr:uid="{00000000-0005-0000-0000-000098570000}"/>
    <cellStyle name="好_4Rack SIT list 2_RD430 Mech BOM 5 4" xfId="22421" xr:uid="{00000000-0005-0000-0000-000099570000}"/>
    <cellStyle name="好_4Rack SIT list 2_RD430 Mech BOM 5 5" xfId="22422" xr:uid="{00000000-0005-0000-0000-00009A570000}"/>
    <cellStyle name="好_4Rack SIT list 2_RD430 Mech BOM 5 6" xfId="22423" xr:uid="{00000000-0005-0000-0000-00009B570000}"/>
    <cellStyle name="好_4Rack SIT list 2_RD430 Mech BOM 5 6 2" xfId="22424" xr:uid="{00000000-0005-0000-0000-00009C570000}"/>
    <cellStyle name="好_4Rack SIT list 2_RD430 Mech BOM 5 7" xfId="22425" xr:uid="{00000000-0005-0000-0000-00009D570000}"/>
    <cellStyle name="好_4Rack SIT list 2_RD430 Mech BOM 5 8" xfId="22426" xr:uid="{00000000-0005-0000-0000-00009E570000}"/>
    <cellStyle name="好_4Rack SIT list 2_RD430 Mech BOM 6" xfId="22427" xr:uid="{00000000-0005-0000-0000-00009F570000}"/>
    <cellStyle name="好_4Rack SIT list 2_RD430 Mech BOM 7" xfId="22428" xr:uid="{00000000-0005-0000-0000-0000A0570000}"/>
    <cellStyle name="好_4Rack SIT list 2_RD430 Mech BOM 8" xfId="22429" xr:uid="{00000000-0005-0000-0000-0000A1570000}"/>
    <cellStyle name="好_4Rack SIT list 2_RD430 Mech BOM 9" xfId="22430" xr:uid="{00000000-0005-0000-0000-0000A2570000}"/>
    <cellStyle name="好_4Rack SIT list 2_RD430 Mech BOM 9 2" xfId="22431" xr:uid="{00000000-0005-0000-0000-0000A3570000}"/>
    <cellStyle name="好_4Rack SIT list 3" xfId="22432" xr:uid="{00000000-0005-0000-0000-0000A4570000}"/>
    <cellStyle name="好_4Rack SIT list 3 2" xfId="22433" xr:uid="{00000000-0005-0000-0000-0000A5570000}"/>
    <cellStyle name="好_4Rack SIT list 3 2 2" xfId="22434" xr:uid="{00000000-0005-0000-0000-0000A6570000}"/>
    <cellStyle name="好_4Rack SIT list 3 2 2 2" xfId="22435" xr:uid="{00000000-0005-0000-0000-0000A7570000}"/>
    <cellStyle name="好_4Rack SIT list 3 2 2 3" xfId="22436" xr:uid="{00000000-0005-0000-0000-0000A8570000}"/>
    <cellStyle name="好_4Rack SIT list 3 2 3" xfId="22437" xr:uid="{00000000-0005-0000-0000-0000A9570000}"/>
    <cellStyle name="好_4Rack SIT list 3 2 4" xfId="22438" xr:uid="{00000000-0005-0000-0000-0000AA570000}"/>
    <cellStyle name="好_4Rack SIT list 3 2 5" xfId="22439" xr:uid="{00000000-0005-0000-0000-0000AB570000}"/>
    <cellStyle name="好_4Rack SIT list 3 2 6" xfId="22440" xr:uid="{00000000-0005-0000-0000-0000AC570000}"/>
    <cellStyle name="好_4Rack SIT list 3 2 6 2" xfId="22441" xr:uid="{00000000-0005-0000-0000-0000AD570000}"/>
    <cellStyle name="好_4Rack SIT list 3 2 7" xfId="22442" xr:uid="{00000000-0005-0000-0000-0000AE570000}"/>
    <cellStyle name="好_4Rack SIT list 3 2 8" xfId="22443" xr:uid="{00000000-0005-0000-0000-0000AF570000}"/>
    <cellStyle name="好_4Rack SIT list 3 3" xfId="22444" xr:uid="{00000000-0005-0000-0000-0000B0570000}"/>
    <cellStyle name="好_4Rack SIT list 3 3 2" xfId="22445" xr:uid="{00000000-0005-0000-0000-0000B1570000}"/>
    <cellStyle name="好_4Rack SIT list 3 3 3" xfId="22446" xr:uid="{00000000-0005-0000-0000-0000B2570000}"/>
    <cellStyle name="好_4Rack SIT list 3 4" xfId="22447" xr:uid="{00000000-0005-0000-0000-0000B3570000}"/>
    <cellStyle name="好_4Rack SIT list 3 5" xfId="22448" xr:uid="{00000000-0005-0000-0000-0000B4570000}"/>
    <cellStyle name="好_4Rack SIT list 3 6" xfId="22449" xr:uid="{00000000-0005-0000-0000-0000B5570000}"/>
    <cellStyle name="好_4Rack SIT list 3 7" xfId="22450" xr:uid="{00000000-0005-0000-0000-0000B6570000}"/>
    <cellStyle name="好_4Rack SIT list 3 7 2" xfId="22451" xr:uid="{00000000-0005-0000-0000-0000B7570000}"/>
    <cellStyle name="好_4Rack SIT list 3 8" xfId="22452" xr:uid="{00000000-0005-0000-0000-0000B8570000}"/>
    <cellStyle name="好_4Rack SIT list 3 9" xfId="22453" xr:uid="{00000000-0005-0000-0000-0000B9570000}"/>
    <cellStyle name="好_4Rack SIT list 4" xfId="22454" xr:uid="{00000000-0005-0000-0000-0000BA570000}"/>
    <cellStyle name="好_4Rack SIT list 4 2" xfId="22455" xr:uid="{00000000-0005-0000-0000-0000BB570000}"/>
    <cellStyle name="好_4Rack SIT list 4 2 2" xfId="22456" xr:uid="{00000000-0005-0000-0000-0000BC570000}"/>
    <cellStyle name="好_4Rack SIT list 4 2 3" xfId="22457" xr:uid="{00000000-0005-0000-0000-0000BD570000}"/>
    <cellStyle name="好_4Rack SIT list 4 3" xfId="22458" xr:uid="{00000000-0005-0000-0000-0000BE570000}"/>
    <cellStyle name="好_4Rack SIT list 4 4" xfId="22459" xr:uid="{00000000-0005-0000-0000-0000BF570000}"/>
    <cellStyle name="好_4Rack SIT list 4 5" xfId="22460" xr:uid="{00000000-0005-0000-0000-0000C0570000}"/>
    <cellStyle name="好_4Rack SIT list 4 6" xfId="22461" xr:uid="{00000000-0005-0000-0000-0000C1570000}"/>
    <cellStyle name="好_4Rack SIT list 4 6 2" xfId="22462" xr:uid="{00000000-0005-0000-0000-0000C2570000}"/>
    <cellStyle name="好_4Rack SIT list 4 7" xfId="22463" xr:uid="{00000000-0005-0000-0000-0000C3570000}"/>
    <cellStyle name="好_4Rack SIT list 4 8" xfId="22464" xr:uid="{00000000-0005-0000-0000-0000C4570000}"/>
    <cellStyle name="好_4Rack SIT list 5" xfId="22465" xr:uid="{00000000-0005-0000-0000-0000C5570000}"/>
    <cellStyle name="好_4Rack SIT list 5 2" xfId="22466" xr:uid="{00000000-0005-0000-0000-0000C6570000}"/>
    <cellStyle name="好_4Rack SIT list 5 2 2" xfId="22467" xr:uid="{00000000-0005-0000-0000-0000C7570000}"/>
    <cellStyle name="好_4Rack SIT list 5 2 3" xfId="22468" xr:uid="{00000000-0005-0000-0000-0000C8570000}"/>
    <cellStyle name="好_4Rack SIT list 5 3" xfId="22469" xr:uid="{00000000-0005-0000-0000-0000C9570000}"/>
    <cellStyle name="好_4Rack SIT list 5 4" xfId="22470" xr:uid="{00000000-0005-0000-0000-0000CA570000}"/>
    <cellStyle name="好_4Rack SIT list 5 5" xfId="22471" xr:uid="{00000000-0005-0000-0000-0000CB570000}"/>
    <cellStyle name="好_4Rack SIT list 5 6" xfId="22472" xr:uid="{00000000-0005-0000-0000-0000CC570000}"/>
    <cellStyle name="好_4Rack SIT list 5 6 2" xfId="22473" xr:uid="{00000000-0005-0000-0000-0000CD570000}"/>
    <cellStyle name="好_4Rack SIT list 5 7" xfId="22474" xr:uid="{00000000-0005-0000-0000-0000CE570000}"/>
    <cellStyle name="好_4Rack SIT list 5 8" xfId="22475" xr:uid="{00000000-0005-0000-0000-0000CF570000}"/>
    <cellStyle name="好_4Rack SIT list 6" xfId="22476" xr:uid="{00000000-0005-0000-0000-0000D0570000}"/>
    <cellStyle name="好_4Rack SIT list 6 2" xfId="22477" xr:uid="{00000000-0005-0000-0000-0000D1570000}"/>
    <cellStyle name="好_4Rack SIT list 6 2 2" xfId="22478" xr:uid="{00000000-0005-0000-0000-0000D2570000}"/>
    <cellStyle name="好_4Rack SIT list 6 2 3" xfId="22479" xr:uid="{00000000-0005-0000-0000-0000D3570000}"/>
    <cellStyle name="好_4Rack SIT list 6 3" xfId="22480" xr:uid="{00000000-0005-0000-0000-0000D4570000}"/>
    <cellStyle name="好_4Rack SIT list 6 4" xfId="22481" xr:uid="{00000000-0005-0000-0000-0000D5570000}"/>
    <cellStyle name="好_4Rack SIT list 6 5" xfId="22482" xr:uid="{00000000-0005-0000-0000-0000D6570000}"/>
    <cellStyle name="好_4Rack SIT list 6 6" xfId="22483" xr:uid="{00000000-0005-0000-0000-0000D7570000}"/>
    <cellStyle name="好_4Rack SIT list 6 6 2" xfId="22484" xr:uid="{00000000-0005-0000-0000-0000D8570000}"/>
    <cellStyle name="好_4Rack SIT list 6 7" xfId="22485" xr:uid="{00000000-0005-0000-0000-0000D9570000}"/>
    <cellStyle name="好_4Rack SIT list 6 8" xfId="22486" xr:uid="{00000000-0005-0000-0000-0000DA570000}"/>
    <cellStyle name="好_4Rack SIT list 7" xfId="22487" xr:uid="{00000000-0005-0000-0000-0000DB570000}"/>
    <cellStyle name="好_4Rack SIT list 8" xfId="22488" xr:uid="{00000000-0005-0000-0000-0000DC570000}"/>
    <cellStyle name="好_4Rack SIT list 9" xfId="22489" xr:uid="{00000000-0005-0000-0000-0000DD570000}"/>
    <cellStyle name="好_4Rack SIT list_AVL &amp; Mech BOM - Rhodes V0.2" xfId="22490" xr:uid="{00000000-0005-0000-0000-0000DE570000}"/>
    <cellStyle name="好_AVL Raleigh RD430" xfId="22491" xr:uid="{00000000-0005-0000-0000-0000DF570000}"/>
    <cellStyle name="好_AVL Raleigh RD430 2" xfId="22492" xr:uid="{00000000-0005-0000-0000-0000E0570000}"/>
    <cellStyle name="好_AVL Raleigh RD430 3" xfId="22493" xr:uid="{00000000-0005-0000-0000-0000E1570000}"/>
    <cellStyle name="好_AVL Raleigh RD430 4" xfId="22494" xr:uid="{00000000-0005-0000-0000-0000E2570000}"/>
    <cellStyle name="好_AVL Reno RD330" xfId="22495" xr:uid="{00000000-0005-0000-0000-0000E3570000}"/>
    <cellStyle name="好_AVL Reno RD330 2" xfId="22496" xr:uid="{00000000-0005-0000-0000-0000E4570000}"/>
    <cellStyle name="好_AVL Reno RD330 3" xfId="22497" xr:uid="{00000000-0005-0000-0000-0000E5570000}"/>
    <cellStyle name="好_AVL Reno RD330 4" xfId="22498" xr:uid="{00000000-0005-0000-0000-0000E6570000}"/>
    <cellStyle name="好_CTO vs SBBs " xfId="22499" xr:uid="{00000000-0005-0000-0000-0000E7570000}"/>
    <cellStyle name="好_IAL Contact &amp; Comments" xfId="22500" xr:uid="{00000000-0005-0000-0000-0000E8570000}"/>
    <cellStyle name="好_New Ann" xfId="22501" xr:uid="{00000000-0005-0000-0000-0000E9570000}"/>
    <cellStyle name="好_Notebook" xfId="22502" xr:uid="{00000000-0005-0000-0000-0000EA570000}"/>
    <cellStyle name="好_Notebook 2" xfId="22503" xr:uid="{00000000-0005-0000-0000-0000EB570000}"/>
    <cellStyle name="好_Paris POR for Intel 20090826(Kimura)-e" xfId="22504" xr:uid="{00000000-0005-0000-0000-0000EC570000}"/>
    <cellStyle name="好_Paris POR for Intel 20090826(Kimura)-e 2" xfId="22505" xr:uid="{00000000-0005-0000-0000-0000ED570000}"/>
    <cellStyle name="好_PNs" xfId="22506" xr:uid="{00000000-0005-0000-0000-0000EE570000}"/>
    <cellStyle name="好_Sheet1" xfId="22507" xr:uid="{00000000-0005-0000-0000-0000EF570000}"/>
    <cellStyle name="好_Sheet1 10" xfId="22508" xr:uid="{00000000-0005-0000-0000-0000F0570000}"/>
    <cellStyle name="好_Sheet1 10 2" xfId="22509" xr:uid="{00000000-0005-0000-0000-0000F1570000}"/>
    <cellStyle name="好_Sheet1 11" xfId="22510" xr:uid="{00000000-0005-0000-0000-0000F2570000}"/>
    <cellStyle name="好_Sheet1 2" xfId="22511" xr:uid="{00000000-0005-0000-0000-0000F3570000}"/>
    <cellStyle name="好_Sheet1 2 10" xfId="22512" xr:uid="{00000000-0005-0000-0000-0000F4570000}"/>
    <cellStyle name="好_Sheet1 2 2" xfId="22513" xr:uid="{00000000-0005-0000-0000-0000F5570000}"/>
    <cellStyle name="好_Sheet1 2 2 2" xfId="22514" xr:uid="{00000000-0005-0000-0000-0000F6570000}"/>
    <cellStyle name="好_Sheet1 2 2 2 2" xfId="22515" xr:uid="{00000000-0005-0000-0000-0000F7570000}"/>
    <cellStyle name="好_Sheet1 2 2 2 2 2" xfId="22516" xr:uid="{00000000-0005-0000-0000-0000F8570000}"/>
    <cellStyle name="好_Sheet1 2 2 2 2 3" xfId="22517" xr:uid="{00000000-0005-0000-0000-0000F9570000}"/>
    <cellStyle name="好_Sheet1 2 2 2 3" xfId="22518" xr:uid="{00000000-0005-0000-0000-0000FA570000}"/>
    <cellStyle name="好_Sheet1 2 2 2 4" xfId="22519" xr:uid="{00000000-0005-0000-0000-0000FB570000}"/>
    <cellStyle name="好_Sheet1 2 2 2 5" xfId="22520" xr:uid="{00000000-0005-0000-0000-0000FC570000}"/>
    <cellStyle name="好_Sheet1 2 2 2 6" xfId="22521" xr:uid="{00000000-0005-0000-0000-0000FD570000}"/>
    <cellStyle name="好_Sheet1 2 2 2 6 2" xfId="22522" xr:uid="{00000000-0005-0000-0000-0000FE570000}"/>
    <cellStyle name="好_Sheet1 2 2 2 7" xfId="22523" xr:uid="{00000000-0005-0000-0000-0000FF570000}"/>
    <cellStyle name="好_Sheet1 2 2 2 8" xfId="22524" xr:uid="{00000000-0005-0000-0000-000000580000}"/>
    <cellStyle name="好_Sheet1 2 2 3" xfId="22525" xr:uid="{00000000-0005-0000-0000-000001580000}"/>
    <cellStyle name="好_Sheet1 2 2 3 2" xfId="22526" xr:uid="{00000000-0005-0000-0000-000002580000}"/>
    <cellStyle name="好_Sheet1 2 2 3 3" xfId="22527" xr:uid="{00000000-0005-0000-0000-000003580000}"/>
    <cellStyle name="好_Sheet1 2 2 4" xfId="22528" xr:uid="{00000000-0005-0000-0000-000004580000}"/>
    <cellStyle name="好_Sheet1 2 2 5" xfId="22529" xr:uid="{00000000-0005-0000-0000-000005580000}"/>
    <cellStyle name="好_Sheet1 2 2 6" xfId="22530" xr:uid="{00000000-0005-0000-0000-000006580000}"/>
    <cellStyle name="好_Sheet1 2 2 7" xfId="22531" xr:uid="{00000000-0005-0000-0000-000007580000}"/>
    <cellStyle name="好_Sheet1 2 2 7 2" xfId="22532" xr:uid="{00000000-0005-0000-0000-000008580000}"/>
    <cellStyle name="好_Sheet1 2 2 8" xfId="22533" xr:uid="{00000000-0005-0000-0000-000009580000}"/>
    <cellStyle name="好_Sheet1 2 2 9" xfId="22534" xr:uid="{00000000-0005-0000-0000-00000A580000}"/>
    <cellStyle name="好_Sheet1 2 3" xfId="22535" xr:uid="{00000000-0005-0000-0000-00000B580000}"/>
    <cellStyle name="好_Sheet1 2 3 2" xfId="22536" xr:uid="{00000000-0005-0000-0000-00000C580000}"/>
    <cellStyle name="好_Sheet1 2 3 2 2" xfId="22537" xr:uid="{00000000-0005-0000-0000-00000D580000}"/>
    <cellStyle name="好_Sheet1 2 3 2 3" xfId="22538" xr:uid="{00000000-0005-0000-0000-00000E580000}"/>
    <cellStyle name="好_Sheet1 2 3 3" xfId="22539" xr:uid="{00000000-0005-0000-0000-00000F580000}"/>
    <cellStyle name="好_Sheet1 2 3 4" xfId="22540" xr:uid="{00000000-0005-0000-0000-000010580000}"/>
    <cellStyle name="好_Sheet1 2 3 5" xfId="22541" xr:uid="{00000000-0005-0000-0000-000011580000}"/>
    <cellStyle name="好_Sheet1 2 3 6" xfId="22542" xr:uid="{00000000-0005-0000-0000-000012580000}"/>
    <cellStyle name="好_Sheet1 2 3 6 2" xfId="22543" xr:uid="{00000000-0005-0000-0000-000013580000}"/>
    <cellStyle name="好_Sheet1 2 3 7" xfId="22544" xr:uid="{00000000-0005-0000-0000-000014580000}"/>
    <cellStyle name="好_Sheet1 2 3 8" xfId="22545" xr:uid="{00000000-0005-0000-0000-000015580000}"/>
    <cellStyle name="好_Sheet1 2 4" xfId="22546" xr:uid="{00000000-0005-0000-0000-000016580000}"/>
    <cellStyle name="好_Sheet1 2 4 2" xfId="22547" xr:uid="{00000000-0005-0000-0000-000017580000}"/>
    <cellStyle name="好_Sheet1 2 4 2 2" xfId="22548" xr:uid="{00000000-0005-0000-0000-000018580000}"/>
    <cellStyle name="好_Sheet1 2 4 2 3" xfId="22549" xr:uid="{00000000-0005-0000-0000-000019580000}"/>
    <cellStyle name="好_Sheet1 2 4 3" xfId="22550" xr:uid="{00000000-0005-0000-0000-00001A580000}"/>
    <cellStyle name="好_Sheet1 2 4 4" xfId="22551" xr:uid="{00000000-0005-0000-0000-00001B580000}"/>
    <cellStyle name="好_Sheet1 2 4 5" xfId="22552" xr:uid="{00000000-0005-0000-0000-00001C580000}"/>
    <cellStyle name="好_Sheet1 2 4 6" xfId="22553" xr:uid="{00000000-0005-0000-0000-00001D580000}"/>
    <cellStyle name="好_Sheet1 2 4 6 2" xfId="22554" xr:uid="{00000000-0005-0000-0000-00001E580000}"/>
    <cellStyle name="好_Sheet1 2 4 7" xfId="22555" xr:uid="{00000000-0005-0000-0000-00001F580000}"/>
    <cellStyle name="好_Sheet1 2 4 8" xfId="22556" xr:uid="{00000000-0005-0000-0000-000020580000}"/>
    <cellStyle name="好_Sheet1 2 5" xfId="22557" xr:uid="{00000000-0005-0000-0000-000021580000}"/>
    <cellStyle name="好_Sheet1 2 5 2" xfId="22558" xr:uid="{00000000-0005-0000-0000-000022580000}"/>
    <cellStyle name="好_Sheet1 2 5 2 2" xfId="22559" xr:uid="{00000000-0005-0000-0000-000023580000}"/>
    <cellStyle name="好_Sheet1 2 5 2 3" xfId="22560" xr:uid="{00000000-0005-0000-0000-000024580000}"/>
    <cellStyle name="好_Sheet1 2 5 3" xfId="22561" xr:uid="{00000000-0005-0000-0000-000025580000}"/>
    <cellStyle name="好_Sheet1 2 5 4" xfId="22562" xr:uid="{00000000-0005-0000-0000-000026580000}"/>
    <cellStyle name="好_Sheet1 2 5 5" xfId="22563" xr:uid="{00000000-0005-0000-0000-000027580000}"/>
    <cellStyle name="好_Sheet1 2 5 6" xfId="22564" xr:uid="{00000000-0005-0000-0000-000028580000}"/>
    <cellStyle name="好_Sheet1 2 5 6 2" xfId="22565" xr:uid="{00000000-0005-0000-0000-000029580000}"/>
    <cellStyle name="好_Sheet1 2 5 7" xfId="22566" xr:uid="{00000000-0005-0000-0000-00002A580000}"/>
    <cellStyle name="好_Sheet1 2 5 8" xfId="22567" xr:uid="{00000000-0005-0000-0000-00002B580000}"/>
    <cellStyle name="好_Sheet1 2 6" xfId="22568" xr:uid="{00000000-0005-0000-0000-00002C580000}"/>
    <cellStyle name="好_Sheet1 2 7" xfId="22569" xr:uid="{00000000-0005-0000-0000-00002D580000}"/>
    <cellStyle name="好_Sheet1 2 8" xfId="22570" xr:uid="{00000000-0005-0000-0000-00002E580000}"/>
    <cellStyle name="好_Sheet1 2 9" xfId="22571" xr:uid="{00000000-0005-0000-0000-00002F580000}"/>
    <cellStyle name="好_Sheet1 2 9 2" xfId="22572" xr:uid="{00000000-0005-0000-0000-000030580000}"/>
    <cellStyle name="好_Sheet1 2_AVL &amp; Mech BOM - Reno V1.6" xfId="22573" xr:uid="{00000000-0005-0000-0000-000031580000}"/>
    <cellStyle name="好_Sheet1 2_AVL &amp; Mech BOM - Reno V1.6 2" xfId="22574" xr:uid="{00000000-0005-0000-0000-000032580000}"/>
    <cellStyle name="好_Sheet1 2_AVL &amp; Mech BOM - Reno V1.6 2 2" xfId="22575" xr:uid="{00000000-0005-0000-0000-000033580000}"/>
    <cellStyle name="好_Sheet1 2_AVL &amp; Mech BOM - Reno V1.6 2 2 2" xfId="22576" xr:uid="{00000000-0005-0000-0000-000034580000}"/>
    <cellStyle name="好_Sheet1 2_AVL &amp; Mech BOM - Reno V1.6 2 2 3" xfId="22577" xr:uid="{00000000-0005-0000-0000-000035580000}"/>
    <cellStyle name="好_Sheet1 2_AVL &amp; Mech BOM - Reno V1.6 2 3" xfId="22578" xr:uid="{00000000-0005-0000-0000-000036580000}"/>
    <cellStyle name="好_Sheet1 2_AVL &amp; Mech BOM - Reno V1.6 2 4" xfId="22579" xr:uid="{00000000-0005-0000-0000-000037580000}"/>
    <cellStyle name="好_Sheet1 2_AVL &amp; Mech BOM - Reno V1.6 2 5" xfId="22580" xr:uid="{00000000-0005-0000-0000-000038580000}"/>
    <cellStyle name="好_Sheet1 2_AVL &amp; Mech BOM - Reno V1.6 2 6" xfId="22581" xr:uid="{00000000-0005-0000-0000-000039580000}"/>
    <cellStyle name="好_Sheet1 2_AVL &amp; Mech BOM - Reno V1.6 2 6 2" xfId="22582" xr:uid="{00000000-0005-0000-0000-00003A580000}"/>
    <cellStyle name="好_Sheet1 2_AVL &amp; Mech BOM - Reno V1.6 2 7" xfId="22583" xr:uid="{00000000-0005-0000-0000-00003B580000}"/>
    <cellStyle name="好_Sheet1 2_AVL &amp; Mech BOM - Reno V1.6 2 8" xfId="22584" xr:uid="{00000000-0005-0000-0000-00003C580000}"/>
    <cellStyle name="好_Sheet1 2_AVL &amp; Mech BOM - Reno V1.6 3" xfId="22585" xr:uid="{00000000-0005-0000-0000-00003D580000}"/>
    <cellStyle name="好_Sheet1 2_AVL &amp; Mech BOM - Reno V1.6 3 2" xfId="22586" xr:uid="{00000000-0005-0000-0000-00003E580000}"/>
    <cellStyle name="好_Sheet1 2_AVL &amp; Mech BOM - Reno V1.6 3 2 2" xfId="22587" xr:uid="{00000000-0005-0000-0000-00003F580000}"/>
    <cellStyle name="好_Sheet1 2_AVL &amp; Mech BOM - Reno V1.6 3 2 3" xfId="22588" xr:uid="{00000000-0005-0000-0000-000040580000}"/>
    <cellStyle name="好_Sheet1 2_AVL &amp; Mech BOM - Reno V1.6 3 3" xfId="22589" xr:uid="{00000000-0005-0000-0000-000041580000}"/>
    <cellStyle name="好_Sheet1 2_AVL &amp; Mech BOM - Reno V1.6 3 4" xfId="22590" xr:uid="{00000000-0005-0000-0000-000042580000}"/>
    <cellStyle name="好_Sheet1 2_AVL &amp; Mech BOM - Reno V1.6 3 5" xfId="22591" xr:uid="{00000000-0005-0000-0000-000043580000}"/>
    <cellStyle name="好_Sheet1 2_AVL &amp; Mech BOM - Reno V1.6 3 6" xfId="22592" xr:uid="{00000000-0005-0000-0000-000044580000}"/>
    <cellStyle name="好_Sheet1 2_AVL &amp; Mech BOM - Reno V1.6 3 6 2" xfId="22593" xr:uid="{00000000-0005-0000-0000-000045580000}"/>
    <cellStyle name="好_Sheet1 2_AVL &amp; Mech BOM - Reno V1.6 3 7" xfId="22594" xr:uid="{00000000-0005-0000-0000-000046580000}"/>
    <cellStyle name="好_Sheet1 2_AVL &amp; Mech BOM - Reno V1.6 3 8" xfId="22595" xr:uid="{00000000-0005-0000-0000-000047580000}"/>
    <cellStyle name="好_Sheet1 2_AVL &amp; Mech BOM - Reno V1.6 4" xfId="22596" xr:uid="{00000000-0005-0000-0000-000048580000}"/>
    <cellStyle name="好_Sheet1 2_AVL &amp; Mech BOM - Reno V1.6 5" xfId="22597" xr:uid="{00000000-0005-0000-0000-000049580000}"/>
    <cellStyle name="好_Sheet1 2_AVL &amp; Mech BOM - Reno V1.6 6" xfId="22598" xr:uid="{00000000-0005-0000-0000-00004A580000}"/>
    <cellStyle name="好_Sheet1 2_AVL &amp; Mech BOM - Reno V1.6 7" xfId="22599" xr:uid="{00000000-0005-0000-0000-00004B580000}"/>
    <cellStyle name="好_Sheet1 2_AVL &amp; Mech BOM - Reno V1.6 7 2" xfId="22600" xr:uid="{00000000-0005-0000-0000-00004C580000}"/>
    <cellStyle name="好_Sheet1 2_AVL &amp; Mech BOM - Reno V1.6 8" xfId="22601" xr:uid="{00000000-0005-0000-0000-00004D580000}"/>
    <cellStyle name="好_Sheet1 2_RD430 Mech BOM" xfId="22602" xr:uid="{00000000-0005-0000-0000-00004E580000}"/>
    <cellStyle name="好_Sheet1 2_RD430 Mech BOM 10" xfId="22603" xr:uid="{00000000-0005-0000-0000-00004F580000}"/>
    <cellStyle name="好_Sheet1 2_RD430 Mech BOM 2" xfId="22604" xr:uid="{00000000-0005-0000-0000-000050580000}"/>
    <cellStyle name="好_Sheet1 2_RD430 Mech BOM 2 2" xfId="22605" xr:uid="{00000000-0005-0000-0000-000051580000}"/>
    <cellStyle name="好_Sheet1 2_RD430 Mech BOM 2 2 2" xfId="22606" xr:uid="{00000000-0005-0000-0000-000052580000}"/>
    <cellStyle name="好_Sheet1 2_RD430 Mech BOM 2 2 2 2" xfId="22607" xr:uid="{00000000-0005-0000-0000-000053580000}"/>
    <cellStyle name="好_Sheet1 2_RD430 Mech BOM 2 2 2 3" xfId="22608" xr:uid="{00000000-0005-0000-0000-000054580000}"/>
    <cellStyle name="好_Sheet1 2_RD430 Mech BOM 2 2 3" xfId="22609" xr:uid="{00000000-0005-0000-0000-000055580000}"/>
    <cellStyle name="好_Sheet1 2_RD430 Mech BOM 2 2 4" xfId="22610" xr:uid="{00000000-0005-0000-0000-000056580000}"/>
    <cellStyle name="好_Sheet1 2_RD430 Mech BOM 2 2 5" xfId="22611" xr:uid="{00000000-0005-0000-0000-000057580000}"/>
    <cellStyle name="好_Sheet1 2_RD430 Mech BOM 2 2 6" xfId="22612" xr:uid="{00000000-0005-0000-0000-000058580000}"/>
    <cellStyle name="好_Sheet1 2_RD430 Mech BOM 2 2 6 2" xfId="22613" xr:uid="{00000000-0005-0000-0000-000059580000}"/>
    <cellStyle name="好_Sheet1 2_RD430 Mech BOM 2 2 7" xfId="22614" xr:uid="{00000000-0005-0000-0000-00005A580000}"/>
    <cellStyle name="好_Sheet1 2_RD430 Mech BOM 2 2 8" xfId="22615" xr:uid="{00000000-0005-0000-0000-00005B580000}"/>
    <cellStyle name="好_Sheet1 2_RD430 Mech BOM 2 3" xfId="22616" xr:uid="{00000000-0005-0000-0000-00005C580000}"/>
    <cellStyle name="好_Sheet1 2_RD430 Mech BOM 2 3 2" xfId="22617" xr:uid="{00000000-0005-0000-0000-00005D580000}"/>
    <cellStyle name="好_Sheet1 2_RD430 Mech BOM 2 3 3" xfId="22618" xr:uid="{00000000-0005-0000-0000-00005E580000}"/>
    <cellStyle name="好_Sheet1 2_RD430 Mech BOM 2 4" xfId="22619" xr:uid="{00000000-0005-0000-0000-00005F580000}"/>
    <cellStyle name="好_Sheet1 2_RD430 Mech BOM 2 5" xfId="22620" xr:uid="{00000000-0005-0000-0000-000060580000}"/>
    <cellStyle name="好_Sheet1 2_RD430 Mech BOM 2 6" xfId="22621" xr:uid="{00000000-0005-0000-0000-000061580000}"/>
    <cellStyle name="好_Sheet1 2_RD430 Mech BOM 2 7" xfId="22622" xr:uid="{00000000-0005-0000-0000-000062580000}"/>
    <cellStyle name="好_Sheet1 2_RD430 Mech BOM 2 7 2" xfId="22623" xr:uid="{00000000-0005-0000-0000-000063580000}"/>
    <cellStyle name="好_Sheet1 2_RD430 Mech BOM 2 8" xfId="22624" xr:uid="{00000000-0005-0000-0000-000064580000}"/>
    <cellStyle name="好_Sheet1 2_RD430 Mech BOM 2 9" xfId="22625" xr:uid="{00000000-0005-0000-0000-000065580000}"/>
    <cellStyle name="好_Sheet1 2_RD430 Mech BOM 3" xfId="22626" xr:uid="{00000000-0005-0000-0000-000066580000}"/>
    <cellStyle name="好_Sheet1 2_RD430 Mech BOM 3 2" xfId="22627" xr:uid="{00000000-0005-0000-0000-000067580000}"/>
    <cellStyle name="好_Sheet1 2_RD430 Mech BOM 3 2 2" xfId="22628" xr:uid="{00000000-0005-0000-0000-000068580000}"/>
    <cellStyle name="好_Sheet1 2_RD430 Mech BOM 3 2 3" xfId="22629" xr:uid="{00000000-0005-0000-0000-000069580000}"/>
    <cellStyle name="好_Sheet1 2_RD430 Mech BOM 3 3" xfId="22630" xr:uid="{00000000-0005-0000-0000-00006A580000}"/>
    <cellStyle name="好_Sheet1 2_RD430 Mech BOM 3 4" xfId="22631" xr:uid="{00000000-0005-0000-0000-00006B580000}"/>
    <cellStyle name="好_Sheet1 2_RD430 Mech BOM 3 5" xfId="22632" xr:uid="{00000000-0005-0000-0000-00006C580000}"/>
    <cellStyle name="好_Sheet1 2_RD430 Mech BOM 3 6" xfId="22633" xr:uid="{00000000-0005-0000-0000-00006D580000}"/>
    <cellStyle name="好_Sheet1 2_RD430 Mech BOM 3 6 2" xfId="22634" xr:uid="{00000000-0005-0000-0000-00006E580000}"/>
    <cellStyle name="好_Sheet1 2_RD430 Mech BOM 3 7" xfId="22635" xr:uid="{00000000-0005-0000-0000-00006F580000}"/>
    <cellStyle name="好_Sheet1 2_RD430 Mech BOM 3 8" xfId="22636" xr:uid="{00000000-0005-0000-0000-000070580000}"/>
    <cellStyle name="好_Sheet1 2_RD430 Mech BOM 4" xfId="22637" xr:uid="{00000000-0005-0000-0000-000071580000}"/>
    <cellStyle name="好_Sheet1 2_RD430 Mech BOM 4 2" xfId="22638" xr:uid="{00000000-0005-0000-0000-000072580000}"/>
    <cellStyle name="好_Sheet1 2_RD430 Mech BOM 4 2 2" xfId="22639" xr:uid="{00000000-0005-0000-0000-000073580000}"/>
    <cellStyle name="好_Sheet1 2_RD430 Mech BOM 4 2 3" xfId="22640" xr:uid="{00000000-0005-0000-0000-000074580000}"/>
    <cellStyle name="好_Sheet1 2_RD430 Mech BOM 4 3" xfId="22641" xr:uid="{00000000-0005-0000-0000-000075580000}"/>
    <cellStyle name="好_Sheet1 2_RD430 Mech BOM 4 4" xfId="22642" xr:uid="{00000000-0005-0000-0000-000076580000}"/>
    <cellStyle name="好_Sheet1 2_RD430 Mech BOM 4 5" xfId="22643" xr:uid="{00000000-0005-0000-0000-000077580000}"/>
    <cellStyle name="好_Sheet1 2_RD430 Mech BOM 4 6" xfId="22644" xr:uid="{00000000-0005-0000-0000-000078580000}"/>
    <cellStyle name="好_Sheet1 2_RD430 Mech BOM 4 6 2" xfId="22645" xr:uid="{00000000-0005-0000-0000-000079580000}"/>
    <cellStyle name="好_Sheet1 2_RD430 Mech BOM 4 7" xfId="22646" xr:uid="{00000000-0005-0000-0000-00007A580000}"/>
    <cellStyle name="好_Sheet1 2_RD430 Mech BOM 4 8" xfId="22647" xr:uid="{00000000-0005-0000-0000-00007B580000}"/>
    <cellStyle name="好_Sheet1 2_RD430 Mech BOM 5" xfId="22648" xr:uid="{00000000-0005-0000-0000-00007C580000}"/>
    <cellStyle name="好_Sheet1 2_RD430 Mech BOM 5 2" xfId="22649" xr:uid="{00000000-0005-0000-0000-00007D580000}"/>
    <cellStyle name="好_Sheet1 2_RD430 Mech BOM 5 2 2" xfId="22650" xr:uid="{00000000-0005-0000-0000-00007E580000}"/>
    <cellStyle name="好_Sheet1 2_RD430 Mech BOM 5 2 3" xfId="22651" xr:uid="{00000000-0005-0000-0000-00007F580000}"/>
    <cellStyle name="好_Sheet1 2_RD430 Mech BOM 5 3" xfId="22652" xr:uid="{00000000-0005-0000-0000-000080580000}"/>
    <cellStyle name="好_Sheet1 2_RD430 Mech BOM 5 4" xfId="22653" xr:uid="{00000000-0005-0000-0000-000081580000}"/>
    <cellStyle name="好_Sheet1 2_RD430 Mech BOM 5 5" xfId="22654" xr:uid="{00000000-0005-0000-0000-000082580000}"/>
    <cellStyle name="好_Sheet1 2_RD430 Mech BOM 5 6" xfId="22655" xr:uid="{00000000-0005-0000-0000-000083580000}"/>
    <cellStyle name="好_Sheet1 2_RD430 Mech BOM 5 6 2" xfId="22656" xr:uid="{00000000-0005-0000-0000-000084580000}"/>
    <cellStyle name="好_Sheet1 2_RD430 Mech BOM 5 7" xfId="22657" xr:uid="{00000000-0005-0000-0000-000085580000}"/>
    <cellStyle name="好_Sheet1 2_RD430 Mech BOM 5 8" xfId="22658" xr:uid="{00000000-0005-0000-0000-000086580000}"/>
    <cellStyle name="好_Sheet1 2_RD430 Mech BOM 6" xfId="22659" xr:uid="{00000000-0005-0000-0000-000087580000}"/>
    <cellStyle name="好_Sheet1 2_RD430 Mech BOM 7" xfId="22660" xr:uid="{00000000-0005-0000-0000-000088580000}"/>
    <cellStyle name="好_Sheet1 2_RD430 Mech BOM 8" xfId="22661" xr:uid="{00000000-0005-0000-0000-000089580000}"/>
    <cellStyle name="好_Sheet1 2_RD430 Mech BOM 9" xfId="22662" xr:uid="{00000000-0005-0000-0000-00008A580000}"/>
    <cellStyle name="好_Sheet1 2_RD430 Mech BOM 9 2" xfId="22663" xr:uid="{00000000-0005-0000-0000-00008B580000}"/>
    <cellStyle name="好_Sheet1 3" xfId="22664" xr:uid="{00000000-0005-0000-0000-00008C580000}"/>
    <cellStyle name="好_Sheet1 3 2" xfId="22665" xr:uid="{00000000-0005-0000-0000-00008D580000}"/>
    <cellStyle name="好_Sheet1 3 2 2" xfId="22666" xr:uid="{00000000-0005-0000-0000-00008E580000}"/>
    <cellStyle name="好_Sheet1 3 2 2 2" xfId="22667" xr:uid="{00000000-0005-0000-0000-00008F580000}"/>
    <cellStyle name="好_Sheet1 3 2 2 3" xfId="22668" xr:uid="{00000000-0005-0000-0000-000090580000}"/>
    <cellStyle name="好_Sheet1 3 2 3" xfId="22669" xr:uid="{00000000-0005-0000-0000-000091580000}"/>
    <cellStyle name="好_Sheet1 3 2 4" xfId="22670" xr:uid="{00000000-0005-0000-0000-000092580000}"/>
    <cellStyle name="好_Sheet1 3 2 5" xfId="22671" xr:uid="{00000000-0005-0000-0000-000093580000}"/>
    <cellStyle name="好_Sheet1 3 2 6" xfId="22672" xr:uid="{00000000-0005-0000-0000-000094580000}"/>
    <cellStyle name="好_Sheet1 3 2 6 2" xfId="22673" xr:uid="{00000000-0005-0000-0000-000095580000}"/>
    <cellStyle name="好_Sheet1 3 2 7" xfId="22674" xr:uid="{00000000-0005-0000-0000-000096580000}"/>
    <cellStyle name="好_Sheet1 3 2 8" xfId="22675" xr:uid="{00000000-0005-0000-0000-000097580000}"/>
    <cellStyle name="好_Sheet1 3 3" xfId="22676" xr:uid="{00000000-0005-0000-0000-000098580000}"/>
    <cellStyle name="好_Sheet1 3 3 2" xfId="22677" xr:uid="{00000000-0005-0000-0000-000099580000}"/>
    <cellStyle name="好_Sheet1 3 3 3" xfId="22678" xr:uid="{00000000-0005-0000-0000-00009A580000}"/>
    <cellStyle name="好_Sheet1 3 4" xfId="22679" xr:uid="{00000000-0005-0000-0000-00009B580000}"/>
    <cellStyle name="好_Sheet1 3 5" xfId="22680" xr:uid="{00000000-0005-0000-0000-00009C580000}"/>
    <cellStyle name="好_Sheet1 3 6" xfId="22681" xr:uid="{00000000-0005-0000-0000-00009D580000}"/>
    <cellStyle name="好_Sheet1 3 7" xfId="22682" xr:uid="{00000000-0005-0000-0000-00009E580000}"/>
    <cellStyle name="好_Sheet1 3 7 2" xfId="22683" xr:uid="{00000000-0005-0000-0000-00009F580000}"/>
    <cellStyle name="好_Sheet1 3 8" xfId="22684" xr:uid="{00000000-0005-0000-0000-0000A0580000}"/>
    <cellStyle name="好_Sheet1 3 9" xfId="22685" xr:uid="{00000000-0005-0000-0000-0000A1580000}"/>
    <cellStyle name="好_Sheet1 4" xfId="22686" xr:uid="{00000000-0005-0000-0000-0000A2580000}"/>
    <cellStyle name="好_Sheet1 4 2" xfId="22687" xr:uid="{00000000-0005-0000-0000-0000A3580000}"/>
    <cellStyle name="好_Sheet1 4 2 2" xfId="22688" xr:uid="{00000000-0005-0000-0000-0000A4580000}"/>
    <cellStyle name="好_Sheet1 4 2 3" xfId="22689" xr:uid="{00000000-0005-0000-0000-0000A5580000}"/>
    <cellStyle name="好_Sheet1 4 3" xfId="22690" xr:uid="{00000000-0005-0000-0000-0000A6580000}"/>
    <cellStyle name="好_Sheet1 4 4" xfId="22691" xr:uid="{00000000-0005-0000-0000-0000A7580000}"/>
    <cellStyle name="好_Sheet1 4 5" xfId="22692" xr:uid="{00000000-0005-0000-0000-0000A8580000}"/>
    <cellStyle name="好_Sheet1 4 6" xfId="22693" xr:uid="{00000000-0005-0000-0000-0000A9580000}"/>
    <cellStyle name="好_Sheet1 4 6 2" xfId="22694" xr:uid="{00000000-0005-0000-0000-0000AA580000}"/>
    <cellStyle name="好_Sheet1 4 7" xfId="22695" xr:uid="{00000000-0005-0000-0000-0000AB580000}"/>
    <cellStyle name="好_Sheet1 4 8" xfId="22696" xr:uid="{00000000-0005-0000-0000-0000AC580000}"/>
    <cellStyle name="好_Sheet1 5" xfId="22697" xr:uid="{00000000-0005-0000-0000-0000AD580000}"/>
    <cellStyle name="好_Sheet1 5 2" xfId="22698" xr:uid="{00000000-0005-0000-0000-0000AE580000}"/>
    <cellStyle name="好_Sheet1 5 2 2" xfId="22699" xr:uid="{00000000-0005-0000-0000-0000AF580000}"/>
    <cellStyle name="好_Sheet1 5 2 3" xfId="22700" xr:uid="{00000000-0005-0000-0000-0000B0580000}"/>
    <cellStyle name="好_Sheet1 5 3" xfId="22701" xr:uid="{00000000-0005-0000-0000-0000B1580000}"/>
    <cellStyle name="好_Sheet1 5 4" xfId="22702" xr:uid="{00000000-0005-0000-0000-0000B2580000}"/>
    <cellStyle name="好_Sheet1 5 5" xfId="22703" xr:uid="{00000000-0005-0000-0000-0000B3580000}"/>
    <cellStyle name="好_Sheet1 5 6" xfId="22704" xr:uid="{00000000-0005-0000-0000-0000B4580000}"/>
    <cellStyle name="好_Sheet1 5 6 2" xfId="22705" xr:uid="{00000000-0005-0000-0000-0000B5580000}"/>
    <cellStyle name="好_Sheet1 5 7" xfId="22706" xr:uid="{00000000-0005-0000-0000-0000B6580000}"/>
    <cellStyle name="好_Sheet1 5 8" xfId="22707" xr:uid="{00000000-0005-0000-0000-0000B7580000}"/>
    <cellStyle name="好_Sheet1 6" xfId="22708" xr:uid="{00000000-0005-0000-0000-0000B8580000}"/>
    <cellStyle name="好_Sheet1 6 2" xfId="22709" xr:uid="{00000000-0005-0000-0000-0000B9580000}"/>
    <cellStyle name="好_Sheet1 6 2 2" xfId="22710" xr:uid="{00000000-0005-0000-0000-0000BA580000}"/>
    <cellStyle name="好_Sheet1 6 2 3" xfId="22711" xr:uid="{00000000-0005-0000-0000-0000BB580000}"/>
    <cellStyle name="好_Sheet1 6 3" xfId="22712" xr:uid="{00000000-0005-0000-0000-0000BC580000}"/>
    <cellStyle name="好_Sheet1 6 4" xfId="22713" xr:uid="{00000000-0005-0000-0000-0000BD580000}"/>
    <cellStyle name="好_Sheet1 6 5" xfId="22714" xr:uid="{00000000-0005-0000-0000-0000BE580000}"/>
    <cellStyle name="好_Sheet1 6 6" xfId="22715" xr:uid="{00000000-0005-0000-0000-0000BF580000}"/>
    <cellStyle name="好_Sheet1 6 6 2" xfId="22716" xr:uid="{00000000-0005-0000-0000-0000C0580000}"/>
    <cellStyle name="好_Sheet1 6 7" xfId="22717" xr:uid="{00000000-0005-0000-0000-0000C1580000}"/>
    <cellStyle name="好_Sheet1 6 8" xfId="22718" xr:uid="{00000000-0005-0000-0000-0000C2580000}"/>
    <cellStyle name="好_Sheet1 7" xfId="22719" xr:uid="{00000000-0005-0000-0000-0000C3580000}"/>
    <cellStyle name="好_Sheet1 8" xfId="22720" xr:uid="{00000000-0005-0000-0000-0000C4580000}"/>
    <cellStyle name="好_Sheet1 9" xfId="22721" xr:uid="{00000000-0005-0000-0000-0000C5580000}"/>
    <cellStyle name="好_Sheet1_1" xfId="22722" xr:uid="{00000000-0005-0000-0000-0000C6580000}"/>
    <cellStyle name="好_Sheet1_1 10" xfId="22723" xr:uid="{00000000-0005-0000-0000-0000C7580000}"/>
    <cellStyle name="好_Sheet1_1 10 2" xfId="22724" xr:uid="{00000000-0005-0000-0000-0000C8580000}"/>
    <cellStyle name="好_Sheet1_1 11" xfId="22725" xr:uid="{00000000-0005-0000-0000-0000C9580000}"/>
    <cellStyle name="好_Sheet1_1 2" xfId="22726" xr:uid="{00000000-0005-0000-0000-0000CA580000}"/>
    <cellStyle name="好_Sheet1_1 2 10" xfId="22727" xr:uid="{00000000-0005-0000-0000-0000CB580000}"/>
    <cellStyle name="好_Sheet1_1 2 2" xfId="22728" xr:uid="{00000000-0005-0000-0000-0000CC580000}"/>
    <cellStyle name="好_Sheet1_1 2 2 2" xfId="22729" xr:uid="{00000000-0005-0000-0000-0000CD580000}"/>
    <cellStyle name="好_Sheet1_1 2 2 2 2" xfId="22730" xr:uid="{00000000-0005-0000-0000-0000CE580000}"/>
    <cellStyle name="好_Sheet1_1 2 2 2 2 2" xfId="22731" xr:uid="{00000000-0005-0000-0000-0000CF580000}"/>
    <cellStyle name="好_Sheet1_1 2 2 2 2 3" xfId="22732" xr:uid="{00000000-0005-0000-0000-0000D0580000}"/>
    <cellStyle name="好_Sheet1_1 2 2 2 3" xfId="22733" xr:uid="{00000000-0005-0000-0000-0000D1580000}"/>
    <cellStyle name="好_Sheet1_1 2 2 2 4" xfId="22734" xr:uid="{00000000-0005-0000-0000-0000D2580000}"/>
    <cellStyle name="好_Sheet1_1 2 2 2 5" xfId="22735" xr:uid="{00000000-0005-0000-0000-0000D3580000}"/>
    <cellStyle name="好_Sheet1_1 2 2 2 6" xfId="22736" xr:uid="{00000000-0005-0000-0000-0000D4580000}"/>
    <cellStyle name="好_Sheet1_1 2 2 2 6 2" xfId="22737" xr:uid="{00000000-0005-0000-0000-0000D5580000}"/>
    <cellStyle name="好_Sheet1_1 2 2 2 7" xfId="22738" xr:uid="{00000000-0005-0000-0000-0000D6580000}"/>
    <cellStyle name="好_Sheet1_1 2 2 2 8" xfId="22739" xr:uid="{00000000-0005-0000-0000-0000D7580000}"/>
    <cellStyle name="好_Sheet1_1 2 2 3" xfId="22740" xr:uid="{00000000-0005-0000-0000-0000D8580000}"/>
    <cellStyle name="好_Sheet1_1 2 2 3 2" xfId="22741" xr:uid="{00000000-0005-0000-0000-0000D9580000}"/>
    <cellStyle name="好_Sheet1_1 2 2 3 3" xfId="22742" xr:uid="{00000000-0005-0000-0000-0000DA580000}"/>
    <cellStyle name="好_Sheet1_1 2 2 4" xfId="22743" xr:uid="{00000000-0005-0000-0000-0000DB580000}"/>
    <cellStyle name="好_Sheet1_1 2 2 5" xfId="22744" xr:uid="{00000000-0005-0000-0000-0000DC580000}"/>
    <cellStyle name="好_Sheet1_1 2 2 6" xfId="22745" xr:uid="{00000000-0005-0000-0000-0000DD580000}"/>
    <cellStyle name="好_Sheet1_1 2 2 7" xfId="22746" xr:uid="{00000000-0005-0000-0000-0000DE580000}"/>
    <cellStyle name="好_Sheet1_1 2 2 7 2" xfId="22747" xr:uid="{00000000-0005-0000-0000-0000DF580000}"/>
    <cellStyle name="好_Sheet1_1 2 2 8" xfId="22748" xr:uid="{00000000-0005-0000-0000-0000E0580000}"/>
    <cellStyle name="好_Sheet1_1 2 2 9" xfId="22749" xr:uid="{00000000-0005-0000-0000-0000E1580000}"/>
    <cellStyle name="好_Sheet1_1 2 3" xfId="22750" xr:uid="{00000000-0005-0000-0000-0000E2580000}"/>
    <cellStyle name="好_Sheet1_1 2 3 2" xfId="22751" xr:uid="{00000000-0005-0000-0000-0000E3580000}"/>
    <cellStyle name="好_Sheet1_1 2 3 2 2" xfId="22752" xr:uid="{00000000-0005-0000-0000-0000E4580000}"/>
    <cellStyle name="好_Sheet1_1 2 3 2 3" xfId="22753" xr:uid="{00000000-0005-0000-0000-0000E5580000}"/>
    <cellStyle name="好_Sheet1_1 2 3 3" xfId="22754" xr:uid="{00000000-0005-0000-0000-0000E6580000}"/>
    <cellStyle name="好_Sheet1_1 2 3 4" xfId="22755" xr:uid="{00000000-0005-0000-0000-0000E7580000}"/>
    <cellStyle name="好_Sheet1_1 2 3 5" xfId="22756" xr:uid="{00000000-0005-0000-0000-0000E8580000}"/>
    <cellStyle name="好_Sheet1_1 2 3 6" xfId="22757" xr:uid="{00000000-0005-0000-0000-0000E9580000}"/>
    <cellStyle name="好_Sheet1_1 2 3 6 2" xfId="22758" xr:uid="{00000000-0005-0000-0000-0000EA580000}"/>
    <cellStyle name="好_Sheet1_1 2 3 7" xfId="22759" xr:uid="{00000000-0005-0000-0000-0000EB580000}"/>
    <cellStyle name="好_Sheet1_1 2 3 8" xfId="22760" xr:uid="{00000000-0005-0000-0000-0000EC580000}"/>
    <cellStyle name="好_Sheet1_1 2 4" xfId="22761" xr:uid="{00000000-0005-0000-0000-0000ED580000}"/>
    <cellStyle name="好_Sheet1_1 2 4 2" xfId="22762" xr:uid="{00000000-0005-0000-0000-0000EE580000}"/>
    <cellStyle name="好_Sheet1_1 2 4 2 2" xfId="22763" xr:uid="{00000000-0005-0000-0000-0000EF580000}"/>
    <cellStyle name="好_Sheet1_1 2 4 2 3" xfId="22764" xr:uid="{00000000-0005-0000-0000-0000F0580000}"/>
    <cellStyle name="好_Sheet1_1 2 4 3" xfId="22765" xr:uid="{00000000-0005-0000-0000-0000F1580000}"/>
    <cellStyle name="好_Sheet1_1 2 4 4" xfId="22766" xr:uid="{00000000-0005-0000-0000-0000F2580000}"/>
    <cellStyle name="好_Sheet1_1 2 4 5" xfId="22767" xr:uid="{00000000-0005-0000-0000-0000F3580000}"/>
    <cellStyle name="好_Sheet1_1 2 4 6" xfId="22768" xr:uid="{00000000-0005-0000-0000-0000F4580000}"/>
    <cellStyle name="好_Sheet1_1 2 4 6 2" xfId="22769" xr:uid="{00000000-0005-0000-0000-0000F5580000}"/>
    <cellStyle name="好_Sheet1_1 2 4 7" xfId="22770" xr:uid="{00000000-0005-0000-0000-0000F6580000}"/>
    <cellStyle name="好_Sheet1_1 2 4 8" xfId="22771" xr:uid="{00000000-0005-0000-0000-0000F7580000}"/>
    <cellStyle name="好_Sheet1_1 2 5" xfId="22772" xr:uid="{00000000-0005-0000-0000-0000F8580000}"/>
    <cellStyle name="好_Sheet1_1 2 5 2" xfId="22773" xr:uid="{00000000-0005-0000-0000-0000F9580000}"/>
    <cellStyle name="好_Sheet1_1 2 5 2 2" xfId="22774" xr:uid="{00000000-0005-0000-0000-0000FA580000}"/>
    <cellStyle name="好_Sheet1_1 2 5 2 3" xfId="22775" xr:uid="{00000000-0005-0000-0000-0000FB580000}"/>
    <cellStyle name="好_Sheet1_1 2 5 3" xfId="22776" xr:uid="{00000000-0005-0000-0000-0000FC580000}"/>
    <cellStyle name="好_Sheet1_1 2 5 4" xfId="22777" xr:uid="{00000000-0005-0000-0000-0000FD580000}"/>
    <cellStyle name="好_Sheet1_1 2 5 5" xfId="22778" xr:uid="{00000000-0005-0000-0000-0000FE580000}"/>
    <cellStyle name="好_Sheet1_1 2 5 6" xfId="22779" xr:uid="{00000000-0005-0000-0000-0000FF580000}"/>
    <cellStyle name="好_Sheet1_1 2 5 6 2" xfId="22780" xr:uid="{00000000-0005-0000-0000-000000590000}"/>
    <cellStyle name="好_Sheet1_1 2 5 7" xfId="22781" xr:uid="{00000000-0005-0000-0000-000001590000}"/>
    <cellStyle name="好_Sheet1_1 2 5 8" xfId="22782" xr:uid="{00000000-0005-0000-0000-000002590000}"/>
    <cellStyle name="好_Sheet1_1 2 6" xfId="22783" xr:uid="{00000000-0005-0000-0000-000003590000}"/>
    <cellStyle name="好_Sheet1_1 2 7" xfId="22784" xr:uid="{00000000-0005-0000-0000-000004590000}"/>
    <cellStyle name="好_Sheet1_1 2 8" xfId="22785" xr:uid="{00000000-0005-0000-0000-000005590000}"/>
    <cellStyle name="好_Sheet1_1 2 9" xfId="22786" xr:uid="{00000000-0005-0000-0000-000006590000}"/>
    <cellStyle name="好_Sheet1_1 2 9 2" xfId="22787" xr:uid="{00000000-0005-0000-0000-000007590000}"/>
    <cellStyle name="好_Sheet1_1 2_AVL &amp; Mech BOM - Reno V1.6" xfId="22788" xr:uid="{00000000-0005-0000-0000-000008590000}"/>
    <cellStyle name="好_Sheet1_1 2_AVL &amp; Mech BOM - Reno V1.6 2" xfId="22789" xr:uid="{00000000-0005-0000-0000-000009590000}"/>
    <cellStyle name="好_Sheet1_1 2_AVL &amp; Mech BOM - Reno V1.6 2 2" xfId="22790" xr:uid="{00000000-0005-0000-0000-00000A590000}"/>
    <cellStyle name="好_Sheet1_1 2_AVL &amp; Mech BOM - Reno V1.6 2 2 2" xfId="22791" xr:uid="{00000000-0005-0000-0000-00000B590000}"/>
    <cellStyle name="好_Sheet1_1 2_AVL &amp; Mech BOM - Reno V1.6 2 2 3" xfId="22792" xr:uid="{00000000-0005-0000-0000-00000C590000}"/>
    <cellStyle name="好_Sheet1_1 2_AVL &amp; Mech BOM - Reno V1.6 2 3" xfId="22793" xr:uid="{00000000-0005-0000-0000-00000D590000}"/>
    <cellStyle name="好_Sheet1_1 2_AVL &amp; Mech BOM - Reno V1.6 2 4" xfId="22794" xr:uid="{00000000-0005-0000-0000-00000E590000}"/>
    <cellStyle name="好_Sheet1_1 2_AVL &amp; Mech BOM - Reno V1.6 2 5" xfId="22795" xr:uid="{00000000-0005-0000-0000-00000F590000}"/>
    <cellStyle name="好_Sheet1_1 2_AVL &amp; Mech BOM - Reno V1.6 2 6" xfId="22796" xr:uid="{00000000-0005-0000-0000-000010590000}"/>
    <cellStyle name="好_Sheet1_1 2_AVL &amp; Mech BOM - Reno V1.6 2 6 2" xfId="22797" xr:uid="{00000000-0005-0000-0000-000011590000}"/>
    <cellStyle name="好_Sheet1_1 2_AVL &amp; Mech BOM - Reno V1.6 2 7" xfId="22798" xr:uid="{00000000-0005-0000-0000-000012590000}"/>
    <cellStyle name="好_Sheet1_1 2_AVL &amp; Mech BOM - Reno V1.6 2 8" xfId="22799" xr:uid="{00000000-0005-0000-0000-000013590000}"/>
    <cellStyle name="好_Sheet1_1 2_AVL &amp; Mech BOM - Reno V1.6 3" xfId="22800" xr:uid="{00000000-0005-0000-0000-000014590000}"/>
    <cellStyle name="好_Sheet1_1 2_AVL &amp; Mech BOM - Reno V1.6 3 2" xfId="22801" xr:uid="{00000000-0005-0000-0000-000015590000}"/>
    <cellStyle name="好_Sheet1_1 2_AVL &amp; Mech BOM - Reno V1.6 3 2 2" xfId="22802" xr:uid="{00000000-0005-0000-0000-000016590000}"/>
    <cellStyle name="好_Sheet1_1 2_AVL &amp; Mech BOM - Reno V1.6 3 2 3" xfId="22803" xr:uid="{00000000-0005-0000-0000-000017590000}"/>
    <cellStyle name="好_Sheet1_1 2_AVL &amp; Mech BOM - Reno V1.6 3 3" xfId="22804" xr:uid="{00000000-0005-0000-0000-000018590000}"/>
    <cellStyle name="好_Sheet1_1 2_AVL &amp; Mech BOM - Reno V1.6 3 4" xfId="22805" xr:uid="{00000000-0005-0000-0000-000019590000}"/>
    <cellStyle name="好_Sheet1_1 2_AVL &amp; Mech BOM - Reno V1.6 3 5" xfId="22806" xr:uid="{00000000-0005-0000-0000-00001A590000}"/>
    <cellStyle name="好_Sheet1_1 2_AVL &amp; Mech BOM - Reno V1.6 3 6" xfId="22807" xr:uid="{00000000-0005-0000-0000-00001B590000}"/>
    <cellStyle name="好_Sheet1_1 2_AVL &amp; Mech BOM - Reno V1.6 3 6 2" xfId="22808" xr:uid="{00000000-0005-0000-0000-00001C590000}"/>
    <cellStyle name="好_Sheet1_1 2_AVL &amp; Mech BOM - Reno V1.6 3 7" xfId="22809" xr:uid="{00000000-0005-0000-0000-00001D590000}"/>
    <cellStyle name="好_Sheet1_1 2_AVL &amp; Mech BOM - Reno V1.6 3 8" xfId="22810" xr:uid="{00000000-0005-0000-0000-00001E590000}"/>
    <cellStyle name="好_Sheet1_1 2_AVL &amp; Mech BOM - Reno V1.6 4" xfId="22811" xr:uid="{00000000-0005-0000-0000-00001F590000}"/>
    <cellStyle name="好_Sheet1_1 2_AVL &amp; Mech BOM - Reno V1.6 5" xfId="22812" xr:uid="{00000000-0005-0000-0000-000020590000}"/>
    <cellStyle name="好_Sheet1_1 2_AVL &amp; Mech BOM - Reno V1.6 6" xfId="22813" xr:uid="{00000000-0005-0000-0000-000021590000}"/>
    <cellStyle name="好_Sheet1_1 2_AVL &amp; Mech BOM - Reno V1.6 7" xfId="22814" xr:uid="{00000000-0005-0000-0000-000022590000}"/>
    <cellStyle name="好_Sheet1_1 2_AVL &amp; Mech BOM - Reno V1.6 7 2" xfId="22815" xr:uid="{00000000-0005-0000-0000-000023590000}"/>
    <cellStyle name="好_Sheet1_1 2_AVL &amp; Mech BOM - Reno V1.6 8" xfId="22816" xr:uid="{00000000-0005-0000-0000-000024590000}"/>
    <cellStyle name="好_Sheet1_1 2_RD430 Mech BOM" xfId="22817" xr:uid="{00000000-0005-0000-0000-000025590000}"/>
    <cellStyle name="好_Sheet1_1 2_RD430 Mech BOM 10" xfId="22818" xr:uid="{00000000-0005-0000-0000-000026590000}"/>
    <cellStyle name="好_Sheet1_1 2_RD430 Mech BOM 2" xfId="22819" xr:uid="{00000000-0005-0000-0000-000027590000}"/>
    <cellStyle name="好_Sheet1_1 2_RD430 Mech BOM 2 2" xfId="22820" xr:uid="{00000000-0005-0000-0000-000028590000}"/>
    <cellStyle name="好_Sheet1_1 2_RD430 Mech BOM 2 2 2" xfId="22821" xr:uid="{00000000-0005-0000-0000-000029590000}"/>
    <cellStyle name="好_Sheet1_1 2_RD430 Mech BOM 2 2 2 2" xfId="22822" xr:uid="{00000000-0005-0000-0000-00002A590000}"/>
    <cellStyle name="好_Sheet1_1 2_RD430 Mech BOM 2 2 2 3" xfId="22823" xr:uid="{00000000-0005-0000-0000-00002B590000}"/>
    <cellStyle name="好_Sheet1_1 2_RD430 Mech BOM 2 2 3" xfId="22824" xr:uid="{00000000-0005-0000-0000-00002C590000}"/>
    <cellStyle name="好_Sheet1_1 2_RD430 Mech BOM 2 2 4" xfId="22825" xr:uid="{00000000-0005-0000-0000-00002D590000}"/>
    <cellStyle name="好_Sheet1_1 2_RD430 Mech BOM 2 2 5" xfId="22826" xr:uid="{00000000-0005-0000-0000-00002E590000}"/>
    <cellStyle name="好_Sheet1_1 2_RD430 Mech BOM 2 2 6" xfId="22827" xr:uid="{00000000-0005-0000-0000-00002F590000}"/>
    <cellStyle name="好_Sheet1_1 2_RD430 Mech BOM 2 2 6 2" xfId="22828" xr:uid="{00000000-0005-0000-0000-000030590000}"/>
    <cellStyle name="好_Sheet1_1 2_RD430 Mech BOM 2 2 7" xfId="22829" xr:uid="{00000000-0005-0000-0000-000031590000}"/>
    <cellStyle name="好_Sheet1_1 2_RD430 Mech BOM 2 2 8" xfId="22830" xr:uid="{00000000-0005-0000-0000-000032590000}"/>
    <cellStyle name="好_Sheet1_1 2_RD430 Mech BOM 2 3" xfId="22831" xr:uid="{00000000-0005-0000-0000-000033590000}"/>
    <cellStyle name="好_Sheet1_1 2_RD430 Mech BOM 2 3 2" xfId="22832" xr:uid="{00000000-0005-0000-0000-000034590000}"/>
    <cellStyle name="好_Sheet1_1 2_RD430 Mech BOM 2 3 3" xfId="22833" xr:uid="{00000000-0005-0000-0000-000035590000}"/>
    <cellStyle name="好_Sheet1_1 2_RD430 Mech BOM 2 4" xfId="22834" xr:uid="{00000000-0005-0000-0000-000036590000}"/>
    <cellStyle name="好_Sheet1_1 2_RD430 Mech BOM 2 5" xfId="22835" xr:uid="{00000000-0005-0000-0000-000037590000}"/>
    <cellStyle name="好_Sheet1_1 2_RD430 Mech BOM 2 6" xfId="22836" xr:uid="{00000000-0005-0000-0000-000038590000}"/>
    <cellStyle name="好_Sheet1_1 2_RD430 Mech BOM 2 7" xfId="22837" xr:uid="{00000000-0005-0000-0000-000039590000}"/>
    <cellStyle name="好_Sheet1_1 2_RD430 Mech BOM 2 7 2" xfId="22838" xr:uid="{00000000-0005-0000-0000-00003A590000}"/>
    <cellStyle name="好_Sheet1_1 2_RD430 Mech BOM 2 8" xfId="22839" xr:uid="{00000000-0005-0000-0000-00003B590000}"/>
    <cellStyle name="好_Sheet1_1 2_RD430 Mech BOM 2 9" xfId="22840" xr:uid="{00000000-0005-0000-0000-00003C590000}"/>
    <cellStyle name="好_Sheet1_1 2_RD430 Mech BOM 3" xfId="22841" xr:uid="{00000000-0005-0000-0000-00003D590000}"/>
    <cellStyle name="好_Sheet1_1 2_RD430 Mech BOM 3 2" xfId="22842" xr:uid="{00000000-0005-0000-0000-00003E590000}"/>
    <cellStyle name="好_Sheet1_1 2_RD430 Mech BOM 3 2 2" xfId="22843" xr:uid="{00000000-0005-0000-0000-00003F590000}"/>
    <cellStyle name="好_Sheet1_1 2_RD430 Mech BOM 3 2 3" xfId="22844" xr:uid="{00000000-0005-0000-0000-000040590000}"/>
    <cellStyle name="好_Sheet1_1 2_RD430 Mech BOM 3 3" xfId="22845" xr:uid="{00000000-0005-0000-0000-000041590000}"/>
    <cellStyle name="好_Sheet1_1 2_RD430 Mech BOM 3 4" xfId="22846" xr:uid="{00000000-0005-0000-0000-000042590000}"/>
    <cellStyle name="好_Sheet1_1 2_RD430 Mech BOM 3 5" xfId="22847" xr:uid="{00000000-0005-0000-0000-000043590000}"/>
    <cellStyle name="好_Sheet1_1 2_RD430 Mech BOM 3 6" xfId="22848" xr:uid="{00000000-0005-0000-0000-000044590000}"/>
    <cellStyle name="好_Sheet1_1 2_RD430 Mech BOM 3 6 2" xfId="22849" xr:uid="{00000000-0005-0000-0000-000045590000}"/>
    <cellStyle name="好_Sheet1_1 2_RD430 Mech BOM 3 7" xfId="22850" xr:uid="{00000000-0005-0000-0000-000046590000}"/>
    <cellStyle name="好_Sheet1_1 2_RD430 Mech BOM 3 8" xfId="22851" xr:uid="{00000000-0005-0000-0000-000047590000}"/>
    <cellStyle name="好_Sheet1_1 2_RD430 Mech BOM 4" xfId="22852" xr:uid="{00000000-0005-0000-0000-000048590000}"/>
    <cellStyle name="好_Sheet1_1 2_RD430 Mech BOM 4 2" xfId="22853" xr:uid="{00000000-0005-0000-0000-000049590000}"/>
    <cellStyle name="好_Sheet1_1 2_RD430 Mech BOM 4 2 2" xfId="22854" xr:uid="{00000000-0005-0000-0000-00004A590000}"/>
    <cellStyle name="好_Sheet1_1 2_RD430 Mech BOM 4 2 3" xfId="22855" xr:uid="{00000000-0005-0000-0000-00004B590000}"/>
    <cellStyle name="好_Sheet1_1 2_RD430 Mech BOM 4 3" xfId="22856" xr:uid="{00000000-0005-0000-0000-00004C590000}"/>
    <cellStyle name="好_Sheet1_1 2_RD430 Mech BOM 4 4" xfId="22857" xr:uid="{00000000-0005-0000-0000-00004D590000}"/>
    <cellStyle name="好_Sheet1_1 2_RD430 Mech BOM 4 5" xfId="22858" xr:uid="{00000000-0005-0000-0000-00004E590000}"/>
    <cellStyle name="好_Sheet1_1 2_RD430 Mech BOM 4 6" xfId="22859" xr:uid="{00000000-0005-0000-0000-00004F590000}"/>
    <cellStyle name="好_Sheet1_1 2_RD430 Mech BOM 4 6 2" xfId="22860" xr:uid="{00000000-0005-0000-0000-000050590000}"/>
    <cellStyle name="好_Sheet1_1 2_RD430 Mech BOM 4 7" xfId="22861" xr:uid="{00000000-0005-0000-0000-000051590000}"/>
    <cellStyle name="好_Sheet1_1 2_RD430 Mech BOM 4 8" xfId="22862" xr:uid="{00000000-0005-0000-0000-000052590000}"/>
    <cellStyle name="好_Sheet1_1 2_RD430 Mech BOM 5" xfId="22863" xr:uid="{00000000-0005-0000-0000-000053590000}"/>
    <cellStyle name="好_Sheet1_1 2_RD430 Mech BOM 5 2" xfId="22864" xr:uid="{00000000-0005-0000-0000-000054590000}"/>
    <cellStyle name="好_Sheet1_1 2_RD430 Mech BOM 5 2 2" xfId="22865" xr:uid="{00000000-0005-0000-0000-000055590000}"/>
    <cellStyle name="好_Sheet1_1 2_RD430 Mech BOM 5 2 3" xfId="22866" xr:uid="{00000000-0005-0000-0000-000056590000}"/>
    <cellStyle name="好_Sheet1_1 2_RD430 Mech BOM 5 3" xfId="22867" xr:uid="{00000000-0005-0000-0000-000057590000}"/>
    <cellStyle name="好_Sheet1_1 2_RD430 Mech BOM 5 4" xfId="22868" xr:uid="{00000000-0005-0000-0000-000058590000}"/>
    <cellStyle name="好_Sheet1_1 2_RD430 Mech BOM 5 5" xfId="22869" xr:uid="{00000000-0005-0000-0000-000059590000}"/>
    <cellStyle name="好_Sheet1_1 2_RD430 Mech BOM 5 6" xfId="22870" xr:uid="{00000000-0005-0000-0000-00005A590000}"/>
    <cellStyle name="好_Sheet1_1 2_RD430 Mech BOM 5 6 2" xfId="22871" xr:uid="{00000000-0005-0000-0000-00005B590000}"/>
    <cellStyle name="好_Sheet1_1 2_RD430 Mech BOM 5 7" xfId="22872" xr:uid="{00000000-0005-0000-0000-00005C590000}"/>
    <cellStyle name="好_Sheet1_1 2_RD430 Mech BOM 5 8" xfId="22873" xr:uid="{00000000-0005-0000-0000-00005D590000}"/>
    <cellStyle name="好_Sheet1_1 2_RD430 Mech BOM 6" xfId="22874" xr:uid="{00000000-0005-0000-0000-00005E590000}"/>
    <cellStyle name="好_Sheet1_1 2_RD430 Mech BOM 7" xfId="22875" xr:uid="{00000000-0005-0000-0000-00005F590000}"/>
    <cellStyle name="好_Sheet1_1 2_RD430 Mech BOM 8" xfId="22876" xr:uid="{00000000-0005-0000-0000-000060590000}"/>
    <cellStyle name="好_Sheet1_1 2_RD430 Mech BOM 9" xfId="22877" xr:uid="{00000000-0005-0000-0000-000061590000}"/>
    <cellStyle name="好_Sheet1_1 2_RD430 Mech BOM 9 2" xfId="22878" xr:uid="{00000000-0005-0000-0000-000062590000}"/>
    <cellStyle name="好_Sheet1_1 3" xfId="22879" xr:uid="{00000000-0005-0000-0000-000063590000}"/>
    <cellStyle name="好_Sheet1_1 3 2" xfId="22880" xr:uid="{00000000-0005-0000-0000-000064590000}"/>
    <cellStyle name="好_Sheet1_1 3 2 2" xfId="22881" xr:uid="{00000000-0005-0000-0000-000065590000}"/>
    <cellStyle name="好_Sheet1_1 3 2 2 2" xfId="22882" xr:uid="{00000000-0005-0000-0000-000066590000}"/>
    <cellStyle name="好_Sheet1_1 3 2 2 3" xfId="22883" xr:uid="{00000000-0005-0000-0000-000067590000}"/>
    <cellStyle name="好_Sheet1_1 3 2 3" xfId="22884" xr:uid="{00000000-0005-0000-0000-000068590000}"/>
    <cellStyle name="好_Sheet1_1 3 2 4" xfId="22885" xr:uid="{00000000-0005-0000-0000-000069590000}"/>
    <cellStyle name="好_Sheet1_1 3 2 5" xfId="22886" xr:uid="{00000000-0005-0000-0000-00006A590000}"/>
    <cellStyle name="好_Sheet1_1 3 2 6" xfId="22887" xr:uid="{00000000-0005-0000-0000-00006B590000}"/>
    <cellStyle name="好_Sheet1_1 3 2 6 2" xfId="22888" xr:uid="{00000000-0005-0000-0000-00006C590000}"/>
    <cellStyle name="好_Sheet1_1 3 2 7" xfId="22889" xr:uid="{00000000-0005-0000-0000-00006D590000}"/>
    <cellStyle name="好_Sheet1_1 3 2 8" xfId="22890" xr:uid="{00000000-0005-0000-0000-00006E590000}"/>
    <cellStyle name="好_Sheet1_1 3 3" xfId="22891" xr:uid="{00000000-0005-0000-0000-00006F590000}"/>
    <cellStyle name="好_Sheet1_1 3 3 2" xfId="22892" xr:uid="{00000000-0005-0000-0000-000070590000}"/>
    <cellStyle name="好_Sheet1_1 3 3 3" xfId="22893" xr:uid="{00000000-0005-0000-0000-000071590000}"/>
    <cellStyle name="好_Sheet1_1 3 4" xfId="22894" xr:uid="{00000000-0005-0000-0000-000072590000}"/>
    <cellStyle name="好_Sheet1_1 3 5" xfId="22895" xr:uid="{00000000-0005-0000-0000-000073590000}"/>
    <cellStyle name="好_Sheet1_1 3 6" xfId="22896" xr:uid="{00000000-0005-0000-0000-000074590000}"/>
    <cellStyle name="好_Sheet1_1 3 7" xfId="22897" xr:uid="{00000000-0005-0000-0000-000075590000}"/>
    <cellStyle name="好_Sheet1_1 3 7 2" xfId="22898" xr:uid="{00000000-0005-0000-0000-000076590000}"/>
    <cellStyle name="好_Sheet1_1 3 8" xfId="22899" xr:uid="{00000000-0005-0000-0000-000077590000}"/>
    <cellStyle name="好_Sheet1_1 3 9" xfId="22900" xr:uid="{00000000-0005-0000-0000-000078590000}"/>
    <cellStyle name="好_Sheet1_1 4" xfId="22901" xr:uid="{00000000-0005-0000-0000-000079590000}"/>
    <cellStyle name="好_Sheet1_1 4 2" xfId="22902" xr:uid="{00000000-0005-0000-0000-00007A590000}"/>
    <cellStyle name="好_Sheet1_1 4 2 2" xfId="22903" xr:uid="{00000000-0005-0000-0000-00007B590000}"/>
    <cellStyle name="好_Sheet1_1 4 2 3" xfId="22904" xr:uid="{00000000-0005-0000-0000-00007C590000}"/>
    <cellStyle name="好_Sheet1_1 4 3" xfId="22905" xr:uid="{00000000-0005-0000-0000-00007D590000}"/>
    <cellStyle name="好_Sheet1_1 4 4" xfId="22906" xr:uid="{00000000-0005-0000-0000-00007E590000}"/>
    <cellStyle name="好_Sheet1_1 4 5" xfId="22907" xr:uid="{00000000-0005-0000-0000-00007F590000}"/>
    <cellStyle name="好_Sheet1_1 4 6" xfId="22908" xr:uid="{00000000-0005-0000-0000-000080590000}"/>
    <cellStyle name="好_Sheet1_1 4 6 2" xfId="22909" xr:uid="{00000000-0005-0000-0000-000081590000}"/>
    <cellStyle name="好_Sheet1_1 4 7" xfId="22910" xr:uid="{00000000-0005-0000-0000-000082590000}"/>
    <cellStyle name="好_Sheet1_1 4 8" xfId="22911" xr:uid="{00000000-0005-0000-0000-000083590000}"/>
    <cellStyle name="好_Sheet1_1 5" xfId="22912" xr:uid="{00000000-0005-0000-0000-000084590000}"/>
    <cellStyle name="好_Sheet1_1 5 2" xfId="22913" xr:uid="{00000000-0005-0000-0000-000085590000}"/>
    <cellStyle name="好_Sheet1_1 5 2 2" xfId="22914" xr:uid="{00000000-0005-0000-0000-000086590000}"/>
    <cellStyle name="好_Sheet1_1 5 2 3" xfId="22915" xr:uid="{00000000-0005-0000-0000-000087590000}"/>
    <cellStyle name="好_Sheet1_1 5 3" xfId="22916" xr:uid="{00000000-0005-0000-0000-000088590000}"/>
    <cellStyle name="好_Sheet1_1 5 4" xfId="22917" xr:uid="{00000000-0005-0000-0000-000089590000}"/>
    <cellStyle name="好_Sheet1_1 5 5" xfId="22918" xr:uid="{00000000-0005-0000-0000-00008A590000}"/>
    <cellStyle name="好_Sheet1_1 5 6" xfId="22919" xr:uid="{00000000-0005-0000-0000-00008B590000}"/>
    <cellStyle name="好_Sheet1_1 5 6 2" xfId="22920" xr:uid="{00000000-0005-0000-0000-00008C590000}"/>
    <cellStyle name="好_Sheet1_1 5 7" xfId="22921" xr:uid="{00000000-0005-0000-0000-00008D590000}"/>
    <cellStyle name="好_Sheet1_1 5 8" xfId="22922" xr:uid="{00000000-0005-0000-0000-00008E590000}"/>
    <cellStyle name="好_Sheet1_1 6" xfId="22923" xr:uid="{00000000-0005-0000-0000-00008F590000}"/>
    <cellStyle name="好_Sheet1_1 6 2" xfId="22924" xr:uid="{00000000-0005-0000-0000-000090590000}"/>
    <cellStyle name="好_Sheet1_1 6 2 2" xfId="22925" xr:uid="{00000000-0005-0000-0000-000091590000}"/>
    <cellStyle name="好_Sheet1_1 6 2 3" xfId="22926" xr:uid="{00000000-0005-0000-0000-000092590000}"/>
    <cellStyle name="好_Sheet1_1 6 3" xfId="22927" xr:uid="{00000000-0005-0000-0000-000093590000}"/>
    <cellStyle name="好_Sheet1_1 6 4" xfId="22928" xr:uid="{00000000-0005-0000-0000-000094590000}"/>
    <cellStyle name="好_Sheet1_1 6 5" xfId="22929" xr:uid="{00000000-0005-0000-0000-000095590000}"/>
    <cellStyle name="好_Sheet1_1 6 6" xfId="22930" xr:uid="{00000000-0005-0000-0000-000096590000}"/>
    <cellStyle name="好_Sheet1_1 6 6 2" xfId="22931" xr:uid="{00000000-0005-0000-0000-000097590000}"/>
    <cellStyle name="好_Sheet1_1 6 7" xfId="22932" xr:uid="{00000000-0005-0000-0000-000098590000}"/>
    <cellStyle name="好_Sheet1_1 6 8" xfId="22933" xr:uid="{00000000-0005-0000-0000-000099590000}"/>
    <cellStyle name="好_Sheet1_1 7" xfId="22934" xr:uid="{00000000-0005-0000-0000-00009A590000}"/>
    <cellStyle name="好_Sheet1_1 8" xfId="22935" xr:uid="{00000000-0005-0000-0000-00009B590000}"/>
    <cellStyle name="好_Sheet1_1 9" xfId="22936" xr:uid="{00000000-0005-0000-0000-00009C590000}"/>
    <cellStyle name="好_Sheet1_1_AVL &amp; Mech BOM - Rhodes V0.2" xfId="22937" xr:uid="{00000000-0005-0000-0000-00009D590000}"/>
    <cellStyle name="好_Sheet1_1_Sheet1" xfId="22938" xr:uid="{00000000-0005-0000-0000-00009E590000}"/>
    <cellStyle name="好_Sheet1_1_Sheet1 2" xfId="22939" xr:uid="{00000000-0005-0000-0000-00009F590000}"/>
    <cellStyle name="好_Sheet1_1_Sheet1 2 2" xfId="22940" xr:uid="{00000000-0005-0000-0000-0000A0590000}"/>
    <cellStyle name="好_Sheet1_1_Sheet1 2 2 2" xfId="22941" xr:uid="{00000000-0005-0000-0000-0000A1590000}"/>
    <cellStyle name="好_Sheet1_1_Sheet1 2 2 3" xfId="22942" xr:uid="{00000000-0005-0000-0000-0000A2590000}"/>
    <cellStyle name="好_Sheet1_1_Sheet1 2 3" xfId="22943" xr:uid="{00000000-0005-0000-0000-0000A3590000}"/>
    <cellStyle name="好_Sheet1_1_Sheet1 2 4" xfId="22944" xr:uid="{00000000-0005-0000-0000-0000A4590000}"/>
    <cellStyle name="好_Sheet1_1_Sheet1 2 5" xfId="22945" xr:uid="{00000000-0005-0000-0000-0000A5590000}"/>
    <cellStyle name="好_Sheet1_1_Sheet1 2 6" xfId="22946" xr:uid="{00000000-0005-0000-0000-0000A6590000}"/>
    <cellStyle name="好_Sheet1_1_Sheet1 2 6 2" xfId="22947" xr:uid="{00000000-0005-0000-0000-0000A7590000}"/>
    <cellStyle name="好_Sheet1_1_Sheet1 2 7" xfId="22948" xr:uid="{00000000-0005-0000-0000-0000A8590000}"/>
    <cellStyle name="好_Sheet1_1_Sheet1 2 8" xfId="22949" xr:uid="{00000000-0005-0000-0000-0000A9590000}"/>
    <cellStyle name="好_Sheet1_1_Sheet1 3" xfId="22950" xr:uid="{00000000-0005-0000-0000-0000AA590000}"/>
    <cellStyle name="好_Sheet1_1_Sheet1 3 2" xfId="22951" xr:uid="{00000000-0005-0000-0000-0000AB590000}"/>
    <cellStyle name="好_Sheet1_1_Sheet1 3 3" xfId="22952" xr:uid="{00000000-0005-0000-0000-0000AC590000}"/>
    <cellStyle name="好_Sheet1_1_Sheet1 4" xfId="22953" xr:uid="{00000000-0005-0000-0000-0000AD590000}"/>
    <cellStyle name="好_Sheet1_1_Sheet1 5" xfId="22954" xr:uid="{00000000-0005-0000-0000-0000AE590000}"/>
    <cellStyle name="好_Sheet1_1_Sheet1 6" xfId="22955" xr:uid="{00000000-0005-0000-0000-0000AF590000}"/>
    <cellStyle name="好_Sheet1_1_Sheet1 7" xfId="22956" xr:uid="{00000000-0005-0000-0000-0000B0590000}"/>
    <cellStyle name="好_Sheet1_1_Sheet1 7 2" xfId="22957" xr:uid="{00000000-0005-0000-0000-0000B1590000}"/>
    <cellStyle name="好_Sheet1_1_Sheet1 8" xfId="22958" xr:uid="{00000000-0005-0000-0000-0000B2590000}"/>
    <cellStyle name="好_Sheet1_1_Sheet1 9" xfId="22959" xr:uid="{00000000-0005-0000-0000-0000B3590000}"/>
    <cellStyle name="好_Sheet1_AVL &amp; Mech BOM - Rhodes V0.2" xfId="22960" xr:uid="{00000000-0005-0000-0000-0000B4590000}"/>
    <cellStyle name="差" xfId="22961" xr:uid="{00000000-0005-0000-0000-0000B5590000}"/>
    <cellStyle name="差 10" xfId="22962" xr:uid="{00000000-0005-0000-0000-0000B6590000}"/>
    <cellStyle name="差 10 2" xfId="22963" xr:uid="{00000000-0005-0000-0000-0000B7590000}"/>
    <cellStyle name="差 10 3" xfId="22964" xr:uid="{00000000-0005-0000-0000-0000B8590000}"/>
    <cellStyle name="差 10 4" xfId="22965" xr:uid="{00000000-0005-0000-0000-0000B9590000}"/>
    <cellStyle name="差 10 5" xfId="22966" xr:uid="{00000000-0005-0000-0000-0000BA590000}"/>
    <cellStyle name="差 10 5 2" xfId="22967" xr:uid="{00000000-0005-0000-0000-0000BB590000}"/>
    <cellStyle name="差 10 6" xfId="22968" xr:uid="{00000000-0005-0000-0000-0000BC590000}"/>
    <cellStyle name="差 11" xfId="22969" xr:uid="{00000000-0005-0000-0000-0000BD590000}"/>
    <cellStyle name="差 11 2" xfId="22970" xr:uid="{00000000-0005-0000-0000-0000BE590000}"/>
    <cellStyle name="差 11 3" xfId="22971" xr:uid="{00000000-0005-0000-0000-0000BF590000}"/>
    <cellStyle name="差 12" xfId="22972" xr:uid="{00000000-0005-0000-0000-0000C0590000}"/>
    <cellStyle name="差 13" xfId="22973" xr:uid="{00000000-0005-0000-0000-0000C1590000}"/>
    <cellStyle name="差 14" xfId="22974" xr:uid="{00000000-0005-0000-0000-0000C2590000}"/>
    <cellStyle name="差 2" xfId="22975" xr:uid="{00000000-0005-0000-0000-0000C3590000}"/>
    <cellStyle name="差 2 10" xfId="22976" xr:uid="{00000000-0005-0000-0000-0000C4590000}"/>
    <cellStyle name="差 2 11" xfId="22977" xr:uid="{00000000-0005-0000-0000-0000C5590000}"/>
    <cellStyle name="差 2 11 2" xfId="22978" xr:uid="{00000000-0005-0000-0000-0000C6590000}"/>
    <cellStyle name="差 2 12" xfId="22979" xr:uid="{00000000-0005-0000-0000-0000C7590000}"/>
    <cellStyle name="差 2 2" xfId="22980" xr:uid="{00000000-0005-0000-0000-0000C8590000}"/>
    <cellStyle name="差 2 2 10" xfId="22981" xr:uid="{00000000-0005-0000-0000-0000C9590000}"/>
    <cellStyle name="差 2 2 10 2" xfId="22982" xr:uid="{00000000-0005-0000-0000-0000CA590000}"/>
    <cellStyle name="差 2 2 11" xfId="22983" xr:uid="{00000000-0005-0000-0000-0000CB590000}"/>
    <cellStyle name="差 2 2 2" xfId="22984" xr:uid="{00000000-0005-0000-0000-0000CC590000}"/>
    <cellStyle name="差 2 2 2 10" xfId="22985" xr:uid="{00000000-0005-0000-0000-0000CD590000}"/>
    <cellStyle name="差 2 2 2 2" xfId="22986" xr:uid="{00000000-0005-0000-0000-0000CE590000}"/>
    <cellStyle name="差 2 2 2 2 2" xfId="22987" xr:uid="{00000000-0005-0000-0000-0000CF590000}"/>
    <cellStyle name="差 2 2 2 2 2 2" xfId="22988" xr:uid="{00000000-0005-0000-0000-0000D0590000}"/>
    <cellStyle name="差 2 2 2 2 2 2 2" xfId="22989" xr:uid="{00000000-0005-0000-0000-0000D1590000}"/>
    <cellStyle name="差 2 2 2 2 2 2 3" xfId="22990" xr:uid="{00000000-0005-0000-0000-0000D2590000}"/>
    <cellStyle name="差 2 2 2 2 2 3" xfId="22991" xr:uid="{00000000-0005-0000-0000-0000D3590000}"/>
    <cellStyle name="差 2 2 2 2 2 4" xfId="22992" xr:uid="{00000000-0005-0000-0000-0000D4590000}"/>
    <cellStyle name="差 2 2 2 2 2 5" xfId="22993" xr:uid="{00000000-0005-0000-0000-0000D5590000}"/>
    <cellStyle name="差 2 2 2 2 2 6" xfId="22994" xr:uid="{00000000-0005-0000-0000-0000D6590000}"/>
    <cellStyle name="差 2 2 2 2 2 6 2" xfId="22995" xr:uid="{00000000-0005-0000-0000-0000D7590000}"/>
    <cellStyle name="差 2 2 2 2 2 7" xfId="22996" xr:uid="{00000000-0005-0000-0000-0000D8590000}"/>
    <cellStyle name="差 2 2 2 2 2 8" xfId="22997" xr:uid="{00000000-0005-0000-0000-0000D9590000}"/>
    <cellStyle name="差 2 2 2 2 3" xfId="22998" xr:uid="{00000000-0005-0000-0000-0000DA590000}"/>
    <cellStyle name="差 2 2 2 2 3 2" xfId="22999" xr:uid="{00000000-0005-0000-0000-0000DB590000}"/>
    <cellStyle name="差 2 2 2 2 3 3" xfId="23000" xr:uid="{00000000-0005-0000-0000-0000DC590000}"/>
    <cellStyle name="差 2 2 2 2 4" xfId="23001" xr:uid="{00000000-0005-0000-0000-0000DD590000}"/>
    <cellStyle name="差 2 2 2 2 5" xfId="23002" xr:uid="{00000000-0005-0000-0000-0000DE590000}"/>
    <cellStyle name="差 2 2 2 2 6" xfId="23003" xr:uid="{00000000-0005-0000-0000-0000DF590000}"/>
    <cellStyle name="差 2 2 2 2 7" xfId="23004" xr:uid="{00000000-0005-0000-0000-0000E0590000}"/>
    <cellStyle name="差 2 2 2 2 7 2" xfId="23005" xr:uid="{00000000-0005-0000-0000-0000E1590000}"/>
    <cellStyle name="差 2 2 2 2 8" xfId="23006" xr:uid="{00000000-0005-0000-0000-0000E2590000}"/>
    <cellStyle name="差 2 2 2 2 9" xfId="23007" xr:uid="{00000000-0005-0000-0000-0000E3590000}"/>
    <cellStyle name="差 2 2 2 3" xfId="23008" xr:uid="{00000000-0005-0000-0000-0000E4590000}"/>
    <cellStyle name="差 2 2 2 3 2" xfId="23009" xr:uid="{00000000-0005-0000-0000-0000E5590000}"/>
    <cellStyle name="差 2 2 2 3 2 2" xfId="23010" xr:uid="{00000000-0005-0000-0000-0000E6590000}"/>
    <cellStyle name="差 2 2 2 3 2 3" xfId="23011" xr:uid="{00000000-0005-0000-0000-0000E7590000}"/>
    <cellStyle name="差 2 2 2 3 3" xfId="23012" xr:uid="{00000000-0005-0000-0000-0000E8590000}"/>
    <cellStyle name="差 2 2 2 3 4" xfId="23013" xr:uid="{00000000-0005-0000-0000-0000E9590000}"/>
    <cellStyle name="差 2 2 2 3 5" xfId="23014" xr:uid="{00000000-0005-0000-0000-0000EA590000}"/>
    <cellStyle name="差 2 2 2 3 6" xfId="23015" xr:uid="{00000000-0005-0000-0000-0000EB590000}"/>
    <cellStyle name="差 2 2 2 3 6 2" xfId="23016" xr:uid="{00000000-0005-0000-0000-0000EC590000}"/>
    <cellStyle name="差 2 2 2 3 7" xfId="23017" xr:uid="{00000000-0005-0000-0000-0000ED590000}"/>
    <cellStyle name="差 2 2 2 3 8" xfId="23018" xr:uid="{00000000-0005-0000-0000-0000EE590000}"/>
    <cellStyle name="差 2 2 2 4" xfId="23019" xr:uid="{00000000-0005-0000-0000-0000EF590000}"/>
    <cellStyle name="差 2 2 2 4 2" xfId="23020" xr:uid="{00000000-0005-0000-0000-0000F0590000}"/>
    <cellStyle name="差 2 2 2 4 2 2" xfId="23021" xr:uid="{00000000-0005-0000-0000-0000F1590000}"/>
    <cellStyle name="差 2 2 2 4 2 3" xfId="23022" xr:uid="{00000000-0005-0000-0000-0000F2590000}"/>
    <cellStyle name="差 2 2 2 4 3" xfId="23023" xr:uid="{00000000-0005-0000-0000-0000F3590000}"/>
    <cellStyle name="差 2 2 2 4 4" xfId="23024" xr:uid="{00000000-0005-0000-0000-0000F4590000}"/>
    <cellStyle name="差 2 2 2 4 5" xfId="23025" xr:uid="{00000000-0005-0000-0000-0000F5590000}"/>
    <cellStyle name="差 2 2 2 4 6" xfId="23026" xr:uid="{00000000-0005-0000-0000-0000F6590000}"/>
    <cellStyle name="差 2 2 2 4 6 2" xfId="23027" xr:uid="{00000000-0005-0000-0000-0000F7590000}"/>
    <cellStyle name="差 2 2 2 4 7" xfId="23028" xr:uid="{00000000-0005-0000-0000-0000F8590000}"/>
    <cellStyle name="差 2 2 2 4 8" xfId="23029" xr:uid="{00000000-0005-0000-0000-0000F9590000}"/>
    <cellStyle name="差 2 2 2 5" xfId="23030" xr:uid="{00000000-0005-0000-0000-0000FA590000}"/>
    <cellStyle name="差 2 2 2 5 2" xfId="23031" xr:uid="{00000000-0005-0000-0000-0000FB590000}"/>
    <cellStyle name="差 2 2 2 5 2 2" xfId="23032" xr:uid="{00000000-0005-0000-0000-0000FC590000}"/>
    <cellStyle name="差 2 2 2 5 2 3" xfId="23033" xr:uid="{00000000-0005-0000-0000-0000FD590000}"/>
    <cellStyle name="差 2 2 2 5 3" xfId="23034" xr:uid="{00000000-0005-0000-0000-0000FE590000}"/>
    <cellStyle name="差 2 2 2 5 4" xfId="23035" xr:uid="{00000000-0005-0000-0000-0000FF590000}"/>
    <cellStyle name="差 2 2 2 5 5" xfId="23036" xr:uid="{00000000-0005-0000-0000-0000005A0000}"/>
    <cellStyle name="差 2 2 2 5 6" xfId="23037" xr:uid="{00000000-0005-0000-0000-0000015A0000}"/>
    <cellStyle name="差 2 2 2 5 6 2" xfId="23038" xr:uid="{00000000-0005-0000-0000-0000025A0000}"/>
    <cellStyle name="差 2 2 2 5 7" xfId="23039" xr:uid="{00000000-0005-0000-0000-0000035A0000}"/>
    <cellStyle name="差 2 2 2 5 8" xfId="23040" xr:uid="{00000000-0005-0000-0000-0000045A0000}"/>
    <cellStyle name="差 2 2 2 6" xfId="23041" xr:uid="{00000000-0005-0000-0000-0000055A0000}"/>
    <cellStyle name="差 2 2 2 7" xfId="23042" xr:uid="{00000000-0005-0000-0000-0000065A0000}"/>
    <cellStyle name="差 2 2 2 8" xfId="23043" xr:uid="{00000000-0005-0000-0000-0000075A0000}"/>
    <cellStyle name="差 2 2 2 9" xfId="23044" xr:uid="{00000000-0005-0000-0000-0000085A0000}"/>
    <cellStyle name="差 2 2 2 9 2" xfId="23045" xr:uid="{00000000-0005-0000-0000-0000095A0000}"/>
    <cellStyle name="差 2 2 3" xfId="23046" xr:uid="{00000000-0005-0000-0000-00000A5A0000}"/>
    <cellStyle name="差 2 2 3 2" xfId="23047" xr:uid="{00000000-0005-0000-0000-00000B5A0000}"/>
    <cellStyle name="差 2 2 3 2 2" xfId="23048" xr:uid="{00000000-0005-0000-0000-00000C5A0000}"/>
    <cellStyle name="差 2 2 3 2 2 2" xfId="23049" xr:uid="{00000000-0005-0000-0000-00000D5A0000}"/>
    <cellStyle name="差 2 2 3 2 2 3" xfId="23050" xr:uid="{00000000-0005-0000-0000-00000E5A0000}"/>
    <cellStyle name="差 2 2 3 2 3" xfId="23051" xr:uid="{00000000-0005-0000-0000-00000F5A0000}"/>
    <cellStyle name="差 2 2 3 2 4" xfId="23052" xr:uid="{00000000-0005-0000-0000-0000105A0000}"/>
    <cellStyle name="差 2 2 3 2 5" xfId="23053" xr:uid="{00000000-0005-0000-0000-0000115A0000}"/>
    <cellStyle name="差 2 2 3 2 6" xfId="23054" xr:uid="{00000000-0005-0000-0000-0000125A0000}"/>
    <cellStyle name="差 2 2 3 2 6 2" xfId="23055" xr:uid="{00000000-0005-0000-0000-0000135A0000}"/>
    <cellStyle name="差 2 2 3 2 7" xfId="23056" xr:uid="{00000000-0005-0000-0000-0000145A0000}"/>
    <cellStyle name="差 2 2 3 2 8" xfId="23057" xr:uid="{00000000-0005-0000-0000-0000155A0000}"/>
    <cellStyle name="差 2 2 3 3" xfId="23058" xr:uid="{00000000-0005-0000-0000-0000165A0000}"/>
    <cellStyle name="差 2 2 3 3 2" xfId="23059" xr:uid="{00000000-0005-0000-0000-0000175A0000}"/>
    <cellStyle name="差 2 2 3 3 3" xfId="23060" xr:uid="{00000000-0005-0000-0000-0000185A0000}"/>
    <cellStyle name="差 2 2 3 4" xfId="23061" xr:uid="{00000000-0005-0000-0000-0000195A0000}"/>
    <cellStyle name="差 2 2 3 5" xfId="23062" xr:uid="{00000000-0005-0000-0000-00001A5A0000}"/>
    <cellStyle name="差 2 2 3 6" xfId="23063" xr:uid="{00000000-0005-0000-0000-00001B5A0000}"/>
    <cellStyle name="差 2 2 3 7" xfId="23064" xr:uid="{00000000-0005-0000-0000-00001C5A0000}"/>
    <cellStyle name="差 2 2 3 7 2" xfId="23065" xr:uid="{00000000-0005-0000-0000-00001D5A0000}"/>
    <cellStyle name="差 2 2 3 8" xfId="23066" xr:uid="{00000000-0005-0000-0000-00001E5A0000}"/>
    <cellStyle name="差 2 2 3 9" xfId="23067" xr:uid="{00000000-0005-0000-0000-00001F5A0000}"/>
    <cellStyle name="差 2 2 4" xfId="23068" xr:uid="{00000000-0005-0000-0000-0000205A0000}"/>
    <cellStyle name="差 2 2 4 2" xfId="23069" xr:uid="{00000000-0005-0000-0000-0000215A0000}"/>
    <cellStyle name="差 2 2 4 2 2" xfId="23070" xr:uid="{00000000-0005-0000-0000-0000225A0000}"/>
    <cellStyle name="差 2 2 4 2 3" xfId="23071" xr:uid="{00000000-0005-0000-0000-0000235A0000}"/>
    <cellStyle name="差 2 2 4 3" xfId="23072" xr:uid="{00000000-0005-0000-0000-0000245A0000}"/>
    <cellStyle name="差 2 2 4 4" xfId="23073" xr:uid="{00000000-0005-0000-0000-0000255A0000}"/>
    <cellStyle name="差 2 2 4 5" xfId="23074" xr:uid="{00000000-0005-0000-0000-0000265A0000}"/>
    <cellStyle name="差 2 2 4 6" xfId="23075" xr:uid="{00000000-0005-0000-0000-0000275A0000}"/>
    <cellStyle name="差 2 2 4 6 2" xfId="23076" xr:uid="{00000000-0005-0000-0000-0000285A0000}"/>
    <cellStyle name="差 2 2 4 7" xfId="23077" xr:uid="{00000000-0005-0000-0000-0000295A0000}"/>
    <cellStyle name="差 2 2 4 8" xfId="23078" xr:uid="{00000000-0005-0000-0000-00002A5A0000}"/>
    <cellStyle name="差 2 2 5" xfId="23079" xr:uid="{00000000-0005-0000-0000-00002B5A0000}"/>
    <cellStyle name="差 2 2 5 2" xfId="23080" xr:uid="{00000000-0005-0000-0000-00002C5A0000}"/>
    <cellStyle name="差 2 2 5 2 2" xfId="23081" xr:uid="{00000000-0005-0000-0000-00002D5A0000}"/>
    <cellStyle name="差 2 2 5 2 3" xfId="23082" xr:uid="{00000000-0005-0000-0000-00002E5A0000}"/>
    <cellStyle name="差 2 2 5 3" xfId="23083" xr:uid="{00000000-0005-0000-0000-00002F5A0000}"/>
    <cellStyle name="差 2 2 5 4" xfId="23084" xr:uid="{00000000-0005-0000-0000-0000305A0000}"/>
    <cellStyle name="差 2 2 5 5" xfId="23085" xr:uid="{00000000-0005-0000-0000-0000315A0000}"/>
    <cellStyle name="差 2 2 5 6" xfId="23086" xr:uid="{00000000-0005-0000-0000-0000325A0000}"/>
    <cellStyle name="差 2 2 5 6 2" xfId="23087" xr:uid="{00000000-0005-0000-0000-0000335A0000}"/>
    <cellStyle name="差 2 2 5 7" xfId="23088" xr:uid="{00000000-0005-0000-0000-0000345A0000}"/>
    <cellStyle name="差 2 2 5 8" xfId="23089" xr:uid="{00000000-0005-0000-0000-0000355A0000}"/>
    <cellStyle name="差 2 2 6" xfId="23090" xr:uid="{00000000-0005-0000-0000-0000365A0000}"/>
    <cellStyle name="差 2 2 6 2" xfId="23091" xr:uid="{00000000-0005-0000-0000-0000375A0000}"/>
    <cellStyle name="差 2 2 6 2 2" xfId="23092" xr:uid="{00000000-0005-0000-0000-0000385A0000}"/>
    <cellStyle name="差 2 2 6 2 3" xfId="23093" xr:uid="{00000000-0005-0000-0000-0000395A0000}"/>
    <cellStyle name="差 2 2 6 3" xfId="23094" xr:uid="{00000000-0005-0000-0000-00003A5A0000}"/>
    <cellStyle name="差 2 2 6 4" xfId="23095" xr:uid="{00000000-0005-0000-0000-00003B5A0000}"/>
    <cellStyle name="差 2 2 6 5" xfId="23096" xr:uid="{00000000-0005-0000-0000-00003C5A0000}"/>
    <cellStyle name="差 2 2 6 6" xfId="23097" xr:uid="{00000000-0005-0000-0000-00003D5A0000}"/>
    <cellStyle name="差 2 2 6 6 2" xfId="23098" xr:uid="{00000000-0005-0000-0000-00003E5A0000}"/>
    <cellStyle name="差 2 2 6 7" xfId="23099" xr:uid="{00000000-0005-0000-0000-00003F5A0000}"/>
    <cellStyle name="差 2 2 6 8" xfId="23100" xr:uid="{00000000-0005-0000-0000-0000405A0000}"/>
    <cellStyle name="差 2 2 7" xfId="23101" xr:uid="{00000000-0005-0000-0000-0000415A0000}"/>
    <cellStyle name="差 2 2 8" xfId="23102" xr:uid="{00000000-0005-0000-0000-0000425A0000}"/>
    <cellStyle name="差 2 2 9" xfId="23103" xr:uid="{00000000-0005-0000-0000-0000435A0000}"/>
    <cellStyle name="差 2 2_AVL &amp; Mech BOM - Reno V1.6" xfId="23104" xr:uid="{00000000-0005-0000-0000-0000445A0000}"/>
    <cellStyle name="差 2 3" xfId="23105" xr:uid="{00000000-0005-0000-0000-0000455A0000}"/>
    <cellStyle name="差 2 3 10" xfId="23106" xr:uid="{00000000-0005-0000-0000-0000465A0000}"/>
    <cellStyle name="差 2 3 2" xfId="23107" xr:uid="{00000000-0005-0000-0000-0000475A0000}"/>
    <cellStyle name="差 2 3 2 2" xfId="23108" xr:uid="{00000000-0005-0000-0000-0000485A0000}"/>
    <cellStyle name="差 2 3 2 2 2" xfId="23109" xr:uid="{00000000-0005-0000-0000-0000495A0000}"/>
    <cellStyle name="差 2 3 2 2 2 2" xfId="23110" xr:uid="{00000000-0005-0000-0000-00004A5A0000}"/>
    <cellStyle name="差 2 3 2 2 2 3" xfId="23111" xr:uid="{00000000-0005-0000-0000-00004B5A0000}"/>
    <cellStyle name="差 2 3 2 2 3" xfId="23112" xr:uid="{00000000-0005-0000-0000-00004C5A0000}"/>
    <cellStyle name="差 2 3 2 2 4" xfId="23113" xr:uid="{00000000-0005-0000-0000-00004D5A0000}"/>
    <cellStyle name="差 2 3 2 2 5" xfId="23114" xr:uid="{00000000-0005-0000-0000-00004E5A0000}"/>
    <cellStyle name="差 2 3 2 2 6" xfId="23115" xr:uid="{00000000-0005-0000-0000-00004F5A0000}"/>
    <cellStyle name="差 2 3 2 2 6 2" xfId="23116" xr:uid="{00000000-0005-0000-0000-0000505A0000}"/>
    <cellStyle name="差 2 3 2 2 7" xfId="23117" xr:uid="{00000000-0005-0000-0000-0000515A0000}"/>
    <cellStyle name="差 2 3 2 2 8" xfId="23118" xr:uid="{00000000-0005-0000-0000-0000525A0000}"/>
    <cellStyle name="差 2 3 2 3" xfId="23119" xr:uid="{00000000-0005-0000-0000-0000535A0000}"/>
    <cellStyle name="差 2 3 2 3 2" xfId="23120" xr:uid="{00000000-0005-0000-0000-0000545A0000}"/>
    <cellStyle name="差 2 3 2 3 3" xfId="23121" xr:uid="{00000000-0005-0000-0000-0000555A0000}"/>
    <cellStyle name="差 2 3 2 4" xfId="23122" xr:uid="{00000000-0005-0000-0000-0000565A0000}"/>
    <cellStyle name="差 2 3 2 5" xfId="23123" xr:uid="{00000000-0005-0000-0000-0000575A0000}"/>
    <cellStyle name="差 2 3 2 6" xfId="23124" xr:uid="{00000000-0005-0000-0000-0000585A0000}"/>
    <cellStyle name="差 2 3 2 7" xfId="23125" xr:uid="{00000000-0005-0000-0000-0000595A0000}"/>
    <cellStyle name="差 2 3 2 7 2" xfId="23126" xr:uid="{00000000-0005-0000-0000-00005A5A0000}"/>
    <cellStyle name="差 2 3 2 8" xfId="23127" xr:uid="{00000000-0005-0000-0000-00005B5A0000}"/>
    <cellStyle name="差 2 3 2 9" xfId="23128" xr:uid="{00000000-0005-0000-0000-00005C5A0000}"/>
    <cellStyle name="差 2 3 3" xfId="23129" xr:uid="{00000000-0005-0000-0000-00005D5A0000}"/>
    <cellStyle name="差 2 3 3 2" xfId="23130" xr:uid="{00000000-0005-0000-0000-00005E5A0000}"/>
    <cellStyle name="差 2 3 3 2 2" xfId="23131" xr:uid="{00000000-0005-0000-0000-00005F5A0000}"/>
    <cellStyle name="差 2 3 3 2 3" xfId="23132" xr:uid="{00000000-0005-0000-0000-0000605A0000}"/>
    <cellStyle name="差 2 3 3 3" xfId="23133" xr:uid="{00000000-0005-0000-0000-0000615A0000}"/>
    <cellStyle name="差 2 3 3 4" xfId="23134" xr:uid="{00000000-0005-0000-0000-0000625A0000}"/>
    <cellStyle name="差 2 3 3 5" xfId="23135" xr:uid="{00000000-0005-0000-0000-0000635A0000}"/>
    <cellStyle name="差 2 3 3 6" xfId="23136" xr:uid="{00000000-0005-0000-0000-0000645A0000}"/>
    <cellStyle name="差 2 3 3 6 2" xfId="23137" xr:uid="{00000000-0005-0000-0000-0000655A0000}"/>
    <cellStyle name="差 2 3 3 7" xfId="23138" xr:uid="{00000000-0005-0000-0000-0000665A0000}"/>
    <cellStyle name="差 2 3 3 8" xfId="23139" xr:uid="{00000000-0005-0000-0000-0000675A0000}"/>
    <cellStyle name="差 2 3 4" xfId="23140" xr:uid="{00000000-0005-0000-0000-0000685A0000}"/>
    <cellStyle name="差 2 3 4 2" xfId="23141" xr:uid="{00000000-0005-0000-0000-0000695A0000}"/>
    <cellStyle name="差 2 3 4 2 2" xfId="23142" xr:uid="{00000000-0005-0000-0000-00006A5A0000}"/>
    <cellStyle name="差 2 3 4 2 3" xfId="23143" xr:uid="{00000000-0005-0000-0000-00006B5A0000}"/>
    <cellStyle name="差 2 3 4 3" xfId="23144" xr:uid="{00000000-0005-0000-0000-00006C5A0000}"/>
    <cellStyle name="差 2 3 4 4" xfId="23145" xr:uid="{00000000-0005-0000-0000-00006D5A0000}"/>
    <cellStyle name="差 2 3 4 5" xfId="23146" xr:uid="{00000000-0005-0000-0000-00006E5A0000}"/>
    <cellStyle name="差 2 3 4 6" xfId="23147" xr:uid="{00000000-0005-0000-0000-00006F5A0000}"/>
    <cellStyle name="差 2 3 4 6 2" xfId="23148" xr:uid="{00000000-0005-0000-0000-0000705A0000}"/>
    <cellStyle name="差 2 3 4 7" xfId="23149" xr:uid="{00000000-0005-0000-0000-0000715A0000}"/>
    <cellStyle name="差 2 3 4 8" xfId="23150" xr:uid="{00000000-0005-0000-0000-0000725A0000}"/>
    <cellStyle name="差 2 3 5" xfId="23151" xr:uid="{00000000-0005-0000-0000-0000735A0000}"/>
    <cellStyle name="差 2 3 5 2" xfId="23152" xr:uid="{00000000-0005-0000-0000-0000745A0000}"/>
    <cellStyle name="差 2 3 5 2 2" xfId="23153" xr:uid="{00000000-0005-0000-0000-0000755A0000}"/>
    <cellStyle name="差 2 3 5 2 3" xfId="23154" xr:uid="{00000000-0005-0000-0000-0000765A0000}"/>
    <cellStyle name="差 2 3 5 3" xfId="23155" xr:uid="{00000000-0005-0000-0000-0000775A0000}"/>
    <cellStyle name="差 2 3 5 4" xfId="23156" xr:uid="{00000000-0005-0000-0000-0000785A0000}"/>
    <cellStyle name="差 2 3 5 5" xfId="23157" xr:uid="{00000000-0005-0000-0000-0000795A0000}"/>
    <cellStyle name="差 2 3 5 6" xfId="23158" xr:uid="{00000000-0005-0000-0000-00007A5A0000}"/>
    <cellStyle name="差 2 3 5 6 2" xfId="23159" xr:uid="{00000000-0005-0000-0000-00007B5A0000}"/>
    <cellStyle name="差 2 3 5 7" xfId="23160" xr:uid="{00000000-0005-0000-0000-00007C5A0000}"/>
    <cellStyle name="差 2 3 5 8" xfId="23161" xr:uid="{00000000-0005-0000-0000-00007D5A0000}"/>
    <cellStyle name="差 2 3 6" xfId="23162" xr:uid="{00000000-0005-0000-0000-00007E5A0000}"/>
    <cellStyle name="差 2 3 7" xfId="23163" xr:uid="{00000000-0005-0000-0000-00007F5A0000}"/>
    <cellStyle name="差 2 3 8" xfId="23164" xr:uid="{00000000-0005-0000-0000-0000805A0000}"/>
    <cellStyle name="差 2 3 9" xfId="23165" xr:uid="{00000000-0005-0000-0000-0000815A0000}"/>
    <cellStyle name="差 2 3 9 2" xfId="23166" xr:uid="{00000000-0005-0000-0000-0000825A0000}"/>
    <cellStyle name="差 2 4" xfId="23167" xr:uid="{00000000-0005-0000-0000-0000835A0000}"/>
    <cellStyle name="差 2 4 2" xfId="23168" xr:uid="{00000000-0005-0000-0000-0000845A0000}"/>
    <cellStyle name="差 2 4 2 2" xfId="23169" xr:uid="{00000000-0005-0000-0000-0000855A0000}"/>
    <cellStyle name="差 2 4 2 2 2" xfId="23170" xr:uid="{00000000-0005-0000-0000-0000865A0000}"/>
    <cellStyle name="差 2 4 2 2 3" xfId="23171" xr:uid="{00000000-0005-0000-0000-0000875A0000}"/>
    <cellStyle name="差 2 4 2 3" xfId="23172" xr:uid="{00000000-0005-0000-0000-0000885A0000}"/>
    <cellStyle name="差 2 4 2 4" xfId="23173" xr:uid="{00000000-0005-0000-0000-0000895A0000}"/>
    <cellStyle name="差 2 4 2 5" xfId="23174" xr:uid="{00000000-0005-0000-0000-00008A5A0000}"/>
    <cellStyle name="差 2 4 2 6" xfId="23175" xr:uid="{00000000-0005-0000-0000-00008B5A0000}"/>
    <cellStyle name="差 2 4 2 6 2" xfId="23176" xr:uid="{00000000-0005-0000-0000-00008C5A0000}"/>
    <cellStyle name="差 2 4 2 7" xfId="23177" xr:uid="{00000000-0005-0000-0000-00008D5A0000}"/>
    <cellStyle name="差 2 4 2 8" xfId="23178" xr:uid="{00000000-0005-0000-0000-00008E5A0000}"/>
    <cellStyle name="差 2 4 3" xfId="23179" xr:uid="{00000000-0005-0000-0000-00008F5A0000}"/>
    <cellStyle name="差 2 4 3 2" xfId="23180" xr:uid="{00000000-0005-0000-0000-0000905A0000}"/>
    <cellStyle name="差 2 4 3 3" xfId="23181" xr:uid="{00000000-0005-0000-0000-0000915A0000}"/>
    <cellStyle name="差 2 4 4" xfId="23182" xr:uid="{00000000-0005-0000-0000-0000925A0000}"/>
    <cellStyle name="差 2 4 5" xfId="23183" xr:uid="{00000000-0005-0000-0000-0000935A0000}"/>
    <cellStyle name="差 2 4 6" xfId="23184" xr:uid="{00000000-0005-0000-0000-0000945A0000}"/>
    <cellStyle name="差 2 4 7" xfId="23185" xr:uid="{00000000-0005-0000-0000-0000955A0000}"/>
    <cellStyle name="差 2 4 7 2" xfId="23186" xr:uid="{00000000-0005-0000-0000-0000965A0000}"/>
    <cellStyle name="差 2 4 8" xfId="23187" xr:uid="{00000000-0005-0000-0000-0000975A0000}"/>
    <cellStyle name="差 2 4 9" xfId="23188" xr:uid="{00000000-0005-0000-0000-0000985A0000}"/>
    <cellStyle name="差 2 5" xfId="23189" xr:uid="{00000000-0005-0000-0000-0000995A0000}"/>
    <cellStyle name="差 2 5 2" xfId="23190" xr:uid="{00000000-0005-0000-0000-00009A5A0000}"/>
    <cellStyle name="差 2 5 2 2" xfId="23191" xr:uid="{00000000-0005-0000-0000-00009B5A0000}"/>
    <cellStyle name="差 2 5 2 3" xfId="23192" xr:uid="{00000000-0005-0000-0000-00009C5A0000}"/>
    <cellStyle name="差 2 5 3" xfId="23193" xr:uid="{00000000-0005-0000-0000-00009D5A0000}"/>
    <cellStyle name="差 2 5 4" xfId="23194" xr:uid="{00000000-0005-0000-0000-00009E5A0000}"/>
    <cellStyle name="差 2 5 5" xfId="23195" xr:uid="{00000000-0005-0000-0000-00009F5A0000}"/>
    <cellStyle name="差 2 5 6" xfId="23196" xr:uid="{00000000-0005-0000-0000-0000A05A0000}"/>
    <cellStyle name="差 2 5 6 2" xfId="23197" xr:uid="{00000000-0005-0000-0000-0000A15A0000}"/>
    <cellStyle name="差 2 5 7" xfId="23198" xr:uid="{00000000-0005-0000-0000-0000A25A0000}"/>
    <cellStyle name="差 2 5 8" xfId="23199" xr:uid="{00000000-0005-0000-0000-0000A35A0000}"/>
    <cellStyle name="差 2 6" xfId="23200" xr:uid="{00000000-0005-0000-0000-0000A45A0000}"/>
    <cellStyle name="差 2 6 2" xfId="23201" xr:uid="{00000000-0005-0000-0000-0000A55A0000}"/>
    <cellStyle name="差 2 6 2 2" xfId="23202" xr:uid="{00000000-0005-0000-0000-0000A65A0000}"/>
    <cellStyle name="差 2 6 2 3" xfId="23203" xr:uid="{00000000-0005-0000-0000-0000A75A0000}"/>
    <cellStyle name="差 2 6 3" xfId="23204" xr:uid="{00000000-0005-0000-0000-0000A85A0000}"/>
    <cellStyle name="差 2 6 4" xfId="23205" xr:uid="{00000000-0005-0000-0000-0000A95A0000}"/>
    <cellStyle name="差 2 6 5" xfId="23206" xr:uid="{00000000-0005-0000-0000-0000AA5A0000}"/>
    <cellStyle name="差 2 6 6" xfId="23207" xr:uid="{00000000-0005-0000-0000-0000AB5A0000}"/>
    <cellStyle name="差 2 6 6 2" xfId="23208" xr:uid="{00000000-0005-0000-0000-0000AC5A0000}"/>
    <cellStyle name="差 2 6 7" xfId="23209" xr:uid="{00000000-0005-0000-0000-0000AD5A0000}"/>
    <cellStyle name="差 2 6 8" xfId="23210" xr:uid="{00000000-0005-0000-0000-0000AE5A0000}"/>
    <cellStyle name="差 2 7" xfId="23211" xr:uid="{00000000-0005-0000-0000-0000AF5A0000}"/>
    <cellStyle name="差 2 7 2" xfId="23212" xr:uid="{00000000-0005-0000-0000-0000B05A0000}"/>
    <cellStyle name="差 2 7 2 2" xfId="23213" xr:uid="{00000000-0005-0000-0000-0000B15A0000}"/>
    <cellStyle name="差 2 7 2 3" xfId="23214" xr:uid="{00000000-0005-0000-0000-0000B25A0000}"/>
    <cellStyle name="差 2 7 3" xfId="23215" xr:uid="{00000000-0005-0000-0000-0000B35A0000}"/>
    <cellStyle name="差 2 7 4" xfId="23216" xr:uid="{00000000-0005-0000-0000-0000B45A0000}"/>
    <cellStyle name="差 2 7 5" xfId="23217" xr:uid="{00000000-0005-0000-0000-0000B55A0000}"/>
    <cellStyle name="差 2 7 6" xfId="23218" xr:uid="{00000000-0005-0000-0000-0000B65A0000}"/>
    <cellStyle name="差 2 7 6 2" xfId="23219" xr:uid="{00000000-0005-0000-0000-0000B75A0000}"/>
    <cellStyle name="差 2 7 7" xfId="23220" xr:uid="{00000000-0005-0000-0000-0000B85A0000}"/>
    <cellStyle name="差 2 7 8" xfId="23221" xr:uid="{00000000-0005-0000-0000-0000B95A0000}"/>
    <cellStyle name="差 2 8" xfId="23222" xr:uid="{00000000-0005-0000-0000-0000BA5A0000}"/>
    <cellStyle name="差 2 9" xfId="23223" xr:uid="{00000000-0005-0000-0000-0000BB5A0000}"/>
    <cellStyle name="差 2_AVL &amp; Mech BOM - Raleigh V1.6 pre" xfId="23224" xr:uid="{00000000-0005-0000-0000-0000BC5A0000}"/>
    <cellStyle name="差 3" xfId="23225" xr:uid="{00000000-0005-0000-0000-0000BD5A0000}"/>
    <cellStyle name="差 3 10" xfId="23226" xr:uid="{00000000-0005-0000-0000-0000BE5A0000}"/>
    <cellStyle name="差 3 10 2" xfId="23227" xr:uid="{00000000-0005-0000-0000-0000BF5A0000}"/>
    <cellStyle name="差 3 11" xfId="23228" xr:uid="{00000000-0005-0000-0000-0000C05A0000}"/>
    <cellStyle name="差 3 2" xfId="23229" xr:uid="{00000000-0005-0000-0000-0000C15A0000}"/>
    <cellStyle name="差 3 2 10" xfId="23230" xr:uid="{00000000-0005-0000-0000-0000C25A0000}"/>
    <cellStyle name="差 3 2 2" xfId="23231" xr:uid="{00000000-0005-0000-0000-0000C35A0000}"/>
    <cellStyle name="差 3 2 2 2" xfId="23232" xr:uid="{00000000-0005-0000-0000-0000C45A0000}"/>
    <cellStyle name="差 3 2 2 2 2" xfId="23233" xr:uid="{00000000-0005-0000-0000-0000C55A0000}"/>
    <cellStyle name="差 3 2 2 2 2 2" xfId="23234" xr:uid="{00000000-0005-0000-0000-0000C65A0000}"/>
    <cellStyle name="差 3 2 2 2 2 3" xfId="23235" xr:uid="{00000000-0005-0000-0000-0000C75A0000}"/>
    <cellStyle name="差 3 2 2 2 3" xfId="23236" xr:uid="{00000000-0005-0000-0000-0000C85A0000}"/>
    <cellStyle name="差 3 2 2 2 4" xfId="23237" xr:uid="{00000000-0005-0000-0000-0000C95A0000}"/>
    <cellStyle name="差 3 2 2 2 5" xfId="23238" xr:uid="{00000000-0005-0000-0000-0000CA5A0000}"/>
    <cellStyle name="差 3 2 2 2 6" xfId="23239" xr:uid="{00000000-0005-0000-0000-0000CB5A0000}"/>
    <cellStyle name="差 3 2 2 2 6 2" xfId="23240" xr:uid="{00000000-0005-0000-0000-0000CC5A0000}"/>
    <cellStyle name="差 3 2 2 2 7" xfId="23241" xr:uid="{00000000-0005-0000-0000-0000CD5A0000}"/>
    <cellStyle name="差 3 2 2 2 8" xfId="23242" xr:uid="{00000000-0005-0000-0000-0000CE5A0000}"/>
    <cellStyle name="差 3 2 2 3" xfId="23243" xr:uid="{00000000-0005-0000-0000-0000CF5A0000}"/>
    <cellStyle name="差 3 2 2 3 2" xfId="23244" xr:uid="{00000000-0005-0000-0000-0000D05A0000}"/>
    <cellStyle name="差 3 2 2 3 3" xfId="23245" xr:uid="{00000000-0005-0000-0000-0000D15A0000}"/>
    <cellStyle name="差 3 2 2 4" xfId="23246" xr:uid="{00000000-0005-0000-0000-0000D25A0000}"/>
    <cellStyle name="差 3 2 2 5" xfId="23247" xr:uid="{00000000-0005-0000-0000-0000D35A0000}"/>
    <cellStyle name="差 3 2 2 6" xfId="23248" xr:uid="{00000000-0005-0000-0000-0000D45A0000}"/>
    <cellStyle name="差 3 2 2 7" xfId="23249" xr:uid="{00000000-0005-0000-0000-0000D55A0000}"/>
    <cellStyle name="差 3 2 2 7 2" xfId="23250" xr:uid="{00000000-0005-0000-0000-0000D65A0000}"/>
    <cellStyle name="差 3 2 2 8" xfId="23251" xr:uid="{00000000-0005-0000-0000-0000D75A0000}"/>
    <cellStyle name="差 3 2 2 9" xfId="23252" xr:uid="{00000000-0005-0000-0000-0000D85A0000}"/>
    <cellStyle name="差 3 2 3" xfId="23253" xr:uid="{00000000-0005-0000-0000-0000D95A0000}"/>
    <cellStyle name="差 3 2 3 2" xfId="23254" xr:uid="{00000000-0005-0000-0000-0000DA5A0000}"/>
    <cellStyle name="差 3 2 3 2 2" xfId="23255" xr:uid="{00000000-0005-0000-0000-0000DB5A0000}"/>
    <cellStyle name="差 3 2 3 2 3" xfId="23256" xr:uid="{00000000-0005-0000-0000-0000DC5A0000}"/>
    <cellStyle name="差 3 2 3 3" xfId="23257" xr:uid="{00000000-0005-0000-0000-0000DD5A0000}"/>
    <cellStyle name="差 3 2 3 4" xfId="23258" xr:uid="{00000000-0005-0000-0000-0000DE5A0000}"/>
    <cellStyle name="差 3 2 3 5" xfId="23259" xr:uid="{00000000-0005-0000-0000-0000DF5A0000}"/>
    <cellStyle name="差 3 2 3 6" xfId="23260" xr:uid="{00000000-0005-0000-0000-0000E05A0000}"/>
    <cellStyle name="差 3 2 3 6 2" xfId="23261" xr:uid="{00000000-0005-0000-0000-0000E15A0000}"/>
    <cellStyle name="差 3 2 3 7" xfId="23262" xr:uid="{00000000-0005-0000-0000-0000E25A0000}"/>
    <cellStyle name="差 3 2 3 8" xfId="23263" xr:uid="{00000000-0005-0000-0000-0000E35A0000}"/>
    <cellStyle name="差 3 2 4" xfId="23264" xr:uid="{00000000-0005-0000-0000-0000E45A0000}"/>
    <cellStyle name="差 3 2 4 2" xfId="23265" xr:uid="{00000000-0005-0000-0000-0000E55A0000}"/>
    <cellStyle name="差 3 2 4 2 2" xfId="23266" xr:uid="{00000000-0005-0000-0000-0000E65A0000}"/>
    <cellStyle name="差 3 2 4 2 3" xfId="23267" xr:uid="{00000000-0005-0000-0000-0000E75A0000}"/>
    <cellStyle name="差 3 2 4 3" xfId="23268" xr:uid="{00000000-0005-0000-0000-0000E85A0000}"/>
    <cellStyle name="差 3 2 4 4" xfId="23269" xr:uid="{00000000-0005-0000-0000-0000E95A0000}"/>
    <cellStyle name="差 3 2 4 5" xfId="23270" xr:uid="{00000000-0005-0000-0000-0000EA5A0000}"/>
    <cellStyle name="差 3 2 4 6" xfId="23271" xr:uid="{00000000-0005-0000-0000-0000EB5A0000}"/>
    <cellStyle name="差 3 2 4 6 2" xfId="23272" xr:uid="{00000000-0005-0000-0000-0000EC5A0000}"/>
    <cellStyle name="差 3 2 4 7" xfId="23273" xr:uid="{00000000-0005-0000-0000-0000ED5A0000}"/>
    <cellStyle name="差 3 2 4 8" xfId="23274" xr:uid="{00000000-0005-0000-0000-0000EE5A0000}"/>
    <cellStyle name="差 3 2 5" xfId="23275" xr:uid="{00000000-0005-0000-0000-0000EF5A0000}"/>
    <cellStyle name="差 3 2 5 2" xfId="23276" xr:uid="{00000000-0005-0000-0000-0000F05A0000}"/>
    <cellStyle name="差 3 2 5 2 2" xfId="23277" xr:uid="{00000000-0005-0000-0000-0000F15A0000}"/>
    <cellStyle name="差 3 2 5 2 3" xfId="23278" xr:uid="{00000000-0005-0000-0000-0000F25A0000}"/>
    <cellStyle name="差 3 2 5 3" xfId="23279" xr:uid="{00000000-0005-0000-0000-0000F35A0000}"/>
    <cellStyle name="差 3 2 5 4" xfId="23280" xr:uid="{00000000-0005-0000-0000-0000F45A0000}"/>
    <cellStyle name="差 3 2 5 5" xfId="23281" xr:uid="{00000000-0005-0000-0000-0000F55A0000}"/>
    <cellStyle name="差 3 2 5 6" xfId="23282" xr:uid="{00000000-0005-0000-0000-0000F65A0000}"/>
    <cellStyle name="差 3 2 5 6 2" xfId="23283" xr:uid="{00000000-0005-0000-0000-0000F75A0000}"/>
    <cellStyle name="差 3 2 5 7" xfId="23284" xr:uid="{00000000-0005-0000-0000-0000F85A0000}"/>
    <cellStyle name="差 3 2 5 8" xfId="23285" xr:uid="{00000000-0005-0000-0000-0000F95A0000}"/>
    <cellStyle name="差 3 2 6" xfId="23286" xr:uid="{00000000-0005-0000-0000-0000FA5A0000}"/>
    <cellStyle name="差 3 2 7" xfId="23287" xr:uid="{00000000-0005-0000-0000-0000FB5A0000}"/>
    <cellStyle name="差 3 2 8" xfId="23288" xr:uid="{00000000-0005-0000-0000-0000FC5A0000}"/>
    <cellStyle name="差 3 2 9" xfId="23289" xr:uid="{00000000-0005-0000-0000-0000FD5A0000}"/>
    <cellStyle name="差 3 2 9 2" xfId="23290" xr:uid="{00000000-0005-0000-0000-0000FE5A0000}"/>
    <cellStyle name="差 3 3" xfId="23291" xr:uid="{00000000-0005-0000-0000-0000FF5A0000}"/>
    <cellStyle name="差 3 3 2" xfId="23292" xr:uid="{00000000-0005-0000-0000-0000005B0000}"/>
    <cellStyle name="差 3 3 2 2" xfId="23293" xr:uid="{00000000-0005-0000-0000-0000015B0000}"/>
    <cellStyle name="差 3 3 2 2 2" xfId="23294" xr:uid="{00000000-0005-0000-0000-0000025B0000}"/>
    <cellStyle name="差 3 3 2 2 3" xfId="23295" xr:uid="{00000000-0005-0000-0000-0000035B0000}"/>
    <cellStyle name="差 3 3 2 3" xfId="23296" xr:uid="{00000000-0005-0000-0000-0000045B0000}"/>
    <cellStyle name="差 3 3 2 4" xfId="23297" xr:uid="{00000000-0005-0000-0000-0000055B0000}"/>
    <cellStyle name="差 3 3 2 5" xfId="23298" xr:uid="{00000000-0005-0000-0000-0000065B0000}"/>
    <cellStyle name="差 3 3 2 6" xfId="23299" xr:uid="{00000000-0005-0000-0000-0000075B0000}"/>
    <cellStyle name="差 3 3 2 6 2" xfId="23300" xr:uid="{00000000-0005-0000-0000-0000085B0000}"/>
    <cellStyle name="差 3 3 2 7" xfId="23301" xr:uid="{00000000-0005-0000-0000-0000095B0000}"/>
    <cellStyle name="差 3 3 2 8" xfId="23302" xr:uid="{00000000-0005-0000-0000-00000A5B0000}"/>
    <cellStyle name="差 3 3 3" xfId="23303" xr:uid="{00000000-0005-0000-0000-00000B5B0000}"/>
    <cellStyle name="差 3 3 3 2" xfId="23304" xr:uid="{00000000-0005-0000-0000-00000C5B0000}"/>
    <cellStyle name="差 3 3 3 3" xfId="23305" xr:uid="{00000000-0005-0000-0000-00000D5B0000}"/>
    <cellStyle name="差 3 3 4" xfId="23306" xr:uid="{00000000-0005-0000-0000-00000E5B0000}"/>
    <cellStyle name="差 3 3 5" xfId="23307" xr:uid="{00000000-0005-0000-0000-00000F5B0000}"/>
    <cellStyle name="差 3 3 6" xfId="23308" xr:uid="{00000000-0005-0000-0000-0000105B0000}"/>
    <cellStyle name="差 3 3 7" xfId="23309" xr:uid="{00000000-0005-0000-0000-0000115B0000}"/>
    <cellStyle name="差 3 3 7 2" xfId="23310" xr:uid="{00000000-0005-0000-0000-0000125B0000}"/>
    <cellStyle name="差 3 3 8" xfId="23311" xr:uid="{00000000-0005-0000-0000-0000135B0000}"/>
    <cellStyle name="差 3 3 9" xfId="23312" xr:uid="{00000000-0005-0000-0000-0000145B0000}"/>
    <cellStyle name="差 3 4" xfId="23313" xr:uid="{00000000-0005-0000-0000-0000155B0000}"/>
    <cellStyle name="差 3 4 2" xfId="23314" xr:uid="{00000000-0005-0000-0000-0000165B0000}"/>
    <cellStyle name="差 3 4 2 2" xfId="23315" xr:uid="{00000000-0005-0000-0000-0000175B0000}"/>
    <cellStyle name="差 3 4 2 3" xfId="23316" xr:uid="{00000000-0005-0000-0000-0000185B0000}"/>
    <cellStyle name="差 3 4 3" xfId="23317" xr:uid="{00000000-0005-0000-0000-0000195B0000}"/>
    <cellStyle name="差 3 4 4" xfId="23318" xr:uid="{00000000-0005-0000-0000-00001A5B0000}"/>
    <cellStyle name="差 3 4 5" xfId="23319" xr:uid="{00000000-0005-0000-0000-00001B5B0000}"/>
    <cellStyle name="差 3 4 6" xfId="23320" xr:uid="{00000000-0005-0000-0000-00001C5B0000}"/>
    <cellStyle name="差 3 4 6 2" xfId="23321" xr:uid="{00000000-0005-0000-0000-00001D5B0000}"/>
    <cellStyle name="差 3 4 7" xfId="23322" xr:uid="{00000000-0005-0000-0000-00001E5B0000}"/>
    <cellStyle name="差 3 4 8" xfId="23323" xr:uid="{00000000-0005-0000-0000-00001F5B0000}"/>
    <cellStyle name="差 3 5" xfId="23324" xr:uid="{00000000-0005-0000-0000-0000205B0000}"/>
    <cellStyle name="差 3 5 2" xfId="23325" xr:uid="{00000000-0005-0000-0000-0000215B0000}"/>
    <cellStyle name="差 3 5 2 2" xfId="23326" xr:uid="{00000000-0005-0000-0000-0000225B0000}"/>
    <cellStyle name="差 3 5 2 3" xfId="23327" xr:uid="{00000000-0005-0000-0000-0000235B0000}"/>
    <cellStyle name="差 3 5 3" xfId="23328" xr:uid="{00000000-0005-0000-0000-0000245B0000}"/>
    <cellStyle name="差 3 5 4" xfId="23329" xr:uid="{00000000-0005-0000-0000-0000255B0000}"/>
    <cellStyle name="差 3 5 5" xfId="23330" xr:uid="{00000000-0005-0000-0000-0000265B0000}"/>
    <cellStyle name="差 3 5 6" xfId="23331" xr:uid="{00000000-0005-0000-0000-0000275B0000}"/>
    <cellStyle name="差 3 5 6 2" xfId="23332" xr:uid="{00000000-0005-0000-0000-0000285B0000}"/>
    <cellStyle name="差 3 5 7" xfId="23333" xr:uid="{00000000-0005-0000-0000-0000295B0000}"/>
    <cellStyle name="差 3 5 8" xfId="23334" xr:uid="{00000000-0005-0000-0000-00002A5B0000}"/>
    <cellStyle name="差 3 6" xfId="23335" xr:uid="{00000000-0005-0000-0000-00002B5B0000}"/>
    <cellStyle name="差 3 6 2" xfId="23336" xr:uid="{00000000-0005-0000-0000-00002C5B0000}"/>
    <cellStyle name="差 3 6 2 2" xfId="23337" xr:uid="{00000000-0005-0000-0000-00002D5B0000}"/>
    <cellStyle name="差 3 6 2 3" xfId="23338" xr:uid="{00000000-0005-0000-0000-00002E5B0000}"/>
    <cellStyle name="差 3 6 3" xfId="23339" xr:uid="{00000000-0005-0000-0000-00002F5B0000}"/>
    <cellStyle name="差 3 6 4" xfId="23340" xr:uid="{00000000-0005-0000-0000-0000305B0000}"/>
    <cellStyle name="差 3 6 5" xfId="23341" xr:uid="{00000000-0005-0000-0000-0000315B0000}"/>
    <cellStyle name="差 3 6 6" xfId="23342" xr:uid="{00000000-0005-0000-0000-0000325B0000}"/>
    <cellStyle name="差 3 6 6 2" xfId="23343" xr:uid="{00000000-0005-0000-0000-0000335B0000}"/>
    <cellStyle name="差 3 6 7" xfId="23344" xr:uid="{00000000-0005-0000-0000-0000345B0000}"/>
    <cellStyle name="差 3 6 8" xfId="23345" xr:uid="{00000000-0005-0000-0000-0000355B0000}"/>
    <cellStyle name="差 3 7" xfId="23346" xr:uid="{00000000-0005-0000-0000-0000365B0000}"/>
    <cellStyle name="差 3 8" xfId="23347" xr:uid="{00000000-0005-0000-0000-0000375B0000}"/>
    <cellStyle name="差 3 9" xfId="23348" xr:uid="{00000000-0005-0000-0000-0000385B0000}"/>
    <cellStyle name="差 3_AVL &amp; Mech BOM - Reno V1.6" xfId="23349" xr:uid="{00000000-0005-0000-0000-0000395B0000}"/>
    <cellStyle name="差 4" xfId="23350" xr:uid="{00000000-0005-0000-0000-00003A5B0000}"/>
    <cellStyle name="差 4 10" xfId="23351" xr:uid="{00000000-0005-0000-0000-00003B5B0000}"/>
    <cellStyle name="差 4 2" xfId="23352" xr:uid="{00000000-0005-0000-0000-00003C5B0000}"/>
    <cellStyle name="差 4 2 2" xfId="23353" xr:uid="{00000000-0005-0000-0000-00003D5B0000}"/>
    <cellStyle name="差 4 2 2 2" xfId="23354" xr:uid="{00000000-0005-0000-0000-00003E5B0000}"/>
    <cellStyle name="差 4 2 2 2 2" xfId="23355" xr:uid="{00000000-0005-0000-0000-00003F5B0000}"/>
    <cellStyle name="差 4 2 2 2 3" xfId="23356" xr:uid="{00000000-0005-0000-0000-0000405B0000}"/>
    <cellStyle name="差 4 2 2 3" xfId="23357" xr:uid="{00000000-0005-0000-0000-0000415B0000}"/>
    <cellStyle name="差 4 2 2 4" xfId="23358" xr:uid="{00000000-0005-0000-0000-0000425B0000}"/>
    <cellStyle name="差 4 2 2 5" xfId="23359" xr:uid="{00000000-0005-0000-0000-0000435B0000}"/>
    <cellStyle name="差 4 2 2 6" xfId="23360" xr:uid="{00000000-0005-0000-0000-0000445B0000}"/>
    <cellStyle name="差 4 2 2 6 2" xfId="23361" xr:uid="{00000000-0005-0000-0000-0000455B0000}"/>
    <cellStyle name="差 4 2 2 7" xfId="23362" xr:uid="{00000000-0005-0000-0000-0000465B0000}"/>
    <cellStyle name="差 4 2 2 8" xfId="23363" xr:uid="{00000000-0005-0000-0000-0000475B0000}"/>
    <cellStyle name="差 4 2 3" xfId="23364" xr:uid="{00000000-0005-0000-0000-0000485B0000}"/>
    <cellStyle name="差 4 2 3 2" xfId="23365" xr:uid="{00000000-0005-0000-0000-0000495B0000}"/>
    <cellStyle name="差 4 2 3 3" xfId="23366" xr:uid="{00000000-0005-0000-0000-00004A5B0000}"/>
    <cellStyle name="差 4 2 4" xfId="23367" xr:uid="{00000000-0005-0000-0000-00004B5B0000}"/>
    <cellStyle name="差 4 2 5" xfId="23368" xr:uid="{00000000-0005-0000-0000-00004C5B0000}"/>
    <cellStyle name="差 4 2 6" xfId="23369" xr:uid="{00000000-0005-0000-0000-00004D5B0000}"/>
    <cellStyle name="差 4 2 7" xfId="23370" xr:uid="{00000000-0005-0000-0000-00004E5B0000}"/>
    <cellStyle name="差 4 2 7 2" xfId="23371" xr:uid="{00000000-0005-0000-0000-00004F5B0000}"/>
    <cellStyle name="差 4 2 8" xfId="23372" xr:uid="{00000000-0005-0000-0000-0000505B0000}"/>
    <cellStyle name="差 4 2 9" xfId="23373" xr:uid="{00000000-0005-0000-0000-0000515B0000}"/>
    <cellStyle name="差 4 3" xfId="23374" xr:uid="{00000000-0005-0000-0000-0000525B0000}"/>
    <cellStyle name="差 4 3 2" xfId="23375" xr:uid="{00000000-0005-0000-0000-0000535B0000}"/>
    <cellStyle name="差 4 3 2 2" xfId="23376" xr:uid="{00000000-0005-0000-0000-0000545B0000}"/>
    <cellStyle name="差 4 3 2 3" xfId="23377" xr:uid="{00000000-0005-0000-0000-0000555B0000}"/>
    <cellStyle name="差 4 3 3" xfId="23378" xr:uid="{00000000-0005-0000-0000-0000565B0000}"/>
    <cellStyle name="差 4 3 4" xfId="23379" xr:uid="{00000000-0005-0000-0000-0000575B0000}"/>
    <cellStyle name="差 4 3 5" xfId="23380" xr:uid="{00000000-0005-0000-0000-0000585B0000}"/>
    <cellStyle name="差 4 3 6" xfId="23381" xr:uid="{00000000-0005-0000-0000-0000595B0000}"/>
    <cellStyle name="差 4 3 6 2" xfId="23382" xr:uid="{00000000-0005-0000-0000-00005A5B0000}"/>
    <cellStyle name="差 4 3 7" xfId="23383" xr:uid="{00000000-0005-0000-0000-00005B5B0000}"/>
    <cellStyle name="差 4 3 8" xfId="23384" xr:uid="{00000000-0005-0000-0000-00005C5B0000}"/>
    <cellStyle name="差 4 4" xfId="23385" xr:uid="{00000000-0005-0000-0000-00005D5B0000}"/>
    <cellStyle name="差 4 4 2" xfId="23386" xr:uid="{00000000-0005-0000-0000-00005E5B0000}"/>
    <cellStyle name="差 4 4 2 2" xfId="23387" xr:uid="{00000000-0005-0000-0000-00005F5B0000}"/>
    <cellStyle name="差 4 4 2 3" xfId="23388" xr:uid="{00000000-0005-0000-0000-0000605B0000}"/>
    <cellStyle name="差 4 4 3" xfId="23389" xr:uid="{00000000-0005-0000-0000-0000615B0000}"/>
    <cellStyle name="差 4 4 4" xfId="23390" xr:uid="{00000000-0005-0000-0000-0000625B0000}"/>
    <cellStyle name="差 4 4 5" xfId="23391" xr:uid="{00000000-0005-0000-0000-0000635B0000}"/>
    <cellStyle name="差 4 4 6" xfId="23392" xr:uid="{00000000-0005-0000-0000-0000645B0000}"/>
    <cellStyle name="差 4 4 6 2" xfId="23393" xr:uid="{00000000-0005-0000-0000-0000655B0000}"/>
    <cellStyle name="差 4 4 7" xfId="23394" xr:uid="{00000000-0005-0000-0000-0000665B0000}"/>
    <cellStyle name="差 4 4 8" xfId="23395" xr:uid="{00000000-0005-0000-0000-0000675B0000}"/>
    <cellStyle name="差 4 5" xfId="23396" xr:uid="{00000000-0005-0000-0000-0000685B0000}"/>
    <cellStyle name="差 4 5 2" xfId="23397" xr:uid="{00000000-0005-0000-0000-0000695B0000}"/>
    <cellStyle name="差 4 5 2 2" xfId="23398" xr:uid="{00000000-0005-0000-0000-00006A5B0000}"/>
    <cellStyle name="差 4 5 2 3" xfId="23399" xr:uid="{00000000-0005-0000-0000-00006B5B0000}"/>
    <cellStyle name="差 4 5 3" xfId="23400" xr:uid="{00000000-0005-0000-0000-00006C5B0000}"/>
    <cellStyle name="差 4 5 4" xfId="23401" xr:uid="{00000000-0005-0000-0000-00006D5B0000}"/>
    <cellStyle name="差 4 5 5" xfId="23402" xr:uid="{00000000-0005-0000-0000-00006E5B0000}"/>
    <cellStyle name="差 4 5 6" xfId="23403" xr:uid="{00000000-0005-0000-0000-00006F5B0000}"/>
    <cellStyle name="差 4 5 6 2" xfId="23404" xr:uid="{00000000-0005-0000-0000-0000705B0000}"/>
    <cellStyle name="差 4 5 7" xfId="23405" xr:uid="{00000000-0005-0000-0000-0000715B0000}"/>
    <cellStyle name="差 4 5 8" xfId="23406" xr:uid="{00000000-0005-0000-0000-0000725B0000}"/>
    <cellStyle name="差 4 6" xfId="23407" xr:uid="{00000000-0005-0000-0000-0000735B0000}"/>
    <cellStyle name="差 4 7" xfId="23408" xr:uid="{00000000-0005-0000-0000-0000745B0000}"/>
    <cellStyle name="差 4 8" xfId="23409" xr:uid="{00000000-0005-0000-0000-0000755B0000}"/>
    <cellStyle name="差 4 9" xfId="23410" xr:uid="{00000000-0005-0000-0000-0000765B0000}"/>
    <cellStyle name="差 4 9 2" xfId="23411" xr:uid="{00000000-0005-0000-0000-0000775B0000}"/>
    <cellStyle name="差 5" xfId="23412" xr:uid="{00000000-0005-0000-0000-0000785B0000}"/>
    <cellStyle name="差 5 2" xfId="23413" xr:uid="{00000000-0005-0000-0000-0000795B0000}"/>
    <cellStyle name="差 5 2 2" xfId="23414" xr:uid="{00000000-0005-0000-0000-00007A5B0000}"/>
    <cellStyle name="差 5 2 2 2" xfId="23415" xr:uid="{00000000-0005-0000-0000-00007B5B0000}"/>
    <cellStyle name="差 5 2 2 3" xfId="23416" xr:uid="{00000000-0005-0000-0000-00007C5B0000}"/>
    <cellStyle name="差 5 2 3" xfId="23417" xr:uid="{00000000-0005-0000-0000-00007D5B0000}"/>
    <cellStyle name="差 5 2 4" xfId="23418" xr:uid="{00000000-0005-0000-0000-00007E5B0000}"/>
    <cellStyle name="差 5 2 5" xfId="23419" xr:uid="{00000000-0005-0000-0000-00007F5B0000}"/>
    <cellStyle name="差 5 2 6" xfId="23420" xr:uid="{00000000-0005-0000-0000-0000805B0000}"/>
    <cellStyle name="差 5 2 6 2" xfId="23421" xr:uid="{00000000-0005-0000-0000-0000815B0000}"/>
    <cellStyle name="差 5 2 7" xfId="23422" xr:uid="{00000000-0005-0000-0000-0000825B0000}"/>
    <cellStyle name="差 5 2 8" xfId="23423" xr:uid="{00000000-0005-0000-0000-0000835B0000}"/>
    <cellStyle name="差 5 3" xfId="23424" xr:uid="{00000000-0005-0000-0000-0000845B0000}"/>
    <cellStyle name="差 5 4" xfId="23425" xr:uid="{00000000-0005-0000-0000-0000855B0000}"/>
    <cellStyle name="差 5 5" xfId="23426" xr:uid="{00000000-0005-0000-0000-0000865B0000}"/>
    <cellStyle name="差 5 6" xfId="23427" xr:uid="{00000000-0005-0000-0000-0000875B0000}"/>
    <cellStyle name="差 5 6 2" xfId="23428" xr:uid="{00000000-0005-0000-0000-0000885B0000}"/>
    <cellStyle name="差 5 7" xfId="23429" xr:uid="{00000000-0005-0000-0000-0000895B0000}"/>
    <cellStyle name="差 6" xfId="23430" xr:uid="{00000000-0005-0000-0000-00008A5B0000}"/>
    <cellStyle name="差 6 2" xfId="23431" xr:uid="{00000000-0005-0000-0000-00008B5B0000}"/>
    <cellStyle name="差 6 2 2" xfId="23432" xr:uid="{00000000-0005-0000-0000-00008C5B0000}"/>
    <cellStyle name="差 6 2 2 2" xfId="23433" xr:uid="{00000000-0005-0000-0000-00008D5B0000}"/>
    <cellStyle name="差 6 2 2 3" xfId="23434" xr:uid="{00000000-0005-0000-0000-00008E5B0000}"/>
    <cellStyle name="差 6 2 3" xfId="23435" xr:uid="{00000000-0005-0000-0000-00008F5B0000}"/>
    <cellStyle name="差 6 2 4" xfId="23436" xr:uid="{00000000-0005-0000-0000-0000905B0000}"/>
    <cellStyle name="差 6 2 5" xfId="23437" xr:uid="{00000000-0005-0000-0000-0000915B0000}"/>
    <cellStyle name="差 6 2 6" xfId="23438" xr:uid="{00000000-0005-0000-0000-0000925B0000}"/>
    <cellStyle name="差 6 2 6 2" xfId="23439" xr:uid="{00000000-0005-0000-0000-0000935B0000}"/>
    <cellStyle name="差 6 2 7" xfId="23440" xr:uid="{00000000-0005-0000-0000-0000945B0000}"/>
    <cellStyle name="差 6 2 8" xfId="23441" xr:uid="{00000000-0005-0000-0000-0000955B0000}"/>
    <cellStyle name="差 6 3" xfId="23442" xr:uid="{00000000-0005-0000-0000-0000965B0000}"/>
    <cellStyle name="差 6 3 2" xfId="23443" xr:uid="{00000000-0005-0000-0000-0000975B0000}"/>
    <cellStyle name="差 6 3 3" xfId="23444" xr:uid="{00000000-0005-0000-0000-0000985B0000}"/>
    <cellStyle name="差 6 4" xfId="23445" xr:uid="{00000000-0005-0000-0000-0000995B0000}"/>
    <cellStyle name="差 6 5" xfId="23446" xr:uid="{00000000-0005-0000-0000-00009A5B0000}"/>
    <cellStyle name="差 6 6" xfId="23447" xr:uid="{00000000-0005-0000-0000-00009B5B0000}"/>
    <cellStyle name="差 6 7" xfId="23448" xr:uid="{00000000-0005-0000-0000-00009C5B0000}"/>
    <cellStyle name="差 6 7 2" xfId="23449" xr:uid="{00000000-0005-0000-0000-00009D5B0000}"/>
    <cellStyle name="差 6 8" xfId="23450" xr:uid="{00000000-0005-0000-0000-00009E5B0000}"/>
    <cellStyle name="差 6 9" xfId="23451" xr:uid="{00000000-0005-0000-0000-00009F5B0000}"/>
    <cellStyle name="差 7" xfId="23452" xr:uid="{00000000-0005-0000-0000-0000A05B0000}"/>
    <cellStyle name="差 7 2" xfId="23453" xr:uid="{00000000-0005-0000-0000-0000A15B0000}"/>
    <cellStyle name="差 7 2 2" xfId="23454" xr:uid="{00000000-0005-0000-0000-0000A25B0000}"/>
    <cellStyle name="差 7 2 3" xfId="23455" xr:uid="{00000000-0005-0000-0000-0000A35B0000}"/>
    <cellStyle name="差 7 3" xfId="23456" xr:uid="{00000000-0005-0000-0000-0000A45B0000}"/>
    <cellStyle name="差 7 4" xfId="23457" xr:uid="{00000000-0005-0000-0000-0000A55B0000}"/>
    <cellStyle name="差 7 5" xfId="23458" xr:uid="{00000000-0005-0000-0000-0000A65B0000}"/>
    <cellStyle name="差 7 6" xfId="23459" xr:uid="{00000000-0005-0000-0000-0000A75B0000}"/>
    <cellStyle name="差 7 6 2" xfId="23460" xr:uid="{00000000-0005-0000-0000-0000A85B0000}"/>
    <cellStyle name="差 7 7" xfId="23461" xr:uid="{00000000-0005-0000-0000-0000A95B0000}"/>
    <cellStyle name="差 7 8" xfId="23462" xr:uid="{00000000-0005-0000-0000-0000AA5B0000}"/>
    <cellStyle name="差 8" xfId="23463" xr:uid="{00000000-0005-0000-0000-0000AB5B0000}"/>
    <cellStyle name="差 8 2" xfId="23464" xr:uid="{00000000-0005-0000-0000-0000AC5B0000}"/>
    <cellStyle name="差 8 2 2" xfId="23465" xr:uid="{00000000-0005-0000-0000-0000AD5B0000}"/>
    <cellStyle name="差 8 2 3" xfId="23466" xr:uid="{00000000-0005-0000-0000-0000AE5B0000}"/>
    <cellStyle name="差 8 3" xfId="23467" xr:uid="{00000000-0005-0000-0000-0000AF5B0000}"/>
    <cellStyle name="差 8 4" xfId="23468" xr:uid="{00000000-0005-0000-0000-0000B05B0000}"/>
    <cellStyle name="差 8 5" xfId="23469" xr:uid="{00000000-0005-0000-0000-0000B15B0000}"/>
    <cellStyle name="差 8 6" xfId="23470" xr:uid="{00000000-0005-0000-0000-0000B25B0000}"/>
    <cellStyle name="差 8 6 2" xfId="23471" xr:uid="{00000000-0005-0000-0000-0000B35B0000}"/>
    <cellStyle name="差 8 7" xfId="23472" xr:uid="{00000000-0005-0000-0000-0000B45B0000}"/>
    <cellStyle name="差 8 8" xfId="23473" xr:uid="{00000000-0005-0000-0000-0000B55B0000}"/>
    <cellStyle name="差 9" xfId="23474" xr:uid="{00000000-0005-0000-0000-0000B65B0000}"/>
    <cellStyle name="差 9 2" xfId="23475" xr:uid="{00000000-0005-0000-0000-0000B75B0000}"/>
    <cellStyle name="差 9 3" xfId="23476" xr:uid="{00000000-0005-0000-0000-0000B85B0000}"/>
    <cellStyle name="差 9 4" xfId="23477" xr:uid="{00000000-0005-0000-0000-0000B95B0000}"/>
    <cellStyle name="差 9 5" xfId="23478" xr:uid="{00000000-0005-0000-0000-0000BA5B0000}"/>
    <cellStyle name="差 9 5 2" xfId="23479" xr:uid="{00000000-0005-0000-0000-0000BB5B0000}"/>
    <cellStyle name="差 9 6" xfId="23480" xr:uid="{00000000-0005-0000-0000-0000BC5B0000}"/>
    <cellStyle name="差_4Rack SIT list" xfId="23481" xr:uid="{00000000-0005-0000-0000-0000BD5B0000}"/>
    <cellStyle name="差_4Rack SIT list 10" xfId="23482" xr:uid="{00000000-0005-0000-0000-0000BE5B0000}"/>
    <cellStyle name="差_4Rack SIT list 10 2" xfId="23483" xr:uid="{00000000-0005-0000-0000-0000BF5B0000}"/>
    <cellStyle name="差_4Rack SIT list 11" xfId="23484" xr:uid="{00000000-0005-0000-0000-0000C05B0000}"/>
    <cellStyle name="差_4Rack SIT list 2" xfId="23485" xr:uid="{00000000-0005-0000-0000-0000C15B0000}"/>
    <cellStyle name="差_4Rack SIT list 2 10" xfId="23486" xr:uid="{00000000-0005-0000-0000-0000C25B0000}"/>
    <cellStyle name="差_4Rack SIT list 2 2" xfId="23487" xr:uid="{00000000-0005-0000-0000-0000C35B0000}"/>
    <cellStyle name="差_4Rack SIT list 2 2 2" xfId="23488" xr:uid="{00000000-0005-0000-0000-0000C45B0000}"/>
    <cellStyle name="差_4Rack SIT list 2 2 2 2" xfId="23489" xr:uid="{00000000-0005-0000-0000-0000C55B0000}"/>
    <cellStyle name="差_4Rack SIT list 2 2 2 2 2" xfId="23490" xr:uid="{00000000-0005-0000-0000-0000C65B0000}"/>
    <cellStyle name="差_4Rack SIT list 2 2 2 2 3" xfId="23491" xr:uid="{00000000-0005-0000-0000-0000C75B0000}"/>
    <cellStyle name="差_4Rack SIT list 2 2 2 3" xfId="23492" xr:uid="{00000000-0005-0000-0000-0000C85B0000}"/>
    <cellStyle name="差_4Rack SIT list 2 2 2 4" xfId="23493" xr:uid="{00000000-0005-0000-0000-0000C95B0000}"/>
    <cellStyle name="差_4Rack SIT list 2 2 2 5" xfId="23494" xr:uid="{00000000-0005-0000-0000-0000CA5B0000}"/>
    <cellStyle name="差_4Rack SIT list 2 2 2 6" xfId="23495" xr:uid="{00000000-0005-0000-0000-0000CB5B0000}"/>
    <cellStyle name="差_4Rack SIT list 2 2 2 6 2" xfId="23496" xr:uid="{00000000-0005-0000-0000-0000CC5B0000}"/>
    <cellStyle name="差_4Rack SIT list 2 2 2 7" xfId="23497" xr:uid="{00000000-0005-0000-0000-0000CD5B0000}"/>
    <cellStyle name="差_4Rack SIT list 2 2 2 8" xfId="23498" xr:uid="{00000000-0005-0000-0000-0000CE5B0000}"/>
    <cellStyle name="差_4Rack SIT list 2 2 3" xfId="23499" xr:uid="{00000000-0005-0000-0000-0000CF5B0000}"/>
    <cellStyle name="差_4Rack SIT list 2 2 3 2" xfId="23500" xr:uid="{00000000-0005-0000-0000-0000D05B0000}"/>
    <cellStyle name="差_4Rack SIT list 2 2 3 3" xfId="23501" xr:uid="{00000000-0005-0000-0000-0000D15B0000}"/>
    <cellStyle name="差_4Rack SIT list 2 2 4" xfId="23502" xr:uid="{00000000-0005-0000-0000-0000D25B0000}"/>
    <cellStyle name="差_4Rack SIT list 2 2 5" xfId="23503" xr:uid="{00000000-0005-0000-0000-0000D35B0000}"/>
    <cellStyle name="差_4Rack SIT list 2 2 6" xfId="23504" xr:uid="{00000000-0005-0000-0000-0000D45B0000}"/>
    <cellStyle name="差_4Rack SIT list 2 2 7" xfId="23505" xr:uid="{00000000-0005-0000-0000-0000D55B0000}"/>
    <cellStyle name="差_4Rack SIT list 2 2 7 2" xfId="23506" xr:uid="{00000000-0005-0000-0000-0000D65B0000}"/>
    <cellStyle name="差_4Rack SIT list 2 2 8" xfId="23507" xr:uid="{00000000-0005-0000-0000-0000D75B0000}"/>
    <cellStyle name="差_4Rack SIT list 2 2 9" xfId="23508" xr:uid="{00000000-0005-0000-0000-0000D85B0000}"/>
    <cellStyle name="差_4Rack SIT list 2 3" xfId="23509" xr:uid="{00000000-0005-0000-0000-0000D95B0000}"/>
    <cellStyle name="差_4Rack SIT list 2 3 2" xfId="23510" xr:uid="{00000000-0005-0000-0000-0000DA5B0000}"/>
    <cellStyle name="差_4Rack SIT list 2 3 2 2" xfId="23511" xr:uid="{00000000-0005-0000-0000-0000DB5B0000}"/>
    <cellStyle name="差_4Rack SIT list 2 3 2 3" xfId="23512" xr:uid="{00000000-0005-0000-0000-0000DC5B0000}"/>
    <cellStyle name="差_4Rack SIT list 2 3 3" xfId="23513" xr:uid="{00000000-0005-0000-0000-0000DD5B0000}"/>
    <cellStyle name="差_4Rack SIT list 2 3 4" xfId="23514" xr:uid="{00000000-0005-0000-0000-0000DE5B0000}"/>
    <cellStyle name="差_4Rack SIT list 2 3 5" xfId="23515" xr:uid="{00000000-0005-0000-0000-0000DF5B0000}"/>
    <cellStyle name="差_4Rack SIT list 2 3 6" xfId="23516" xr:uid="{00000000-0005-0000-0000-0000E05B0000}"/>
    <cellStyle name="差_4Rack SIT list 2 3 6 2" xfId="23517" xr:uid="{00000000-0005-0000-0000-0000E15B0000}"/>
    <cellStyle name="差_4Rack SIT list 2 3 7" xfId="23518" xr:uid="{00000000-0005-0000-0000-0000E25B0000}"/>
    <cellStyle name="差_4Rack SIT list 2 3 8" xfId="23519" xr:uid="{00000000-0005-0000-0000-0000E35B0000}"/>
    <cellStyle name="差_4Rack SIT list 2 4" xfId="23520" xr:uid="{00000000-0005-0000-0000-0000E45B0000}"/>
    <cellStyle name="差_4Rack SIT list 2 4 2" xfId="23521" xr:uid="{00000000-0005-0000-0000-0000E55B0000}"/>
    <cellStyle name="差_4Rack SIT list 2 4 2 2" xfId="23522" xr:uid="{00000000-0005-0000-0000-0000E65B0000}"/>
    <cellStyle name="差_4Rack SIT list 2 4 2 3" xfId="23523" xr:uid="{00000000-0005-0000-0000-0000E75B0000}"/>
    <cellStyle name="差_4Rack SIT list 2 4 3" xfId="23524" xr:uid="{00000000-0005-0000-0000-0000E85B0000}"/>
    <cellStyle name="差_4Rack SIT list 2 4 4" xfId="23525" xr:uid="{00000000-0005-0000-0000-0000E95B0000}"/>
    <cellStyle name="差_4Rack SIT list 2 4 5" xfId="23526" xr:uid="{00000000-0005-0000-0000-0000EA5B0000}"/>
    <cellStyle name="差_4Rack SIT list 2 4 6" xfId="23527" xr:uid="{00000000-0005-0000-0000-0000EB5B0000}"/>
    <cellStyle name="差_4Rack SIT list 2 4 6 2" xfId="23528" xr:uid="{00000000-0005-0000-0000-0000EC5B0000}"/>
    <cellStyle name="差_4Rack SIT list 2 4 7" xfId="23529" xr:uid="{00000000-0005-0000-0000-0000ED5B0000}"/>
    <cellStyle name="差_4Rack SIT list 2 4 8" xfId="23530" xr:uid="{00000000-0005-0000-0000-0000EE5B0000}"/>
    <cellStyle name="差_4Rack SIT list 2 5" xfId="23531" xr:uid="{00000000-0005-0000-0000-0000EF5B0000}"/>
    <cellStyle name="差_4Rack SIT list 2 5 2" xfId="23532" xr:uid="{00000000-0005-0000-0000-0000F05B0000}"/>
    <cellStyle name="差_4Rack SIT list 2 5 2 2" xfId="23533" xr:uid="{00000000-0005-0000-0000-0000F15B0000}"/>
    <cellStyle name="差_4Rack SIT list 2 5 2 3" xfId="23534" xr:uid="{00000000-0005-0000-0000-0000F25B0000}"/>
    <cellStyle name="差_4Rack SIT list 2 5 3" xfId="23535" xr:uid="{00000000-0005-0000-0000-0000F35B0000}"/>
    <cellStyle name="差_4Rack SIT list 2 5 4" xfId="23536" xr:uid="{00000000-0005-0000-0000-0000F45B0000}"/>
    <cellStyle name="差_4Rack SIT list 2 5 5" xfId="23537" xr:uid="{00000000-0005-0000-0000-0000F55B0000}"/>
    <cellStyle name="差_4Rack SIT list 2 5 6" xfId="23538" xr:uid="{00000000-0005-0000-0000-0000F65B0000}"/>
    <cellStyle name="差_4Rack SIT list 2 5 6 2" xfId="23539" xr:uid="{00000000-0005-0000-0000-0000F75B0000}"/>
    <cellStyle name="差_4Rack SIT list 2 5 7" xfId="23540" xr:uid="{00000000-0005-0000-0000-0000F85B0000}"/>
    <cellStyle name="差_4Rack SIT list 2 5 8" xfId="23541" xr:uid="{00000000-0005-0000-0000-0000F95B0000}"/>
    <cellStyle name="差_4Rack SIT list 2 6" xfId="23542" xr:uid="{00000000-0005-0000-0000-0000FA5B0000}"/>
    <cellStyle name="差_4Rack SIT list 2 7" xfId="23543" xr:uid="{00000000-0005-0000-0000-0000FB5B0000}"/>
    <cellStyle name="差_4Rack SIT list 2 8" xfId="23544" xr:uid="{00000000-0005-0000-0000-0000FC5B0000}"/>
    <cellStyle name="差_4Rack SIT list 2 9" xfId="23545" xr:uid="{00000000-0005-0000-0000-0000FD5B0000}"/>
    <cellStyle name="差_4Rack SIT list 2 9 2" xfId="23546" xr:uid="{00000000-0005-0000-0000-0000FE5B0000}"/>
    <cellStyle name="差_4Rack SIT list 2_AVL &amp; Mech BOM - Reno V1.6" xfId="23547" xr:uid="{00000000-0005-0000-0000-0000FF5B0000}"/>
    <cellStyle name="差_4Rack SIT list 2_AVL &amp; Mech BOM - Reno V1.6 2" xfId="23548" xr:uid="{00000000-0005-0000-0000-0000005C0000}"/>
    <cellStyle name="差_4Rack SIT list 2_AVL &amp; Mech BOM - Reno V1.6 2 2" xfId="23549" xr:uid="{00000000-0005-0000-0000-0000015C0000}"/>
    <cellStyle name="差_4Rack SIT list 2_AVL &amp; Mech BOM - Reno V1.6 2 2 2" xfId="23550" xr:uid="{00000000-0005-0000-0000-0000025C0000}"/>
    <cellStyle name="差_4Rack SIT list 2_AVL &amp; Mech BOM - Reno V1.6 2 2 3" xfId="23551" xr:uid="{00000000-0005-0000-0000-0000035C0000}"/>
    <cellStyle name="差_4Rack SIT list 2_AVL &amp; Mech BOM - Reno V1.6 2 3" xfId="23552" xr:uid="{00000000-0005-0000-0000-0000045C0000}"/>
    <cellStyle name="差_4Rack SIT list 2_AVL &amp; Mech BOM - Reno V1.6 2 4" xfId="23553" xr:uid="{00000000-0005-0000-0000-0000055C0000}"/>
    <cellStyle name="差_4Rack SIT list 2_AVL &amp; Mech BOM - Reno V1.6 2 5" xfId="23554" xr:uid="{00000000-0005-0000-0000-0000065C0000}"/>
    <cellStyle name="差_4Rack SIT list 2_AVL &amp; Mech BOM - Reno V1.6 2 6" xfId="23555" xr:uid="{00000000-0005-0000-0000-0000075C0000}"/>
    <cellStyle name="差_4Rack SIT list 2_AVL &amp; Mech BOM - Reno V1.6 2 6 2" xfId="23556" xr:uid="{00000000-0005-0000-0000-0000085C0000}"/>
    <cellStyle name="差_4Rack SIT list 2_AVL &amp; Mech BOM - Reno V1.6 2 7" xfId="23557" xr:uid="{00000000-0005-0000-0000-0000095C0000}"/>
    <cellStyle name="差_4Rack SIT list 2_AVL &amp; Mech BOM - Reno V1.6 2 8" xfId="23558" xr:uid="{00000000-0005-0000-0000-00000A5C0000}"/>
    <cellStyle name="差_4Rack SIT list 2_AVL &amp; Mech BOM - Reno V1.6 3" xfId="23559" xr:uid="{00000000-0005-0000-0000-00000B5C0000}"/>
    <cellStyle name="差_4Rack SIT list 2_AVL &amp; Mech BOM - Reno V1.6 3 2" xfId="23560" xr:uid="{00000000-0005-0000-0000-00000C5C0000}"/>
    <cellStyle name="差_4Rack SIT list 2_AVL &amp; Mech BOM - Reno V1.6 3 2 2" xfId="23561" xr:uid="{00000000-0005-0000-0000-00000D5C0000}"/>
    <cellStyle name="差_4Rack SIT list 2_AVL &amp; Mech BOM - Reno V1.6 3 2 3" xfId="23562" xr:uid="{00000000-0005-0000-0000-00000E5C0000}"/>
    <cellStyle name="差_4Rack SIT list 2_AVL &amp; Mech BOM - Reno V1.6 3 3" xfId="23563" xr:uid="{00000000-0005-0000-0000-00000F5C0000}"/>
    <cellStyle name="差_4Rack SIT list 2_AVL &amp; Mech BOM - Reno V1.6 3 4" xfId="23564" xr:uid="{00000000-0005-0000-0000-0000105C0000}"/>
    <cellStyle name="差_4Rack SIT list 2_AVL &amp; Mech BOM - Reno V1.6 3 5" xfId="23565" xr:uid="{00000000-0005-0000-0000-0000115C0000}"/>
    <cellStyle name="差_4Rack SIT list 2_AVL &amp; Mech BOM - Reno V1.6 3 6" xfId="23566" xr:uid="{00000000-0005-0000-0000-0000125C0000}"/>
    <cellStyle name="差_4Rack SIT list 2_AVL &amp; Mech BOM - Reno V1.6 3 6 2" xfId="23567" xr:uid="{00000000-0005-0000-0000-0000135C0000}"/>
    <cellStyle name="差_4Rack SIT list 2_AVL &amp; Mech BOM - Reno V1.6 3 7" xfId="23568" xr:uid="{00000000-0005-0000-0000-0000145C0000}"/>
    <cellStyle name="差_4Rack SIT list 2_AVL &amp; Mech BOM - Reno V1.6 3 8" xfId="23569" xr:uid="{00000000-0005-0000-0000-0000155C0000}"/>
    <cellStyle name="差_4Rack SIT list 2_AVL &amp; Mech BOM - Reno V1.6 4" xfId="23570" xr:uid="{00000000-0005-0000-0000-0000165C0000}"/>
    <cellStyle name="差_4Rack SIT list 2_AVL &amp; Mech BOM - Reno V1.6 5" xfId="23571" xr:uid="{00000000-0005-0000-0000-0000175C0000}"/>
    <cellStyle name="差_4Rack SIT list 2_AVL &amp; Mech BOM - Reno V1.6 6" xfId="23572" xr:uid="{00000000-0005-0000-0000-0000185C0000}"/>
    <cellStyle name="差_4Rack SIT list 2_AVL &amp; Mech BOM - Reno V1.6 7" xfId="23573" xr:uid="{00000000-0005-0000-0000-0000195C0000}"/>
    <cellStyle name="差_4Rack SIT list 2_AVL &amp; Mech BOM - Reno V1.6 7 2" xfId="23574" xr:uid="{00000000-0005-0000-0000-00001A5C0000}"/>
    <cellStyle name="差_4Rack SIT list 2_AVL &amp; Mech BOM - Reno V1.6 8" xfId="23575" xr:uid="{00000000-0005-0000-0000-00001B5C0000}"/>
    <cellStyle name="差_4Rack SIT list 2_RD430 Mech BOM" xfId="23576" xr:uid="{00000000-0005-0000-0000-00001C5C0000}"/>
    <cellStyle name="差_4Rack SIT list 2_RD430 Mech BOM 10" xfId="23577" xr:uid="{00000000-0005-0000-0000-00001D5C0000}"/>
    <cellStyle name="差_4Rack SIT list 2_RD430 Mech BOM 2" xfId="23578" xr:uid="{00000000-0005-0000-0000-00001E5C0000}"/>
    <cellStyle name="差_4Rack SIT list 2_RD430 Mech BOM 2 2" xfId="23579" xr:uid="{00000000-0005-0000-0000-00001F5C0000}"/>
    <cellStyle name="差_4Rack SIT list 2_RD430 Mech BOM 2 2 2" xfId="23580" xr:uid="{00000000-0005-0000-0000-0000205C0000}"/>
    <cellStyle name="差_4Rack SIT list 2_RD430 Mech BOM 2 2 2 2" xfId="23581" xr:uid="{00000000-0005-0000-0000-0000215C0000}"/>
    <cellStyle name="差_4Rack SIT list 2_RD430 Mech BOM 2 2 2 3" xfId="23582" xr:uid="{00000000-0005-0000-0000-0000225C0000}"/>
    <cellStyle name="差_4Rack SIT list 2_RD430 Mech BOM 2 2 3" xfId="23583" xr:uid="{00000000-0005-0000-0000-0000235C0000}"/>
    <cellStyle name="差_4Rack SIT list 2_RD430 Mech BOM 2 2 4" xfId="23584" xr:uid="{00000000-0005-0000-0000-0000245C0000}"/>
    <cellStyle name="差_4Rack SIT list 2_RD430 Mech BOM 2 2 5" xfId="23585" xr:uid="{00000000-0005-0000-0000-0000255C0000}"/>
    <cellStyle name="差_4Rack SIT list 2_RD430 Mech BOM 2 2 6" xfId="23586" xr:uid="{00000000-0005-0000-0000-0000265C0000}"/>
    <cellStyle name="差_4Rack SIT list 2_RD430 Mech BOM 2 2 6 2" xfId="23587" xr:uid="{00000000-0005-0000-0000-0000275C0000}"/>
    <cellStyle name="差_4Rack SIT list 2_RD430 Mech BOM 2 2 7" xfId="23588" xr:uid="{00000000-0005-0000-0000-0000285C0000}"/>
    <cellStyle name="差_4Rack SIT list 2_RD430 Mech BOM 2 2 8" xfId="23589" xr:uid="{00000000-0005-0000-0000-0000295C0000}"/>
    <cellStyle name="差_4Rack SIT list 2_RD430 Mech BOM 2 3" xfId="23590" xr:uid="{00000000-0005-0000-0000-00002A5C0000}"/>
    <cellStyle name="差_4Rack SIT list 2_RD430 Mech BOM 2 3 2" xfId="23591" xr:uid="{00000000-0005-0000-0000-00002B5C0000}"/>
    <cellStyle name="差_4Rack SIT list 2_RD430 Mech BOM 2 3 3" xfId="23592" xr:uid="{00000000-0005-0000-0000-00002C5C0000}"/>
    <cellStyle name="差_4Rack SIT list 2_RD430 Mech BOM 2 4" xfId="23593" xr:uid="{00000000-0005-0000-0000-00002D5C0000}"/>
    <cellStyle name="差_4Rack SIT list 2_RD430 Mech BOM 2 5" xfId="23594" xr:uid="{00000000-0005-0000-0000-00002E5C0000}"/>
    <cellStyle name="差_4Rack SIT list 2_RD430 Mech BOM 2 6" xfId="23595" xr:uid="{00000000-0005-0000-0000-00002F5C0000}"/>
    <cellStyle name="差_4Rack SIT list 2_RD430 Mech BOM 2 7" xfId="23596" xr:uid="{00000000-0005-0000-0000-0000305C0000}"/>
    <cellStyle name="差_4Rack SIT list 2_RD430 Mech BOM 2 7 2" xfId="23597" xr:uid="{00000000-0005-0000-0000-0000315C0000}"/>
    <cellStyle name="差_4Rack SIT list 2_RD430 Mech BOM 2 8" xfId="23598" xr:uid="{00000000-0005-0000-0000-0000325C0000}"/>
    <cellStyle name="差_4Rack SIT list 2_RD430 Mech BOM 2 9" xfId="23599" xr:uid="{00000000-0005-0000-0000-0000335C0000}"/>
    <cellStyle name="差_4Rack SIT list 2_RD430 Mech BOM 3" xfId="23600" xr:uid="{00000000-0005-0000-0000-0000345C0000}"/>
    <cellStyle name="差_4Rack SIT list 2_RD430 Mech BOM 3 2" xfId="23601" xr:uid="{00000000-0005-0000-0000-0000355C0000}"/>
    <cellStyle name="差_4Rack SIT list 2_RD430 Mech BOM 3 2 2" xfId="23602" xr:uid="{00000000-0005-0000-0000-0000365C0000}"/>
    <cellStyle name="差_4Rack SIT list 2_RD430 Mech BOM 3 2 3" xfId="23603" xr:uid="{00000000-0005-0000-0000-0000375C0000}"/>
    <cellStyle name="差_4Rack SIT list 2_RD430 Mech BOM 3 3" xfId="23604" xr:uid="{00000000-0005-0000-0000-0000385C0000}"/>
    <cellStyle name="差_4Rack SIT list 2_RD430 Mech BOM 3 4" xfId="23605" xr:uid="{00000000-0005-0000-0000-0000395C0000}"/>
    <cellStyle name="差_4Rack SIT list 2_RD430 Mech BOM 3 5" xfId="23606" xr:uid="{00000000-0005-0000-0000-00003A5C0000}"/>
    <cellStyle name="差_4Rack SIT list 2_RD430 Mech BOM 3 6" xfId="23607" xr:uid="{00000000-0005-0000-0000-00003B5C0000}"/>
    <cellStyle name="差_4Rack SIT list 2_RD430 Mech BOM 3 6 2" xfId="23608" xr:uid="{00000000-0005-0000-0000-00003C5C0000}"/>
    <cellStyle name="差_4Rack SIT list 2_RD430 Mech BOM 3 7" xfId="23609" xr:uid="{00000000-0005-0000-0000-00003D5C0000}"/>
    <cellStyle name="差_4Rack SIT list 2_RD430 Mech BOM 3 8" xfId="23610" xr:uid="{00000000-0005-0000-0000-00003E5C0000}"/>
    <cellStyle name="差_4Rack SIT list 2_RD430 Mech BOM 4" xfId="23611" xr:uid="{00000000-0005-0000-0000-00003F5C0000}"/>
    <cellStyle name="差_4Rack SIT list 2_RD430 Mech BOM 4 2" xfId="23612" xr:uid="{00000000-0005-0000-0000-0000405C0000}"/>
    <cellStyle name="差_4Rack SIT list 2_RD430 Mech BOM 4 2 2" xfId="23613" xr:uid="{00000000-0005-0000-0000-0000415C0000}"/>
    <cellStyle name="差_4Rack SIT list 2_RD430 Mech BOM 4 2 3" xfId="23614" xr:uid="{00000000-0005-0000-0000-0000425C0000}"/>
    <cellStyle name="差_4Rack SIT list 2_RD430 Mech BOM 4 3" xfId="23615" xr:uid="{00000000-0005-0000-0000-0000435C0000}"/>
    <cellStyle name="差_4Rack SIT list 2_RD430 Mech BOM 4 4" xfId="23616" xr:uid="{00000000-0005-0000-0000-0000445C0000}"/>
    <cellStyle name="差_4Rack SIT list 2_RD430 Mech BOM 4 5" xfId="23617" xr:uid="{00000000-0005-0000-0000-0000455C0000}"/>
    <cellStyle name="差_4Rack SIT list 2_RD430 Mech BOM 4 6" xfId="23618" xr:uid="{00000000-0005-0000-0000-0000465C0000}"/>
    <cellStyle name="差_4Rack SIT list 2_RD430 Mech BOM 4 6 2" xfId="23619" xr:uid="{00000000-0005-0000-0000-0000475C0000}"/>
    <cellStyle name="差_4Rack SIT list 2_RD430 Mech BOM 4 7" xfId="23620" xr:uid="{00000000-0005-0000-0000-0000485C0000}"/>
    <cellStyle name="差_4Rack SIT list 2_RD430 Mech BOM 4 8" xfId="23621" xr:uid="{00000000-0005-0000-0000-0000495C0000}"/>
    <cellStyle name="差_4Rack SIT list 2_RD430 Mech BOM 5" xfId="23622" xr:uid="{00000000-0005-0000-0000-00004A5C0000}"/>
    <cellStyle name="差_4Rack SIT list 2_RD430 Mech BOM 5 2" xfId="23623" xr:uid="{00000000-0005-0000-0000-00004B5C0000}"/>
    <cellStyle name="差_4Rack SIT list 2_RD430 Mech BOM 5 2 2" xfId="23624" xr:uid="{00000000-0005-0000-0000-00004C5C0000}"/>
    <cellStyle name="差_4Rack SIT list 2_RD430 Mech BOM 5 2 3" xfId="23625" xr:uid="{00000000-0005-0000-0000-00004D5C0000}"/>
    <cellStyle name="差_4Rack SIT list 2_RD430 Mech BOM 5 3" xfId="23626" xr:uid="{00000000-0005-0000-0000-00004E5C0000}"/>
    <cellStyle name="差_4Rack SIT list 2_RD430 Mech BOM 5 4" xfId="23627" xr:uid="{00000000-0005-0000-0000-00004F5C0000}"/>
    <cellStyle name="差_4Rack SIT list 2_RD430 Mech BOM 5 5" xfId="23628" xr:uid="{00000000-0005-0000-0000-0000505C0000}"/>
    <cellStyle name="差_4Rack SIT list 2_RD430 Mech BOM 5 6" xfId="23629" xr:uid="{00000000-0005-0000-0000-0000515C0000}"/>
    <cellStyle name="差_4Rack SIT list 2_RD430 Mech BOM 5 6 2" xfId="23630" xr:uid="{00000000-0005-0000-0000-0000525C0000}"/>
    <cellStyle name="差_4Rack SIT list 2_RD430 Mech BOM 5 7" xfId="23631" xr:uid="{00000000-0005-0000-0000-0000535C0000}"/>
    <cellStyle name="差_4Rack SIT list 2_RD430 Mech BOM 5 8" xfId="23632" xr:uid="{00000000-0005-0000-0000-0000545C0000}"/>
    <cellStyle name="差_4Rack SIT list 2_RD430 Mech BOM 6" xfId="23633" xr:uid="{00000000-0005-0000-0000-0000555C0000}"/>
    <cellStyle name="差_4Rack SIT list 2_RD430 Mech BOM 7" xfId="23634" xr:uid="{00000000-0005-0000-0000-0000565C0000}"/>
    <cellStyle name="差_4Rack SIT list 2_RD430 Mech BOM 8" xfId="23635" xr:uid="{00000000-0005-0000-0000-0000575C0000}"/>
    <cellStyle name="差_4Rack SIT list 2_RD430 Mech BOM 9" xfId="23636" xr:uid="{00000000-0005-0000-0000-0000585C0000}"/>
    <cellStyle name="差_4Rack SIT list 2_RD430 Mech BOM 9 2" xfId="23637" xr:uid="{00000000-0005-0000-0000-0000595C0000}"/>
    <cellStyle name="差_4Rack SIT list 3" xfId="23638" xr:uid="{00000000-0005-0000-0000-00005A5C0000}"/>
    <cellStyle name="差_4Rack SIT list 3 2" xfId="23639" xr:uid="{00000000-0005-0000-0000-00005B5C0000}"/>
    <cellStyle name="差_4Rack SIT list 3 2 2" xfId="23640" xr:uid="{00000000-0005-0000-0000-00005C5C0000}"/>
    <cellStyle name="差_4Rack SIT list 3 2 2 2" xfId="23641" xr:uid="{00000000-0005-0000-0000-00005D5C0000}"/>
    <cellStyle name="差_4Rack SIT list 3 2 2 3" xfId="23642" xr:uid="{00000000-0005-0000-0000-00005E5C0000}"/>
    <cellStyle name="差_4Rack SIT list 3 2 3" xfId="23643" xr:uid="{00000000-0005-0000-0000-00005F5C0000}"/>
    <cellStyle name="差_4Rack SIT list 3 2 4" xfId="23644" xr:uid="{00000000-0005-0000-0000-0000605C0000}"/>
    <cellStyle name="差_4Rack SIT list 3 2 5" xfId="23645" xr:uid="{00000000-0005-0000-0000-0000615C0000}"/>
    <cellStyle name="差_4Rack SIT list 3 2 6" xfId="23646" xr:uid="{00000000-0005-0000-0000-0000625C0000}"/>
    <cellStyle name="差_4Rack SIT list 3 2 6 2" xfId="23647" xr:uid="{00000000-0005-0000-0000-0000635C0000}"/>
    <cellStyle name="差_4Rack SIT list 3 2 7" xfId="23648" xr:uid="{00000000-0005-0000-0000-0000645C0000}"/>
    <cellStyle name="差_4Rack SIT list 3 2 8" xfId="23649" xr:uid="{00000000-0005-0000-0000-0000655C0000}"/>
    <cellStyle name="差_4Rack SIT list 3 3" xfId="23650" xr:uid="{00000000-0005-0000-0000-0000665C0000}"/>
    <cellStyle name="差_4Rack SIT list 3 3 2" xfId="23651" xr:uid="{00000000-0005-0000-0000-0000675C0000}"/>
    <cellStyle name="差_4Rack SIT list 3 3 3" xfId="23652" xr:uid="{00000000-0005-0000-0000-0000685C0000}"/>
    <cellStyle name="差_4Rack SIT list 3 4" xfId="23653" xr:uid="{00000000-0005-0000-0000-0000695C0000}"/>
    <cellStyle name="差_4Rack SIT list 3 5" xfId="23654" xr:uid="{00000000-0005-0000-0000-00006A5C0000}"/>
    <cellStyle name="差_4Rack SIT list 3 6" xfId="23655" xr:uid="{00000000-0005-0000-0000-00006B5C0000}"/>
    <cellStyle name="差_4Rack SIT list 3 7" xfId="23656" xr:uid="{00000000-0005-0000-0000-00006C5C0000}"/>
    <cellStyle name="差_4Rack SIT list 3 7 2" xfId="23657" xr:uid="{00000000-0005-0000-0000-00006D5C0000}"/>
    <cellStyle name="差_4Rack SIT list 3 8" xfId="23658" xr:uid="{00000000-0005-0000-0000-00006E5C0000}"/>
    <cellStyle name="差_4Rack SIT list 3 9" xfId="23659" xr:uid="{00000000-0005-0000-0000-00006F5C0000}"/>
    <cellStyle name="差_4Rack SIT list 4" xfId="23660" xr:uid="{00000000-0005-0000-0000-0000705C0000}"/>
    <cellStyle name="差_4Rack SIT list 4 2" xfId="23661" xr:uid="{00000000-0005-0000-0000-0000715C0000}"/>
    <cellStyle name="差_4Rack SIT list 4 2 2" xfId="23662" xr:uid="{00000000-0005-0000-0000-0000725C0000}"/>
    <cellStyle name="差_4Rack SIT list 4 2 3" xfId="23663" xr:uid="{00000000-0005-0000-0000-0000735C0000}"/>
    <cellStyle name="差_4Rack SIT list 4 3" xfId="23664" xr:uid="{00000000-0005-0000-0000-0000745C0000}"/>
    <cellStyle name="差_4Rack SIT list 4 4" xfId="23665" xr:uid="{00000000-0005-0000-0000-0000755C0000}"/>
    <cellStyle name="差_4Rack SIT list 4 5" xfId="23666" xr:uid="{00000000-0005-0000-0000-0000765C0000}"/>
    <cellStyle name="差_4Rack SIT list 4 6" xfId="23667" xr:uid="{00000000-0005-0000-0000-0000775C0000}"/>
    <cellStyle name="差_4Rack SIT list 4 6 2" xfId="23668" xr:uid="{00000000-0005-0000-0000-0000785C0000}"/>
    <cellStyle name="差_4Rack SIT list 4 7" xfId="23669" xr:uid="{00000000-0005-0000-0000-0000795C0000}"/>
    <cellStyle name="差_4Rack SIT list 4 8" xfId="23670" xr:uid="{00000000-0005-0000-0000-00007A5C0000}"/>
    <cellStyle name="差_4Rack SIT list 5" xfId="23671" xr:uid="{00000000-0005-0000-0000-00007B5C0000}"/>
    <cellStyle name="差_4Rack SIT list 5 2" xfId="23672" xr:uid="{00000000-0005-0000-0000-00007C5C0000}"/>
    <cellStyle name="差_4Rack SIT list 5 2 2" xfId="23673" xr:uid="{00000000-0005-0000-0000-00007D5C0000}"/>
    <cellStyle name="差_4Rack SIT list 5 2 3" xfId="23674" xr:uid="{00000000-0005-0000-0000-00007E5C0000}"/>
    <cellStyle name="差_4Rack SIT list 5 3" xfId="23675" xr:uid="{00000000-0005-0000-0000-00007F5C0000}"/>
    <cellStyle name="差_4Rack SIT list 5 4" xfId="23676" xr:uid="{00000000-0005-0000-0000-0000805C0000}"/>
    <cellStyle name="差_4Rack SIT list 5 5" xfId="23677" xr:uid="{00000000-0005-0000-0000-0000815C0000}"/>
    <cellStyle name="差_4Rack SIT list 5 6" xfId="23678" xr:uid="{00000000-0005-0000-0000-0000825C0000}"/>
    <cellStyle name="差_4Rack SIT list 5 6 2" xfId="23679" xr:uid="{00000000-0005-0000-0000-0000835C0000}"/>
    <cellStyle name="差_4Rack SIT list 5 7" xfId="23680" xr:uid="{00000000-0005-0000-0000-0000845C0000}"/>
    <cellStyle name="差_4Rack SIT list 5 8" xfId="23681" xr:uid="{00000000-0005-0000-0000-0000855C0000}"/>
    <cellStyle name="差_4Rack SIT list 6" xfId="23682" xr:uid="{00000000-0005-0000-0000-0000865C0000}"/>
    <cellStyle name="差_4Rack SIT list 6 2" xfId="23683" xr:uid="{00000000-0005-0000-0000-0000875C0000}"/>
    <cellStyle name="差_4Rack SIT list 6 2 2" xfId="23684" xr:uid="{00000000-0005-0000-0000-0000885C0000}"/>
    <cellStyle name="差_4Rack SIT list 6 2 3" xfId="23685" xr:uid="{00000000-0005-0000-0000-0000895C0000}"/>
    <cellStyle name="差_4Rack SIT list 6 3" xfId="23686" xr:uid="{00000000-0005-0000-0000-00008A5C0000}"/>
    <cellStyle name="差_4Rack SIT list 6 4" xfId="23687" xr:uid="{00000000-0005-0000-0000-00008B5C0000}"/>
    <cellStyle name="差_4Rack SIT list 6 5" xfId="23688" xr:uid="{00000000-0005-0000-0000-00008C5C0000}"/>
    <cellStyle name="差_4Rack SIT list 6 6" xfId="23689" xr:uid="{00000000-0005-0000-0000-00008D5C0000}"/>
    <cellStyle name="差_4Rack SIT list 6 6 2" xfId="23690" xr:uid="{00000000-0005-0000-0000-00008E5C0000}"/>
    <cellStyle name="差_4Rack SIT list 6 7" xfId="23691" xr:uid="{00000000-0005-0000-0000-00008F5C0000}"/>
    <cellStyle name="差_4Rack SIT list 6 8" xfId="23692" xr:uid="{00000000-0005-0000-0000-0000905C0000}"/>
    <cellStyle name="差_4Rack SIT list 7" xfId="23693" xr:uid="{00000000-0005-0000-0000-0000915C0000}"/>
    <cellStyle name="差_4Rack SIT list 8" xfId="23694" xr:uid="{00000000-0005-0000-0000-0000925C0000}"/>
    <cellStyle name="差_4Rack SIT list 9" xfId="23695" xr:uid="{00000000-0005-0000-0000-0000935C0000}"/>
    <cellStyle name="差_4Rack SIT list_AVL &amp; Mech BOM - Rhodes V0.2" xfId="23696" xr:uid="{00000000-0005-0000-0000-0000945C0000}"/>
    <cellStyle name="差_AVL Raleigh RD430" xfId="23697" xr:uid="{00000000-0005-0000-0000-0000955C0000}"/>
    <cellStyle name="差_AVL Raleigh RD430 2" xfId="23698" xr:uid="{00000000-0005-0000-0000-0000965C0000}"/>
    <cellStyle name="差_AVL Raleigh RD430 3" xfId="23699" xr:uid="{00000000-0005-0000-0000-0000975C0000}"/>
    <cellStyle name="差_AVL Raleigh RD430 4" xfId="23700" xr:uid="{00000000-0005-0000-0000-0000985C0000}"/>
    <cellStyle name="差_AVL Reno RD330" xfId="23701" xr:uid="{00000000-0005-0000-0000-0000995C0000}"/>
    <cellStyle name="差_AVL Reno RD330 2" xfId="23702" xr:uid="{00000000-0005-0000-0000-00009A5C0000}"/>
    <cellStyle name="差_AVL Reno RD330 3" xfId="23703" xr:uid="{00000000-0005-0000-0000-00009B5C0000}"/>
    <cellStyle name="差_AVL Reno RD330 4" xfId="23704" xr:uid="{00000000-0005-0000-0000-00009C5C0000}"/>
    <cellStyle name="差_CTO vs SBBs " xfId="23705" xr:uid="{00000000-0005-0000-0000-00009D5C0000}"/>
    <cellStyle name="差_IAL Contact &amp; Comments" xfId="23706" xr:uid="{00000000-0005-0000-0000-00009E5C0000}"/>
    <cellStyle name="差_New Ann" xfId="23707" xr:uid="{00000000-0005-0000-0000-00009F5C0000}"/>
    <cellStyle name="差_Notebook" xfId="23708" xr:uid="{00000000-0005-0000-0000-0000A05C0000}"/>
    <cellStyle name="差_Notebook 2" xfId="23709" xr:uid="{00000000-0005-0000-0000-0000A15C0000}"/>
    <cellStyle name="差_Paris POR for Intel 20090826(Kimura)-e" xfId="23710" xr:uid="{00000000-0005-0000-0000-0000A25C0000}"/>
    <cellStyle name="差_Paris POR for Intel 20090826(Kimura)-e 2" xfId="23711" xr:uid="{00000000-0005-0000-0000-0000A35C0000}"/>
    <cellStyle name="差_PNs" xfId="23712" xr:uid="{00000000-0005-0000-0000-0000A45C0000}"/>
    <cellStyle name="差_Sheet1" xfId="23713" xr:uid="{00000000-0005-0000-0000-0000A55C0000}"/>
    <cellStyle name="差_Sheet1 10" xfId="23714" xr:uid="{00000000-0005-0000-0000-0000A65C0000}"/>
    <cellStyle name="差_Sheet1 10 2" xfId="23715" xr:uid="{00000000-0005-0000-0000-0000A75C0000}"/>
    <cellStyle name="差_Sheet1 11" xfId="23716" xr:uid="{00000000-0005-0000-0000-0000A85C0000}"/>
    <cellStyle name="差_Sheet1 2" xfId="23717" xr:uid="{00000000-0005-0000-0000-0000A95C0000}"/>
    <cellStyle name="差_Sheet1 2 10" xfId="23718" xr:uid="{00000000-0005-0000-0000-0000AA5C0000}"/>
    <cellStyle name="差_Sheet1 2 2" xfId="23719" xr:uid="{00000000-0005-0000-0000-0000AB5C0000}"/>
    <cellStyle name="差_Sheet1 2 2 2" xfId="23720" xr:uid="{00000000-0005-0000-0000-0000AC5C0000}"/>
    <cellStyle name="差_Sheet1 2 2 2 2" xfId="23721" xr:uid="{00000000-0005-0000-0000-0000AD5C0000}"/>
    <cellStyle name="差_Sheet1 2 2 2 2 2" xfId="23722" xr:uid="{00000000-0005-0000-0000-0000AE5C0000}"/>
    <cellStyle name="差_Sheet1 2 2 2 2 3" xfId="23723" xr:uid="{00000000-0005-0000-0000-0000AF5C0000}"/>
    <cellStyle name="差_Sheet1 2 2 2 3" xfId="23724" xr:uid="{00000000-0005-0000-0000-0000B05C0000}"/>
    <cellStyle name="差_Sheet1 2 2 2 4" xfId="23725" xr:uid="{00000000-0005-0000-0000-0000B15C0000}"/>
    <cellStyle name="差_Sheet1 2 2 2 5" xfId="23726" xr:uid="{00000000-0005-0000-0000-0000B25C0000}"/>
    <cellStyle name="差_Sheet1 2 2 2 6" xfId="23727" xr:uid="{00000000-0005-0000-0000-0000B35C0000}"/>
    <cellStyle name="差_Sheet1 2 2 2 6 2" xfId="23728" xr:uid="{00000000-0005-0000-0000-0000B45C0000}"/>
    <cellStyle name="差_Sheet1 2 2 2 7" xfId="23729" xr:uid="{00000000-0005-0000-0000-0000B55C0000}"/>
    <cellStyle name="差_Sheet1 2 2 2 8" xfId="23730" xr:uid="{00000000-0005-0000-0000-0000B65C0000}"/>
    <cellStyle name="差_Sheet1 2 2 3" xfId="23731" xr:uid="{00000000-0005-0000-0000-0000B75C0000}"/>
    <cellStyle name="差_Sheet1 2 2 3 2" xfId="23732" xr:uid="{00000000-0005-0000-0000-0000B85C0000}"/>
    <cellStyle name="差_Sheet1 2 2 3 3" xfId="23733" xr:uid="{00000000-0005-0000-0000-0000B95C0000}"/>
    <cellStyle name="差_Sheet1 2 2 4" xfId="23734" xr:uid="{00000000-0005-0000-0000-0000BA5C0000}"/>
    <cellStyle name="差_Sheet1 2 2 5" xfId="23735" xr:uid="{00000000-0005-0000-0000-0000BB5C0000}"/>
    <cellStyle name="差_Sheet1 2 2 6" xfId="23736" xr:uid="{00000000-0005-0000-0000-0000BC5C0000}"/>
    <cellStyle name="差_Sheet1 2 2 7" xfId="23737" xr:uid="{00000000-0005-0000-0000-0000BD5C0000}"/>
    <cellStyle name="差_Sheet1 2 2 7 2" xfId="23738" xr:uid="{00000000-0005-0000-0000-0000BE5C0000}"/>
    <cellStyle name="差_Sheet1 2 2 8" xfId="23739" xr:uid="{00000000-0005-0000-0000-0000BF5C0000}"/>
    <cellStyle name="差_Sheet1 2 2 9" xfId="23740" xr:uid="{00000000-0005-0000-0000-0000C05C0000}"/>
    <cellStyle name="差_Sheet1 2 3" xfId="23741" xr:uid="{00000000-0005-0000-0000-0000C15C0000}"/>
    <cellStyle name="差_Sheet1 2 3 2" xfId="23742" xr:uid="{00000000-0005-0000-0000-0000C25C0000}"/>
    <cellStyle name="差_Sheet1 2 3 2 2" xfId="23743" xr:uid="{00000000-0005-0000-0000-0000C35C0000}"/>
    <cellStyle name="差_Sheet1 2 3 2 3" xfId="23744" xr:uid="{00000000-0005-0000-0000-0000C45C0000}"/>
    <cellStyle name="差_Sheet1 2 3 3" xfId="23745" xr:uid="{00000000-0005-0000-0000-0000C55C0000}"/>
    <cellStyle name="差_Sheet1 2 3 4" xfId="23746" xr:uid="{00000000-0005-0000-0000-0000C65C0000}"/>
    <cellStyle name="差_Sheet1 2 3 5" xfId="23747" xr:uid="{00000000-0005-0000-0000-0000C75C0000}"/>
    <cellStyle name="差_Sheet1 2 3 6" xfId="23748" xr:uid="{00000000-0005-0000-0000-0000C85C0000}"/>
    <cellStyle name="差_Sheet1 2 3 6 2" xfId="23749" xr:uid="{00000000-0005-0000-0000-0000C95C0000}"/>
    <cellStyle name="差_Sheet1 2 3 7" xfId="23750" xr:uid="{00000000-0005-0000-0000-0000CA5C0000}"/>
    <cellStyle name="差_Sheet1 2 3 8" xfId="23751" xr:uid="{00000000-0005-0000-0000-0000CB5C0000}"/>
    <cellStyle name="差_Sheet1 2 4" xfId="23752" xr:uid="{00000000-0005-0000-0000-0000CC5C0000}"/>
    <cellStyle name="差_Sheet1 2 4 2" xfId="23753" xr:uid="{00000000-0005-0000-0000-0000CD5C0000}"/>
    <cellStyle name="差_Sheet1 2 4 2 2" xfId="23754" xr:uid="{00000000-0005-0000-0000-0000CE5C0000}"/>
    <cellStyle name="差_Sheet1 2 4 2 3" xfId="23755" xr:uid="{00000000-0005-0000-0000-0000CF5C0000}"/>
    <cellStyle name="差_Sheet1 2 4 3" xfId="23756" xr:uid="{00000000-0005-0000-0000-0000D05C0000}"/>
    <cellStyle name="差_Sheet1 2 4 4" xfId="23757" xr:uid="{00000000-0005-0000-0000-0000D15C0000}"/>
    <cellStyle name="差_Sheet1 2 4 5" xfId="23758" xr:uid="{00000000-0005-0000-0000-0000D25C0000}"/>
    <cellStyle name="差_Sheet1 2 4 6" xfId="23759" xr:uid="{00000000-0005-0000-0000-0000D35C0000}"/>
    <cellStyle name="差_Sheet1 2 4 6 2" xfId="23760" xr:uid="{00000000-0005-0000-0000-0000D45C0000}"/>
    <cellStyle name="差_Sheet1 2 4 7" xfId="23761" xr:uid="{00000000-0005-0000-0000-0000D55C0000}"/>
    <cellStyle name="差_Sheet1 2 4 8" xfId="23762" xr:uid="{00000000-0005-0000-0000-0000D65C0000}"/>
    <cellStyle name="差_Sheet1 2 5" xfId="23763" xr:uid="{00000000-0005-0000-0000-0000D75C0000}"/>
    <cellStyle name="差_Sheet1 2 5 2" xfId="23764" xr:uid="{00000000-0005-0000-0000-0000D85C0000}"/>
    <cellStyle name="差_Sheet1 2 5 2 2" xfId="23765" xr:uid="{00000000-0005-0000-0000-0000D95C0000}"/>
    <cellStyle name="差_Sheet1 2 5 2 3" xfId="23766" xr:uid="{00000000-0005-0000-0000-0000DA5C0000}"/>
    <cellStyle name="差_Sheet1 2 5 3" xfId="23767" xr:uid="{00000000-0005-0000-0000-0000DB5C0000}"/>
    <cellStyle name="差_Sheet1 2 5 4" xfId="23768" xr:uid="{00000000-0005-0000-0000-0000DC5C0000}"/>
    <cellStyle name="差_Sheet1 2 5 5" xfId="23769" xr:uid="{00000000-0005-0000-0000-0000DD5C0000}"/>
    <cellStyle name="差_Sheet1 2 5 6" xfId="23770" xr:uid="{00000000-0005-0000-0000-0000DE5C0000}"/>
    <cellStyle name="差_Sheet1 2 5 6 2" xfId="23771" xr:uid="{00000000-0005-0000-0000-0000DF5C0000}"/>
    <cellStyle name="差_Sheet1 2 5 7" xfId="23772" xr:uid="{00000000-0005-0000-0000-0000E05C0000}"/>
    <cellStyle name="差_Sheet1 2 5 8" xfId="23773" xr:uid="{00000000-0005-0000-0000-0000E15C0000}"/>
    <cellStyle name="差_Sheet1 2 6" xfId="23774" xr:uid="{00000000-0005-0000-0000-0000E25C0000}"/>
    <cellStyle name="差_Sheet1 2 7" xfId="23775" xr:uid="{00000000-0005-0000-0000-0000E35C0000}"/>
    <cellStyle name="差_Sheet1 2 8" xfId="23776" xr:uid="{00000000-0005-0000-0000-0000E45C0000}"/>
    <cellStyle name="差_Sheet1 2 9" xfId="23777" xr:uid="{00000000-0005-0000-0000-0000E55C0000}"/>
    <cellStyle name="差_Sheet1 2 9 2" xfId="23778" xr:uid="{00000000-0005-0000-0000-0000E65C0000}"/>
    <cellStyle name="差_Sheet1 2_AVL &amp; Mech BOM - Reno V1.6" xfId="23779" xr:uid="{00000000-0005-0000-0000-0000E75C0000}"/>
    <cellStyle name="差_Sheet1 2_AVL &amp; Mech BOM - Reno V1.6 2" xfId="23780" xr:uid="{00000000-0005-0000-0000-0000E85C0000}"/>
    <cellStyle name="差_Sheet1 2_AVL &amp; Mech BOM - Reno V1.6 2 2" xfId="23781" xr:uid="{00000000-0005-0000-0000-0000E95C0000}"/>
    <cellStyle name="差_Sheet1 2_AVL &amp; Mech BOM - Reno V1.6 2 2 2" xfId="23782" xr:uid="{00000000-0005-0000-0000-0000EA5C0000}"/>
    <cellStyle name="差_Sheet1 2_AVL &amp; Mech BOM - Reno V1.6 2 2 3" xfId="23783" xr:uid="{00000000-0005-0000-0000-0000EB5C0000}"/>
    <cellStyle name="差_Sheet1 2_AVL &amp; Mech BOM - Reno V1.6 2 3" xfId="23784" xr:uid="{00000000-0005-0000-0000-0000EC5C0000}"/>
    <cellStyle name="差_Sheet1 2_AVL &amp; Mech BOM - Reno V1.6 2 4" xfId="23785" xr:uid="{00000000-0005-0000-0000-0000ED5C0000}"/>
    <cellStyle name="差_Sheet1 2_AVL &amp; Mech BOM - Reno V1.6 2 5" xfId="23786" xr:uid="{00000000-0005-0000-0000-0000EE5C0000}"/>
    <cellStyle name="差_Sheet1 2_AVL &amp; Mech BOM - Reno V1.6 2 6" xfId="23787" xr:uid="{00000000-0005-0000-0000-0000EF5C0000}"/>
    <cellStyle name="差_Sheet1 2_AVL &amp; Mech BOM - Reno V1.6 2 6 2" xfId="23788" xr:uid="{00000000-0005-0000-0000-0000F05C0000}"/>
    <cellStyle name="差_Sheet1 2_AVL &amp; Mech BOM - Reno V1.6 2 7" xfId="23789" xr:uid="{00000000-0005-0000-0000-0000F15C0000}"/>
    <cellStyle name="差_Sheet1 2_AVL &amp; Mech BOM - Reno V1.6 2 8" xfId="23790" xr:uid="{00000000-0005-0000-0000-0000F25C0000}"/>
    <cellStyle name="差_Sheet1 2_AVL &amp; Mech BOM - Reno V1.6 3" xfId="23791" xr:uid="{00000000-0005-0000-0000-0000F35C0000}"/>
    <cellStyle name="差_Sheet1 2_AVL &amp; Mech BOM - Reno V1.6 3 2" xfId="23792" xr:uid="{00000000-0005-0000-0000-0000F45C0000}"/>
    <cellStyle name="差_Sheet1 2_AVL &amp; Mech BOM - Reno V1.6 3 2 2" xfId="23793" xr:uid="{00000000-0005-0000-0000-0000F55C0000}"/>
    <cellStyle name="差_Sheet1 2_AVL &amp; Mech BOM - Reno V1.6 3 2 3" xfId="23794" xr:uid="{00000000-0005-0000-0000-0000F65C0000}"/>
    <cellStyle name="差_Sheet1 2_AVL &amp; Mech BOM - Reno V1.6 3 3" xfId="23795" xr:uid="{00000000-0005-0000-0000-0000F75C0000}"/>
    <cellStyle name="差_Sheet1 2_AVL &amp; Mech BOM - Reno V1.6 3 4" xfId="23796" xr:uid="{00000000-0005-0000-0000-0000F85C0000}"/>
    <cellStyle name="差_Sheet1 2_AVL &amp; Mech BOM - Reno V1.6 3 5" xfId="23797" xr:uid="{00000000-0005-0000-0000-0000F95C0000}"/>
    <cellStyle name="差_Sheet1 2_AVL &amp; Mech BOM - Reno V1.6 3 6" xfId="23798" xr:uid="{00000000-0005-0000-0000-0000FA5C0000}"/>
    <cellStyle name="差_Sheet1 2_AVL &amp; Mech BOM - Reno V1.6 3 6 2" xfId="23799" xr:uid="{00000000-0005-0000-0000-0000FB5C0000}"/>
    <cellStyle name="差_Sheet1 2_AVL &amp; Mech BOM - Reno V1.6 3 7" xfId="23800" xr:uid="{00000000-0005-0000-0000-0000FC5C0000}"/>
    <cellStyle name="差_Sheet1 2_AVL &amp; Mech BOM - Reno V1.6 3 8" xfId="23801" xr:uid="{00000000-0005-0000-0000-0000FD5C0000}"/>
    <cellStyle name="差_Sheet1 2_AVL &amp; Mech BOM - Reno V1.6 4" xfId="23802" xr:uid="{00000000-0005-0000-0000-0000FE5C0000}"/>
    <cellStyle name="差_Sheet1 2_AVL &amp; Mech BOM - Reno V1.6 5" xfId="23803" xr:uid="{00000000-0005-0000-0000-0000FF5C0000}"/>
    <cellStyle name="差_Sheet1 2_AVL &amp; Mech BOM - Reno V1.6 6" xfId="23804" xr:uid="{00000000-0005-0000-0000-0000005D0000}"/>
    <cellStyle name="差_Sheet1 2_AVL &amp; Mech BOM - Reno V1.6 7" xfId="23805" xr:uid="{00000000-0005-0000-0000-0000015D0000}"/>
    <cellStyle name="差_Sheet1 2_AVL &amp; Mech BOM - Reno V1.6 7 2" xfId="23806" xr:uid="{00000000-0005-0000-0000-0000025D0000}"/>
    <cellStyle name="差_Sheet1 2_AVL &amp; Mech BOM - Reno V1.6 8" xfId="23807" xr:uid="{00000000-0005-0000-0000-0000035D0000}"/>
    <cellStyle name="差_Sheet1 2_RD430 Mech BOM" xfId="23808" xr:uid="{00000000-0005-0000-0000-0000045D0000}"/>
    <cellStyle name="差_Sheet1 2_RD430 Mech BOM 10" xfId="23809" xr:uid="{00000000-0005-0000-0000-0000055D0000}"/>
    <cellStyle name="差_Sheet1 2_RD430 Mech BOM 2" xfId="23810" xr:uid="{00000000-0005-0000-0000-0000065D0000}"/>
    <cellStyle name="差_Sheet1 2_RD430 Mech BOM 2 2" xfId="23811" xr:uid="{00000000-0005-0000-0000-0000075D0000}"/>
    <cellStyle name="差_Sheet1 2_RD430 Mech BOM 2 2 2" xfId="23812" xr:uid="{00000000-0005-0000-0000-0000085D0000}"/>
    <cellStyle name="差_Sheet1 2_RD430 Mech BOM 2 2 2 2" xfId="23813" xr:uid="{00000000-0005-0000-0000-0000095D0000}"/>
    <cellStyle name="差_Sheet1 2_RD430 Mech BOM 2 2 2 3" xfId="23814" xr:uid="{00000000-0005-0000-0000-00000A5D0000}"/>
    <cellStyle name="差_Sheet1 2_RD430 Mech BOM 2 2 3" xfId="23815" xr:uid="{00000000-0005-0000-0000-00000B5D0000}"/>
    <cellStyle name="差_Sheet1 2_RD430 Mech BOM 2 2 4" xfId="23816" xr:uid="{00000000-0005-0000-0000-00000C5D0000}"/>
    <cellStyle name="差_Sheet1 2_RD430 Mech BOM 2 2 5" xfId="23817" xr:uid="{00000000-0005-0000-0000-00000D5D0000}"/>
    <cellStyle name="差_Sheet1 2_RD430 Mech BOM 2 2 6" xfId="23818" xr:uid="{00000000-0005-0000-0000-00000E5D0000}"/>
    <cellStyle name="差_Sheet1 2_RD430 Mech BOM 2 2 6 2" xfId="23819" xr:uid="{00000000-0005-0000-0000-00000F5D0000}"/>
    <cellStyle name="差_Sheet1 2_RD430 Mech BOM 2 2 7" xfId="23820" xr:uid="{00000000-0005-0000-0000-0000105D0000}"/>
    <cellStyle name="差_Sheet1 2_RD430 Mech BOM 2 2 8" xfId="23821" xr:uid="{00000000-0005-0000-0000-0000115D0000}"/>
    <cellStyle name="差_Sheet1 2_RD430 Mech BOM 2 3" xfId="23822" xr:uid="{00000000-0005-0000-0000-0000125D0000}"/>
    <cellStyle name="差_Sheet1 2_RD430 Mech BOM 2 3 2" xfId="23823" xr:uid="{00000000-0005-0000-0000-0000135D0000}"/>
    <cellStyle name="差_Sheet1 2_RD430 Mech BOM 2 3 3" xfId="23824" xr:uid="{00000000-0005-0000-0000-0000145D0000}"/>
    <cellStyle name="差_Sheet1 2_RD430 Mech BOM 2 4" xfId="23825" xr:uid="{00000000-0005-0000-0000-0000155D0000}"/>
    <cellStyle name="差_Sheet1 2_RD430 Mech BOM 2 5" xfId="23826" xr:uid="{00000000-0005-0000-0000-0000165D0000}"/>
    <cellStyle name="差_Sheet1 2_RD430 Mech BOM 2 6" xfId="23827" xr:uid="{00000000-0005-0000-0000-0000175D0000}"/>
    <cellStyle name="差_Sheet1 2_RD430 Mech BOM 2 7" xfId="23828" xr:uid="{00000000-0005-0000-0000-0000185D0000}"/>
    <cellStyle name="差_Sheet1 2_RD430 Mech BOM 2 7 2" xfId="23829" xr:uid="{00000000-0005-0000-0000-0000195D0000}"/>
    <cellStyle name="差_Sheet1 2_RD430 Mech BOM 2 8" xfId="23830" xr:uid="{00000000-0005-0000-0000-00001A5D0000}"/>
    <cellStyle name="差_Sheet1 2_RD430 Mech BOM 2 9" xfId="23831" xr:uid="{00000000-0005-0000-0000-00001B5D0000}"/>
    <cellStyle name="差_Sheet1 2_RD430 Mech BOM 3" xfId="23832" xr:uid="{00000000-0005-0000-0000-00001C5D0000}"/>
    <cellStyle name="差_Sheet1 2_RD430 Mech BOM 3 2" xfId="23833" xr:uid="{00000000-0005-0000-0000-00001D5D0000}"/>
    <cellStyle name="差_Sheet1 2_RD430 Mech BOM 3 2 2" xfId="23834" xr:uid="{00000000-0005-0000-0000-00001E5D0000}"/>
    <cellStyle name="差_Sheet1 2_RD430 Mech BOM 3 2 3" xfId="23835" xr:uid="{00000000-0005-0000-0000-00001F5D0000}"/>
    <cellStyle name="差_Sheet1 2_RD430 Mech BOM 3 3" xfId="23836" xr:uid="{00000000-0005-0000-0000-0000205D0000}"/>
    <cellStyle name="差_Sheet1 2_RD430 Mech BOM 3 4" xfId="23837" xr:uid="{00000000-0005-0000-0000-0000215D0000}"/>
    <cellStyle name="差_Sheet1 2_RD430 Mech BOM 3 5" xfId="23838" xr:uid="{00000000-0005-0000-0000-0000225D0000}"/>
    <cellStyle name="差_Sheet1 2_RD430 Mech BOM 3 6" xfId="23839" xr:uid="{00000000-0005-0000-0000-0000235D0000}"/>
    <cellStyle name="差_Sheet1 2_RD430 Mech BOM 3 6 2" xfId="23840" xr:uid="{00000000-0005-0000-0000-0000245D0000}"/>
    <cellStyle name="差_Sheet1 2_RD430 Mech BOM 3 7" xfId="23841" xr:uid="{00000000-0005-0000-0000-0000255D0000}"/>
    <cellStyle name="差_Sheet1 2_RD430 Mech BOM 3 8" xfId="23842" xr:uid="{00000000-0005-0000-0000-0000265D0000}"/>
    <cellStyle name="差_Sheet1 2_RD430 Mech BOM 4" xfId="23843" xr:uid="{00000000-0005-0000-0000-0000275D0000}"/>
    <cellStyle name="差_Sheet1 2_RD430 Mech BOM 4 2" xfId="23844" xr:uid="{00000000-0005-0000-0000-0000285D0000}"/>
    <cellStyle name="差_Sheet1 2_RD430 Mech BOM 4 2 2" xfId="23845" xr:uid="{00000000-0005-0000-0000-0000295D0000}"/>
    <cellStyle name="差_Sheet1 2_RD430 Mech BOM 4 2 3" xfId="23846" xr:uid="{00000000-0005-0000-0000-00002A5D0000}"/>
    <cellStyle name="差_Sheet1 2_RD430 Mech BOM 4 3" xfId="23847" xr:uid="{00000000-0005-0000-0000-00002B5D0000}"/>
    <cellStyle name="差_Sheet1 2_RD430 Mech BOM 4 4" xfId="23848" xr:uid="{00000000-0005-0000-0000-00002C5D0000}"/>
    <cellStyle name="差_Sheet1 2_RD430 Mech BOM 4 5" xfId="23849" xr:uid="{00000000-0005-0000-0000-00002D5D0000}"/>
    <cellStyle name="差_Sheet1 2_RD430 Mech BOM 4 6" xfId="23850" xr:uid="{00000000-0005-0000-0000-00002E5D0000}"/>
    <cellStyle name="差_Sheet1 2_RD430 Mech BOM 4 6 2" xfId="23851" xr:uid="{00000000-0005-0000-0000-00002F5D0000}"/>
    <cellStyle name="差_Sheet1 2_RD430 Mech BOM 4 7" xfId="23852" xr:uid="{00000000-0005-0000-0000-0000305D0000}"/>
    <cellStyle name="差_Sheet1 2_RD430 Mech BOM 4 8" xfId="23853" xr:uid="{00000000-0005-0000-0000-0000315D0000}"/>
    <cellStyle name="差_Sheet1 2_RD430 Mech BOM 5" xfId="23854" xr:uid="{00000000-0005-0000-0000-0000325D0000}"/>
    <cellStyle name="差_Sheet1 2_RD430 Mech BOM 5 2" xfId="23855" xr:uid="{00000000-0005-0000-0000-0000335D0000}"/>
    <cellStyle name="差_Sheet1 2_RD430 Mech BOM 5 2 2" xfId="23856" xr:uid="{00000000-0005-0000-0000-0000345D0000}"/>
    <cellStyle name="差_Sheet1 2_RD430 Mech BOM 5 2 3" xfId="23857" xr:uid="{00000000-0005-0000-0000-0000355D0000}"/>
    <cellStyle name="差_Sheet1 2_RD430 Mech BOM 5 3" xfId="23858" xr:uid="{00000000-0005-0000-0000-0000365D0000}"/>
    <cellStyle name="差_Sheet1 2_RD430 Mech BOM 5 4" xfId="23859" xr:uid="{00000000-0005-0000-0000-0000375D0000}"/>
    <cellStyle name="差_Sheet1 2_RD430 Mech BOM 5 5" xfId="23860" xr:uid="{00000000-0005-0000-0000-0000385D0000}"/>
    <cellStyle name="差_Sheet1 2_RD430 Mech BOM 5 6" xfId="23861" xr:uid="{00000000-0005-0000-0000-0000395D0000}"/>
    <cellStyle name="差_Sheet1 2_RD430 Mech BOM 5 6 2" xfId="23862" xr:uid="{00000000-0005-0000-0000-00003A5D0000}"/>
    <cellStyle name="差_Sheet1 2_RD430 Mech BOM 5 7" xfId="23863" xr:uid="{00000000-0005-0000-0000-00003B5D0000}"/>
    <cellStyle name="差_Sheet1 2_RD430 Mech BOM 5 8" xfId="23864" xr:uid="{00000000-0005-0000-0000-00003C5D0000}"/>
    <cellStyle name="差_Sheet1 2_RD430 Mech BOM 6" xfId="23865" xr:uid="{00000000-0005-0000-0000-00003D5D0000}"/>
    <cellStyle name="差_Sheet1 2_RD430 Mech BOM 7" xfId="23866" xr:uid="{00000000-0005-0000-0000-00003E5D0000}"/>
    <cellStyle name="差_Sheet1 2_RD430 Mech BOM 8" xfId="23867" xr:uid="{00000000-0005-0000-0000-00003F5D0000}"/>
    <cellStyle name="差_Sheet1 2_RD430 Mech BOM 9" xfId="23868" xr:uid="{00000000-0005-0000-0000-0000405D0000}"/>
    <cellStyle name="差_Sheet1 2_RD430 Mech BOM 9 2" xfId="23869" xr:uid="{00000000-0005-0000-0000-0000415D0000}"/>
    <cellStyle name="差_Sheet1 3" xfId="23870" xr:uid="{00000000-0005-0000-0000-0000425D0000}"/>
    <cellStyle name="差_Sheet1 3 2" xfId="23871" xr:uid="{00000000-0005-0000-0000-0000435D0000}"/>
    <cellStyle name="差_Sheet1 3 2 2" xfId="23872" xr:uid="{00000000-0005-0000-0000-0000445D0000}"/>
    <cellStyle name="差_Sheet1 3 2 2 2" xfId="23873" xr:uid="{00000000-0005-0000-0000-0000455D0000}"/>
    <cellStyle name="差_Sheet1 3 2 2 3" xfId="23874" xr:uid="{00000000-0005-0000-0000-0000465D0000}"/>
    <cellStyle name="差_Sheet1 3 2 3" xfId="23875" xr:uid="{00000000-0005-0000-0000-0000475D0000}"/>
    <cellStyle name="差_Sheet1 3 2 4" xfId="23876" xr:uid="{00000000-0005-0000-0000-0000485D0000}"/>
    <cellStyle name="差_Sheet1 3 2 5" xfId="23877" xr:uid="{00000000-0005-0000-0000-0000495D0000}"/>
    <cellStyle name="差_Sheet1 3 2 6" xfId="23878" xr:uid="{00000000-0005-0000-0000-00004A5D0000}"/>
    <cellStyle name="差_Sheet1 3 2 6 2" xfId="23879" xr:uid="{00000000-0005-0000-0000-00004B5D0000}"/>
    <cellStyle name="差_Sheet1 3 2 7" xfId="23880" xr:uid="{00000000-0005-0000-0000-00004C5D0000}"/>
    <cellStyle name="差_Sheet1 3 2 8" xfId="23881" xr:uid="{00000000-0005-0000-0000-00004D5D0000}"/>
    <cellStyle name="差_Sheet1 3 3" xfId="23882" xr:uid="{00000000-0005-0000-0000-00004E5D0000}"/>
    <cellStyle name="差_Sheet1 3 3 2" xfId="23883" xr:uid="{00000000-0005-0000-0000-00004F5D0000}"/>
    <cellStyle name="差_Sheet1 3 3 3" xfId="23884" xr:uid="{00000000-0005-0000-0000-0000505D0000}"/>
    <cellStyle name="差_Sheet1 3 4" xfId="23885" xr:uid="{00000000-0005-0000-0000-0000515D0000}"/>
    <cellStyle name="差_Sheet1 3 5" xfId="23886" xr:uid="{00000000-0005-0000-0000-0000525D0000}"/>
    <cellStyle name="差_Sheet1 3 6" xfId="23887" xr:uid="{00000000-0005-0000-0000-0000535D0000}"/>
    <cellStyle name="差_Sheet1 3 7" xfId="23888" xr:uid="{00000000-0005-0000-0000-0000545D0000}"/>
    <cellStyle name="差_Sheet1 3 7 2" xfId="23889" xr:uid="{00000000-0005-0000-0000-0000555D0000}"/>
    <cellStyle name="差_Sheet1 3 8" xfId="23890" xr:uid="{00000000-0005-0000-0000-0000565D0000}"/>
    <cellStyle name="差_Sheet1 3 9" xfId="23891" xr:uid="{00000000-0005-0000-0000-0000575D0000}"/>
    <cellStyle name="差_Sheet1 4" xfId="23892" xr:uid="{00000000-0005-0000-0000-0000585D0000}"/>
    <cellStyle name="差_Sheet1 4 2" xfId="23893" xr:uid="{00000000-0005-0000-0000-0000595D0000}"/>
    <cellStyle name="差_Sheet1 4 2 2" xfId="23894" xr:uid="{00000000-0005-0000-0000-00005A5D0000}"/>
    <cellStyle name="差_Sheet1 4 2 3" xfId="23895" xr:uid="{00000000-0005-0000-0000-00005B5D0000}"/>
    <cellStyle name="差_Sheet1 4 3" xfId="23896" xr:uid="{00000000-0005-0000-0000-00005C5D0000}"/>
    <cellStyle name="差_Sheet1 4 4" xfId="23897" xr:uid="{00000000-0005-0000-0000-00005D5D0000}"/>
    <cellStyle name="差_Sheet1 4 5" xfId="23898" xr:uid="{00000000-0005-0000-0000-00005E5D0000}"/>
    <cellStyle name="差_Sheet1 4 6" xfId="23899" xr:uid="{00000000-0005-0000-0000-00005F5D0000}"/>
    <cellStyle name="差_Sheet1 4 6 2" xfId="23900" xr:uid="{00000000-0005-0000-0000-0000605D0000}"/>
    <cellStyle name="差_Sheet1 4 7" xfId="23901" xr:uid="{00000000-0005-0000-0000-0000615D0000}"/>
    <cellStyle name="差_Sheet1 4 8" xfId="23902" xr:uid="{00000000-0005-0000-0000-0000625D0000}"/>
    <cellStyle name="差_Sheet1 5" xfId="23903" xr:uid="{00000000-0005-0000-0000-0000635D0000}"/>
    <cellStyle name="差_Sheet1 5 2" xfId="23904" xr:uid="{00000000-0005-0000-0000-0000645D0000}"/>
    <cellStyle name="差_Sheet1 5 2 2" xfId="23905" xr:uid="{00000000-0005-0000-0000-0000655D0000}"/>
    <cellStyle name="差_Sheet1 5 2 3" xfId="23906" xr:uid="{00000000-0005-0000-0000-0000665D0000}"/>
    <cellStyle name="差_Sheet1 5 3" xfId="23907" xr:uid="{00000000-0005-0000-0000-0000675D0000}"/>
    <cellStyle name="差_Sheet1 5 4" xfId="23908" xr:uid="{00000000-0005-0000-0000-0000685D0000}"/>
    <cellStyle name="差_Sheet1 5 5" xfId="23909" xr:uid="{00000000-0005-0000-0000-0000695D0000}"/>
    <cellStyle name="差_Sheet1 5 6" xfId="23910" xr:uid="{00000000-0005-0000-0000-00006A5D0000}"/>
    <cellStyle name="差_Sheet1 5 6 2" xfId="23911" xr:uid="{00000000-0005-0000-0000-00006B5D0000}"/>
    <cellStyle name="差_Sheet1 5 7" xfId="23912" xr:uid="{00000000-0005-0000-0000-00006C5D0000}"/>
    <cellStyle name="差_Sheet1 5 8" xfId="23913" xr:uid="{00000000-0005-0000-0000-00006D5D0000}"/>
    <cellStyle name="差_Sheet1 6" xfId="23914" xr:uid="{00000000-0005-0000-0000-00006E5D0000}"/>
    <cellStyle name="差_Sheet1 6 2" xfId="23915" xr:uid="{00000000-0005-0000-0000-00006F5D0000}"/>
    <cellStyle name="差_Sheet1 6 2 2" xfId="23916" xr:uid="{00000000-0005-0000-0000-0000705D0000}"/>
    <cellStyle name="差_Sheet1 6 2 3" xfId="23917" xr:uid="{00000000-0005-0000-0000-0000715D0000}"/>
    <cellStyle name="差_Sheet1 6 3" xfId="23918" xr:uid="{00000000-0005-0000-0000-0000725D0000}"/>
    <cellStyle name="差_Sheet1 6 4" xfId="23919" xr:uid="{00000000-0005-0000-0000-0000735D0000}"/>
    <cellStyle name="差_Sheet1 6 5" xfId="23920" xr:uid="{00000000-0005-0000-0000-0000745D0000}"/>
    <cellStyle name="差_Sheet1 6 6" xfId="23921" xr:uid="{00000000-0005-0000-0000-0000755D0000}"/>
    <cellStyle name="差_Sheet1 6 6 2" xfId="23922" xr:uid="{00000000-0005-0000-0000-0000765D0000}"/>
    <cellStyle name="差_Sheet1 6 7" xfId="23923" xr:uid="{00000000-0005-0000-0000-0000775D0000}"/>
    <cellStyle name="差_Sheet1 6 8" xfId="23924" xr:uid="{00000000-0005-0000-0000-0000785D0000}"/>
    <cellStyle name="差_Sheet1 7" xfId="23925" xr:uid="{00000000-0005-0000-0000-0000795D0000}"/>
    <cellStyle name="差_Sheet1 8" xfId="23926" xr:uid="{00000000-0005-0000-0000-00007A5D0000}"/>
    <cellStyle name="差_Sheet1 9" xfId="23927" xr:uid="{00000000-0005-0000-0000-00007B5D0000}"/>
    <cellStyle name="差_Sheet1_1" xfId="23928" xr:uid="{00000000-0005-0000-0000-00007C5D0000}"/>
    <cellStyle name="差_Sheet1_1 10" xfId="23929" xr:uid="{00000000-0005-0000-0000-00007D5D0000}"/>
    <cellStyle name="差_Sheet1_1 10 2" xfId="23930" xr:uid="{00000000-0005-0000-0000-00007E5D0000}"/>
    <cellStyle name="差_Sheet1_1 11" xfId="23931" xr:uid="{00000000-0005-0000-0000-00007F5D0000}"/>
    <cellStyle name="差_Sheet1_1 2" xfId="23932" xr:uid="{00000000-0005-0000-0000-0000805D0000}"/>
    <cellStyle name="差_Sheet1_1 2 10" xfId="23933" xr:uid="{00000000-0005-0000-0000-0000815D0000}"/>
    <cellStyle name="差_Sheet1_1 2 2" xfId="23934" xr:uid="{00000000-0005-0000-0000-0000825D0000}"/>
    <cellStyle name="差_Sheet1_1 2 2 2" xfId="23935" xr:uid="{00000000-0005-0000-0000-0000835D0000}"/>
    <cellStyle name="差_Sheet1_1 2 2 2 2" xfId="23936" xr:uid="{00000000-0005-0000-0000-0000845D0000}"/>
    <cellStyle name="差_Sheet1_1 2 2 2 2 2" xfId="23937" xr:uid="{00000000-0005-0000-0000-0000855D0000}"/>
    <cellStyle name="差_Sheet1_1 2 2 2 2 3" xfId="23938" xr:uid="{00000000-0005-0000-0000-0000865D0000}"/>
    <cellStyle name="差_Sheet1_1 2 2 2 3" xfId="23939" xr:uid="{00000000-0005-0000-0000-0000875D0000}"/>
    <cellStyle name="差_Sheet1_1 2 2 2 4" xfId="23940" xr:uid="{00000000-0005-0000-0000-0000885D0000}"/>
    <cellStyle name="差_Sheet1_1 2 2 2 5" xfId="23941" xr:uid="{00000000-0005-0000-0000-0000895D0000}"/>
    <cellStyle name="差_Sheet1_1 2 2 2 6" xfId="23942" xr:uid="{00000000-0005-0000-0000-00008A5D0000}"/>
    <cellStyle name="差_Sheet1_1 2 2 2 6 2" xfId="23943" xr:uid="{00000000-0005-0000-0000-00008B5D0000}"/>
    <cellStyle name="差_Sheet1_1 2 2 2 7" xfId="23944" xr:uid="{00000000-0005-0000-0000-00008C5D0000}"/>
    <cellStyle name="差_Sheet1_1 2 2 2 8" xfId="23945" xr:uid="{00000000-0005-0000-0000-00008D5D0000}"/>
    <cellStyle name="差_Sheet1_1 2 2 3" xfId="23946" xr:uid="{00000000-0005-0000-0000-00008E5D0000}"/>
    <cellStyle name="差_Sheet1_1 2 2 3 2" xfId="23947" xr:uid="{00000000-0005-0000-0000-00008F5D0000}"/>
    <cellStyle name="差_Sheet1_1 2 2 3 3" xfId="23948" xr:uid="{00000000-0005-0000-0000-0000905D0000}"/>
    <cellStyle name="差_Sheet1_1 2 2 4" xfId="23949" xr:uid="{00000000-0005-0000-0000-0000915D0000}"/>
    <cellStyle name="差_Sheet1_1 2 2 5" xfId="23950" xr:uid="{00000000-0005-0000-0000-0000925D0000}"/>
    <cellStyle name="差_Sheet1_1 2 2 6" xfId="23951" xr:uid="{00000000-0005-0000-0000-0000935D0000}"/>
    <cellStyle name="差_Sheet1_1 2 2 7" xfId="23952" xr:uid="{00000000-0005-0000-0000-0000945D0000}"/>
    <cellStyle name="差_Sheet1_1 2 2 7 2" xfId="23953" xr:uid="{00000000-0005-0000-0000-0000955D0000}"/>
    <cellStyle name="差_Sheet1_1 2 2 8" xfId="23954" xr:uid="{00000000-0005-0000-0000-0000965D0000}"/>
    <cellStyle name="差_Sheet1_1 2 2 9" xfId="23955" xr:uid="{00000000-0005-0000-0000-0000975D0000}"/>
    <cellStyle name="差_Sheet1_1 2 3" xfId="23956" xr:uid="{00000000-0005-0000-0000-0000985D0000}"/>
    <cellStyle name="差_Sheet1_1 2 3 2" xfId="23957" xr:uid="{00000000-0005-0000-0000-0000995D0000}"/>
    <cellStyle name="差_Sheet1_1 2 3 2 2" xfId="23958" xr:uid="{00000000-0005-0000-0000-00009A5D0000}"/>
    <cellStyle name="差_Sheet1_1 2 3 2 3" xfId="23959" xr:uid="{00000000-0005-0000-0000-00009B5D0000}"/>
    <cellStyle name="差_Sheet1_1 2 3 3" xfId="23960" xr:uid="{00000000-0005-0000-0000-00009C5D0000}"/>
    <cellStyle name="差_Sheet1_1 2 3 4" xfId="23961" xr:uid="{00000000-0005-0000-0000-00009D5D0000}"/>
    <cellStyle name="差_Sheet1_1 2 3 5" xfId="23962" xr:uid="{00000000-0005-0000-0000-00009E5D0000}"/>
    <cellStyle name="差_Sheet1_1 2 3 6" xfId="23963" xr:uid="{00000000-0005-0000-0000-00009F5D0000}"/>
    <cellStyle name="差_Sheet1_1 2 3 6 2" xfId="23964" xr:uid="{00000000-0005-0000-0000-0000A05D0000}"/>
    <cellStyle name="差_Sheet1_1 2 3 7" xfId="23965" xr:uid="{00000000-0005-0000-0000-0000A15D0000}"/>
    <cellStyle name="差_Sheet1_1 2 3 8" xfId="23966" xr:uid="{00000000-0005-0000-0000-0000A25D0000}"/>
    <cellStyle name="差_Sheet1_1 2 4" xfId="23967" xr:uid="{00000000-0005-0000-0000-0000A35D0000}"/>
    <cellStyle name="差_Sheet1_1 2 4 2" xfId="23968" xr:uid="{00000000-0005-0000-0000-0000A45D0000}"/>
    <cellStyle name="差_Sheet1_1 2 4 2 2" xfId="23969" xr:uid="{00000000-0005-0000-0000-0000A55D0000}"/>
    <cellStyle name="差_Sheet1_1 2 4 2 3" xfId="23970" xr:uid="{00000000-0005-0000-0000-0000A65D0000}"/>
    <cellStyle name="差_Sheet1_1 2 4 3" xfId="23971" xr:uid="{00000000-0005-0000-0000-0000A75D0000}"/>
    <cellStyle name="差_Sheet1_1 2 4 4" xfId="23972" xr:uid="{00000000-0005-0000-0000-0000A85D0000}"/>
    <cellStyle name="差_Sheet1_1 2 4 5" xfId="23973" xr:uid="{00000000-0005-0000-0000-0000A95D0000}"/>
    <cellStyle name="差_Sheet1_1 2 4 6" xfId="23974" xr:uid="{00000000-0005-0000-0000-0000AA5D0000}"/>
    <cellStyle name="差_Sheet1_1 2 4 6 2" xfId="23975" xr:uid="{00000000-0005-0000-0000-0000AB5D0000}"/>
    <cellStyle name="差_Sheet1_1 2 4 7" xfId="23976" xr:uid="{00000000-0005-0000-0000-0000AC5D0000}"/>
    <cellStyle name="差_Sheet1_1 2 4 8" xfId="23977" xr:uid="{00000000-0005-0000-0000-0000AD5D0000}"/>
    <cellStyle name="差_Sheet1_1 2 5" xfId="23978" xr:uid="{00000000-0005-0000-0000-0000AE5D0000}"/>
    <cellStyle name="差_Sheet1_1 2 5 2" xfId="23979" xr:uid="{00000000-0005-0000-0000-0000AF5D0000}"/>
    <cellStyle name="差_Sheet1_1 2 5 2 2" xfId="23980" xr:uid="{00000000-0005-0000-0000-0000B05D0000}"/>
    <cellStyle name="差_Sheet1_1 2 5 2 3" xfId="23981" xr:uid="{00000000-0005-0000-0000-0000B15D0000}"/>
    <cellStyle name="差_Sheet1_1 2 5 3" xfId="23982" xr:uid="{00000000-0005-0000-0000-0000B25D0000}"/>
    <cellStyle name="差_Sheet1_1 2 5 4" xfId="23983" xr:uid="{00000000-0005-0000-0000-0000B35D0000}"/>
    <cellStyle name="差_Sheet1_1 2 5 5" xfId="23984" xr:uid="{00000000-0005-0000-0000-0000B45D0000}"/>
    <cellStyle name="差_Sheet1_1 2 5 6" xfId="23985" xr:uid="{00000000-0005-0000-0000-0000B55D0000}"/>
    <cellStyle name="差_Sheet1_1 2 5 6 2" xfId="23986" xr:uid="{00000000-0005-0000-0000-0000B65D0000}"/>
    <cellStyle name="差_Sheet1_1 2 5 7" xfId="23987" xr:uid="{00000000-0005-0000-0000-0000B75D0000}"/>
    <cellStyle name="差_Sheet1_1 2 5 8" xfId="23988" xr:uid="{00000000-0005-0000-0000-0000B85D0000}"/>
    <cellStyle name="差_Sheet1_1 2 6" xfId="23989" xr:uid="{00000000-0005-0000-0000-0000B95D0000}"/>
    <cellStyle name="差_Sheet1_1 2 7" xfId="23990" xr:uid="{00000000-0005-0000-0000-0000BA5D0000}"/>
    <cellStyle name="差_Sheet1_1 2 8" xfId="23991" xr:uid="{00000000-0005-0000-0000-0000BB5D0000}"/>
    <cellStyle name="差_Sheet1_1 2 9" xfId="23992" xr:uid="{00000000-0005-0000-0000-0000BC5D0000}"/>
    <cellStyle name="差_Sheet1_1 2 9 2" xfId="23993" xr:uid="{00000000-0005-0000-0000-0000BD5D0000}"/>
    <cellStyle name="差_Sheet1_1 2_AVL &amp; Mech BOM - Reno V1.6" xfId="23994" xr:uid="{00000000-0005-0000-0000-0000BE5D0000}"/>
    <cellStyle name="差_Sheet1_1 2_AVL &amp; Mech BOM - Reno V1.6 2" xfId="23995" xr:uid="{00000000-0005-0000-0000-0000BF5D0000}"/>
    <cellStyle name="差_Sheet1_1 2_AVL &amp; Mech BOM - Reno V1.6 2 2" xfId="23996" xr:uid="{00000000-0005-0000-0000-0000C05D0000}"/>
    <cellStyle name="差_Sheet1_1 2_AVL &amp; Mech BOM - Reno V1.6 2 2 2" xfId="23997" xr:uid="{00000000-0005-0000-0000-0000C15D0000}"/>
    <cellStyle name="差_Sheet1_1 2_AVL &amp; Mech BOM - Reno V1.6 2 2 3" xfId="23998" xr:uid="{00000000-0005-0000-0000-0000C25D0000}"/>
    <cellStyle name="差_Sheet1_1 2_AVL &amp; Mech BOM - Reno V1.6 2 3" xfId="23999" xr:uid="{00000000-0005-0000-0000-0000C35D0000}"/>
    <cellStyle name="差_Sheet1_1 2_AVL &amp; Mech BOM - Reno V1.6 2 4" xfId="24000" xr:uid="{00000000-0005-0000-0000-0000C45D0000}"/>
    <cellStyle name="差_Sheet1_1 2_AVL &amp; Mech BOM - Reno V1.6 2 5" xfId="24001" xr:uid="{00000000-0005-0000-0000-0000C55D0000}"/>
    <cellStyle name="差_Sheet1_1 2_AVL &amp; Mech BOM - Reno V1.6 2 6" xfId="24002" xr:uid="{00000000-0005-0000-0000-0000C65D0000}"/>
    <cellStyle name="差_Sheet1_1 2_AVL &amp; Mech BOM - Reno V1.6 2 6 2" xfId="24003" xr:uid="{00000000-0005-0000-0000-0000C75D0000}"/>
    <cellStyle name="差_Sheet1_1 2_AVL &amp; Mech BOM - Reno V1.6 2 7" xfId="24004" xr:uid="{00000000-0005-0000-0000-0000C85D0000}"/>
    <cellStyle name="差_Sheet1_1 2_AVL &amp; Mech BOM - Reno V1.6 2 8" xfId="24005" xr:uid="{00000000-0005-0000-0000-0000C95D0000}"/>
    <cellStyle name="差_Sheet1_1 2_AVL &amp; Mech BOM - Reno V1.6 3" xfId="24006" xr:uid="{00000000-0005-0000-0000-0000CA5D0000}"/>
    <cellStyle name="差_Sheet1_1 2_AVL &amp; Mech BOM - Reno V1.6 3 2" xfId="24007" xr:uid="{00000000-0005-0000-0000-0000CB5D0000}"/>
    <cellStyle name="差_Sheet1_1 2_AVL &amp; Mech BOM - Reno V1.6 3 2 2" xfId="24008" xr:uid="{00000000-0005-0000-0000-0000CC5D0000}"/>
    <cellStyle name="差_Sheet1_1 2_AVL &amp; Mech BOM - Reno V1.6 3 2 3" xfId="24009" xr:uid="{00000000-0005-0000-0000-0000CD5D0000}"/>
    <cellStyle name="差_Sheet1_1 2_AVL &amp; Mech BOM - Reno V1.6 3 3" xfId="24010" xr:uid="{00000000-0005-0000-0000-0000CE5D0000}"/>
    <cellStyle name="差_Sheet1_1 2_AVL &amp; Mech BOM - Reno V1.6 3 4" xfId="24011" xr:uid="{00000000-0005-0000-0000-0000CF5D0000}"/>
    <cellStyle name="差_Sheet1_1 2_AVL &amp; Mech BOM - Reno V1.6 3 5" xfId="24012" xr:uid="{00000000-0005-0000-0000-0000D05D0000}"/>
    <cellStyle name="差_Sheet1_1 2_AVL &amp; Mech BOM - Reno V1.6 3 6" xfId="24013" xr:uid="{00000000-0005-0000-0000-0000D15D0000}"/>
    <cellStyle name="差_Sheet1_1 2_AVL &amp; Mech BOM - Reno V1.6 3 6 2" xfId="24014" xr:uid="{00000000-0005-0000-0000-0000D25D0000}"/>
    <cellStyle name="差_Sheet1_1 2_AVL &amp; Mech BOM - Reno V1.6 3 7" xfId="24015" xr:uid="{00000000-0005-0000-0000-0000D35D0000}"/>
    <cellStyle name="差_Sheet1_1 2_AVL &amp; Mech BOM - Reno V1.6 3 8" xfId="24016" xr:uid="{00000000-0005-0000-0000-0000D45D0000}"/>
    <cellStyle name="差_Sheet1_1 2_AVL &amp; Mech BOM - Reno V1.6 4" xfId="24017" xr:uid="{00000000-0005-0000-0000-0000D55D0000}"/>
    <cellStyle name="差_Sheet1_1 2_AVL &amp; Mech BOM - Reno V1.6 5" xfId="24018" xr:uid="{00000000-0005-0000-0000-0000D65D0000}"/>
    <cellStyle name="差_Sheet1_1 2_AVL &amp; Mech BOM - Reno V1.6 6" xfId="24019" xr:uid="{00000000-0005-0000-0000-0000D75D0000}"/>
    <cellStyle name="差_Sheet1_1 2_AVL &amp; Mech BOM - Reno V1.6 7" xfId="24020" xr:uid="{00000000-0005-0000-0000-0000D85D0000}"/>
    <cellStyle name="差_Sheet1_1 2_AVL &amp; Mech BOM - Reno V1.6 7 2" xfId="24021" xr:uid="{00000000-0005-0000-0000-0000D95D0000}"/>
    <cellStyle name="差_Sheet1_1 2_AVL &amp; Mech BOM - Reno V1.6 8" xfId="24022" xr:uid="{00000000-0005-0000-0000-0000DA5D0000}"/>
    <cellStyle name="差_Sheet1_1 2_RD430 Mech BOM" xfId="24023" xr:uid="{00000000-0005-0000-0000-0000DB5D0000}"/>
    <cellStyle name="差_Sheet1_1 2_RD430 Mech BOM 10" xfId="24024" xr:uid="{00000000-0005-0000-0000-0000DC5D0000}"/>
    <cellStyle name="差_Sheet1_1 2_RD430 Mech BOM 2" xfId="24025" xr:uid="{00000000-0005-0000-0000-0000DD5D0000}"/>
    <cellStyle name="差_Sheet1_1 2_RD430 Mech BOM 2 2" xfId="24026" xr:uid="{00000000-0005-0000-0000-0000DE5D0000}"/>
    <cellStyle name="差_Sheet1_1 2_RD430 Mech BOM 2 2 2" xfId="24027" xr:uid="{00000000-0005-0000-0000-0000DF5D0000}"/>
    <cellStyle name="差_Sheet1_1 2_RD430 Mech BOM 2 2 2 2" xfId="24028" xr:uid="{00000000-0005-0000-0000-0000E05D0000}"/>
    <cellStyle name="差_Sheet1_1 2_RD430 Mech BOM 2 2 2 3" xfId="24029" xr:uid="{00000000-0005-0000-0000-0000E15D0000}"/>
    <cellStyle name="差_Sheet1_1 2_RD430 Mech BOM 2 2 3" xfId="24030" xr:uid="{00000000-0005-0000-0000-0000E25D0000}"/>
    <cellStyle name="差_Sheet1_1 2_RD430 Mech BOM 2 2 4" xfId="24031" xr:uid="{00000000-0005-0000-0000-0000E35D0000}"/>
    <cellStyle name="差_Sheet1_1 2_RD430 Mech BOM 2 2 5" xfId="24032" xr:uid="{00000000-0005-0000-0000-0000E45D0000}"/>
    <cellStyle name="差_Sheet1_1 2_RD430 Mech BOM 2 2 6" xfId="24033" xr:uid="{00000000-0005-0000-0000-0000E55D0000}"/>
    <cellStyle name="差_Sheet1_1 2_RD430 Mech BOM 2 2 6 2" xfId="24034" xr:uid="{00000000-0005-0000-0000-0000E65D0000}"/>
    <cellStyle name="差_Sheet1_1 2_RD430 Mech BOM 2 2 7" xfId="24035" xr:uid="{00000000-0005-0000-0000-0000E75D0000}"/>
    <cellStyle name="差_Sheet1_1 2_RD430 Mech BOM 2 2 8" xfId="24036" xr:uid="{00000000-0005-0000-0000-0000E85D0000}"/>
    <cellStyle name="差_Sheet1_1 2_RD430 Mech BOM 2 3" xfId="24037" xr:uid="{00000000-0005-0000-0000-0000E95D0000}"/>
    <cellStyle name="差_Sheet1_1 2_RD430 Mech BOM 2 3 2" xfId="24038" xr:uid="{00000000-0005-0000-0000-0000EA5D0000}"/>
    <cellStyle name="差_Sheet1_1 2_RD430 Mech BOM 2 3 3" xfId="24039" xr:uid="{00000000-0005-0000-0000-0000EB5D0000}"/>
    <cellStyle name="差_Sheet1_1 2_RD430 Mech BOM 2 4" xfId="24040" xr:uid="{00000000-0005-0000-0000-0000EC5D0000}"/>
    <cellStyle name="差_Sheet1_1 2_RD430 Mech BOM 2 5" xfId="24041" xr:uid="{00000000-0005-0000-0000-0000ED5D0000}"/>
    <cellStyle name="差_Sheet1_1 2_RD430 Mech BOM 2 6" xfId="24042" xr:uid="{00000000-0005-0000-0000-0000EE5D0000}"/>
    <cellStyle name="差_Sheet1_1 2_RD430 Mech BOM 2 7" xfId="24043" xr:uid="{00000000-0005-0000-0000-0000EF5D0000}"/>
    <cellStyle name="差_Sheet1_1 2_RD430 Mech BOM 2 7 2" xfId="24044" xr:uid="{00000000-0005-0000-0000-0000F05D0000}"/>
    <cellStyle name="差_Sheet1_1 2_RD430 Mech BOM 2 8" xfId="24045" xr:uid="{00000000-0005-0000-0000-0000F15D0000}"/>
    <cellStyle name="差_Sheet1_1 2_RD430 Mech BOM 2 9" xfId="24046" xr:uid="{00000000-0005-0000-0000-0000F25D0000}"/>
    <cellStyle name="差_Sheet1_1 2_RD430 Mech BOM 3" xfId="24047" xr:uid="{00000000-0005-0000-0000-0000F35D0000}"/>
    <cellStyle name="差_Sheet1_1 2_RD430 Mech BOM 3 2" xfId="24048" xr:uid="{00000000-0005-0000-0000-0000F45D0000}"/>
    <cellStyle name="差_Sheet1_1 2_RD430 Mech BOM 3 2 2" xfId="24049" xr:uid="{00000000-0005-0000-0000-0000F55D0000}"/>
    <cellStyle name="差_Sheet1_1 2_RD430 Mech BOM 3 2 3" xfId="24050" xr:uid="{00000000-0005-0000-0000-0000F65D0000}"/>
    <cellStyle name="差_Sheet1_1 2_RD430 Mech BOM 3 3" xfId="24051" xr:uid="{00000000-0005-0000-0000-0000F75D0000}"/>
    <cellStyle name="差_Sheet1_1 2_RD430 Mech BOM 3 4" xfId="24052" xr:uid="{00000000-0005-0000-0000-0000F85D0000}"/>
    <cellStyle name="差_Sheet1_1 2_RD430 Mech BOM 3 5" xfId="24053" xr:uid="{00000000-0005-0000-0000-0000F95D0000}"/>
    <cellStyle name="差_Sheet1_1 2_RD430 Mech BOM 3 6" xfId="24054" xr:uid="{00000000-0005-0000-0000-0000FA5D0000}"/>
    <cellStyle name="差_Sheet1_1 2_RD430 Mech BOM 3 6 2" xfId="24055" xr:uid="{00000000-0005-0000-0000-0000FB5D0000}"/>
    <cellStyle name="差_Sheet1_1 2_RD430 Mech BOM 3 7" xfId="24056" xr:uid="{00000000-0005-0000-0000-0000FC5D0000}"/>
    <cellStyle name="差_Sheet1_1 2_RD430 Mech BOM 3 8" xfId="24057" xr:uid="{00000000-0005-0000-0000-0000FD5D0000}"/>
    <cellStyle name="差_Sheet1_1 2_RD430 Mech BOM 4" xfId="24058" xr:uid="{00000000-0005-0000-0000-0000FE5D0000}"/>
    <cellStyle name="差_Sheet1_1 2_RD430 Mech BOM 4 2" xfId="24059" xr:uid="{00000000-0005-0000-0000-0000FF5D0000}"/>
    <cellStyle name="差_Sheet1_1 2_RD430 Mech BOM 4 2 2" xfId="24060" xr:uid="{00000000-0005-0000-0000-0000005E0000}"/>
    <cellStyle name="差_Sheet1_1 2_RD430 Mech BOM 4 2 3" xfId="24061" xr:uid="{00000000-0005-0000-0000-0000015E0000}"/>
    <cellStyle name="差_Sheet1_1 2_RD430 Mech BOM 4 3" xfId="24062" xr:uid="{00000000-0005-0000-0000-0000025E0000}"/>
    <cellStyle name="差_Sheet1_1 2_RD430 Mech BOM 4 4" xfId="24063" xr:uid="{00000000-0005-0000-0000-0000035E0000}"/>
    <cellStyle name="差_Sheet1_1 2_RD430 Mech BOM 4 5" xfId="24064" xr:uid="{00000000-0005-0000-0000-0000045E0000}"/>
    <cellStyle name="差_Sheet1_1 2_RD430 Mech BOM 4 6" xfId="24065" xr:uid="{00000000-0005-0000-0000-0000055E0000}"/>
    <cellStyle name="差_Sheet1_1 2_RD430 Mech BOM 4 6 2" xfId="24066" xr:uid="{00000000-0005-0000-0000-0000065E0000}"/>
    <cellStyle name="差_Sheet1_1 2_RD430 Mech BOM 4 7" xfId="24067" xr:uid="{00000000-0005-0000-0000-0000075E0000}"/>
    <cellStyle name="差_Sheet1_1 2_RD430 Mech BOM 4 8" xfId="24068" xr:uid="{00000000-0005-0000-0000-0000085E0000}"/>
    <cellStyle name="差_Sheet1_1 2_RD430 Mech BOM 5" xfId="24069" xr:uid="{00000000-0005-0000-0000-0000095E0000}"/>
    <cellStyle name="差_Sheet1_1 2_RD430 Mech BOM 5 2" xfId="24070" xr:uid="{00000000-0005-0000-0000-00000A5E0000}"/>
    <cellStyle name="差_Sheet1_1 2_RD430 Mech BOM 5 2 2" xfId="24071" xr:uid="{00000000-0005-0000-0000-00000B5E0000}"/>
    <cellStyle name="差_Sheet1_1 2_RD430 Mech BOM 5 2 3" xfId="24072" xr:uid="{00000000-0005-0000-0000-00000C5E0000}"/>
    <cellStyle name="差_Sheet1_1 2_RD430 Mech BOM 5 3" xfId="24073" xr:uid="{00000000-0005-0000-0000-00000D5E0000}"/>
    <cellStyle name="差_Sheet1_1 2_RD430 Mech BOM 5 4" xfId="24074" xr:uid="{00000000-0005-0000-0000-00000E5E0000}"/>
    <cellStyle name="差_Sheet1_1 2_RD430 Mech BOM 5 5" xfId="24075" xr:uid="{00000000-0005-0000-0000-00000F5E0000}"/>
    <cellStyle name="差_Sheet1_1 2_RD430 Mech BOM 5 6" xfId="24076" xr:uid="{00000000-0005-0000-0000-0000105E0000}"/>
    <cellStyle name="差_Sheet1_1 2_RD430 Mech BOM 5 6 2" xfId="24077" xr:uid="{00000000-0005-0000-0000-0000115E0000}"/>
    <cellStyle name="差_Sheet1_1 2_RD430 Mech BOM 5 7" xfId="24078" xr:uid="{00000000-0005-0000-0000-0000125E0000}"/>
    <cellStyle name="差_Sheet1_1 2_RD430 Mech BOM 5 8" xfId="24079" xr:uid="{00000000-0005-0000-0000-0000135E0000}"/>
    <cellStyle name="差_Sheet1_1 2_RD430 Mech BOM 6" xfId="24080" xr:uid="{00000000-0005-0000-0000-0000145E0000}"/>
    <cellStyle name="差_Sheet1_1 2_RD430 Mech BOM 7" xfId="24081" xr:uid="{00000000-0005-0000-0000-0000155E0000}"/>
    <cellStyle name="差_Sheet1_1 2_RD430 Mech BOM 8" xfId="24082" xr:uid="{00000000-0005-0000-0000-0000165E0000}"/>
    <cellStyle name="差_Sheet1_1 2_RD430 Mech BOM 9" xfId="24083" xr:uid="{00000000-0005-0000-0000-0000175E0000}"/>
    <cellStyle name="差_Sheet1_1 2_RD430 Mech BOM 9 2" xfId="24084" xr:uid="{00000000-0005-0000-0000-0000185E0000}"/>
    <cellStyle name="差_Sheet1_1 3" xfId="24085" xr:uid="{00000000-0005-0000-0000-0000195E0000}"/>
    <cellStyle name="差_Sheet1_1 3 2" xfId="24086" xr:uid="{00000000-0005-0000-0000-00001A5E0000}"/>
    <cellStyle name="差_Sheet1_1 3 2 2" xfId="24087" xr:uid="{00000000-0005-0000-0000-00001B5E0000}"/>
    <cellStyle name="差_Sheet1_1 3 2 2 2" xfId="24088" xr:uid="{00000000-0005-0000-0000-00001C5E0000}"/>
    <cellStyle name="差_Sheet1_1 3 2 2 3" xfId="24089" xr:uid="{00000000-0005-0000-0000-00001D5E0000}"/>
    <cellStyle name="差_Sheet1_1 3 2 3" xfId="24090" xr:uid="{00000000-0005-0000-0000-00001E5E0000}"/>
    <cellStyle name="差_Sheet1_1 3 2 4" xfId="24091" xr:uid="{00000000-0005-0000-0000-00001F5E0000}"/>
    <cellStyle name="差_Sheet1_1 3 2 5" xfId="24092" xr:uid="{00000000-0005-0000-0000-0000205E0000}"/>
    <cellStyle name="差_Sheet1_1 3 2 6" xfId="24093" xr:uid="{00000000-0005-0000-0000-0000215E0000}"/>
    <cellStyle name="差_Sheet1_1 3 2 6 2" xfId="24094" xr:uid="{00000000-0005-0000-0000-0000225E0000}"/>
    <cellStyle name="差_Sheet1_1 3 2 7" xfId="24095" xr:uid="{00000000-0005-0000-0000-0000235E0000}"/>
    <cellStyle name="差_Sheet1_1 3 2 8" xfId="24096" xr:uid="{00000000-0005-0000-0000-0000245E0000}"/>
    <cellStyle name="差_Sheet1_1 3 3" xfId="24097" xr:uid="{00000000-0005-0000-0000-0000255E0000}"/>
    <cellStyle name="差_Sheet1_1 3 3 2" xfId="24098" xr:uid="{00000000-0005-0000-0000-0000265E0000}"/>
    <cellStyle name="差_Sheet1_1 3 3 3" xfId="24099" xr:uid="{00000000-0005-0000-0000-0000275E0000}"/>
    <cellStyle name="差_Sheet1_1 3 4" xfId="24100" xr:uid="{00000000-0005-0000-0000-0000285E0000}"/>
    <cellStyle name="差_Sheet1_1 3 5" xfId="24101" xr:uid="{00000000-0005-0000-0000-0000295E0000}"/>
    <cellStyle name="差_Sheet1_1 3 6" xfId="24102" xr:uid="{00000000-0005-0000-0000-00002A5E0000}"/>
    <cellStyle name="差_Sheet1_1 3 7" xfId="24103" xr:uid="{00000000-0005-0000-0000-00002B5E0000}"/>
    <cellStyle name="差_Sheet1_1 3 7 2" xfId="24104" xr:uid="{00000000-0005-0000-0000-00002C5E0000}"/>
    <cellStyle name="差_Sheet1_1 3 8" xfId="24105" xr:uid="{00000000-0005-0000-0000-00002D5E0000}"/>
    <cellStyle name="差_Sheet1_1 3 9" xfId="24106" xr:uid="{00000000-0005-0000-0000-00002E5E0000}"/>
    <cellStyle name="差_Sheet1_1 4" xfId="24107" xr:uid="{00000000-0005-0000-0000-00002F5E0000}"/>
    <cellStyle name="差_Sheet1_1 4 2" xfId="24108" xr:uid="{00000000-0005-0000-0000-0000305E0000}"/>
    <cellStyle name="差_Sheet1_1 4 2 2" xfId="24109" xr:uid="{00000000-0005-0000-0000-0000315E0000}"/>
    <cellStyle name="差_Sheet1_1 4 2 3" xfId="24110" xr:uid="{00000000-0005-0000-0000-0000325E0000}"/>
    <cellStyle name="差_Sheet1_1 4 3" xfId="24111" xr:uid="{00000000-0005-0000-0000-0000335E0000}"/>
    <cellStyle name="差_Sheet1_1 4 4" xfId="24112" xr:uid="{00000000-0005-0000-0000-0000345E0000}"/>
    <cellStyle name="差_Sheet1_1 4 5" xfId="24113" xr:uid="{00000000-0005-0000-0000-0000355E0000}"/>
    <cellStyle name="差_Sheet1_1 4 6" xfId="24114" xr:uid="{00000000-0005-0000-0000-0000365E0000}"/>
    <cellStyle name="差_Sheet1_1 4 6 2" xfId="24115" xr:uid="{00000000-0005-0000-0000-0000375E0000}"/>
    <cellStyle name="差_Sheet1_1 4 7" xfId="24116" xr:uid="{00000000-0005-0000-0000-0000385E0000}"/>
    <cellStyle name="差_Sheet1_1 4 8" xfId="24117" xr:uid="{00000000-0005-0000-0000-0000395E0000}"/>
    <cellStyle name="差_Sheet1_1 5" xfId="24118" xr:uid="{00000000-0005-0000-0000-00003A5E0000}"/>
    <cellStyle name="差_Sheet1_1 5 2" xfId="24119" xr:uid="{00000000-0005-0000-0000-00003B5E0000}"/>
    <cellStyle name="差_Sheet1_1 5 2 2" xfId="24120" xr:uid="{00000000-0005-0000-0000-00003C5E0000}"/>
    <cellStyle name="差_Sheet1_1 5 2 3" xfId="24121" xr:uid="{00000000-0005-0000-0000-00003D5E0000}"/>
    <cellStyle name="差_Sheet1_1 5 3" xfId="24122" xr:uid="{00000000-0005-0000-0000-00003E5E0000}"/>
    <cellStyle name="差_Sheet1_1 5 4" xfId="24123" xr:uid="{00000000-0005-0000-0000-00003F5E0000}"/>
    <cellStyle name="差_Sheet1_1 5 5" xfId="24124" xr:uid="{00000000-0005-0000-0000-0000405E0000}"/>
    <cellStyle name="差_Sheet1_1 5 6" xfId="24125" xr:uid="{00000000-0005-0000-0000-0000415E0000}"/>
    <cellStyle name="差_Sheet1_1 5 6 2" xfId="24126" xr:uid="{00000000-0005-0000-0000-0000425E0000}"/>
    <cellStyle name="差_Sheet1_1 5 7" xfId="24127" xr:uid="{00000000-0005-0000-0000-0000435E0000}"/>
    <cellStyle name="差_Sheet1_1 5 8" xfId="24128" xr:uid="{00000000-0005-0000-0000-0000445E0000}"/>
    <cellStyle name="差_Sheet1_1 6" xfId="24129" xr:uid="{00000000-0005-0000-0000-0000455E0000}"/>
    <cellStyle name="差_Sheet1_1 6 2" xfId="24130" xr:uid="{00000000-0005-0000-0000-0000465E0000}"/>
    <cellStyle name="差_Sheet1_1 6 2 2" xfId="24131" xr:uid="{00000000-0005-0000-0000-0000475E0000}"/>
    <cellStyle name="差_Sheet1_1 6 2 3" xfId="24132" xr:uid="{00000000-0005-0000-0000-0000485E0000}"/>
    <cellStyle name="差_Sheet1_1 6 3" xfId="24133" xr:uid="{00000000-0005-0000-0000-0000495E0000}"/>
    <cellStyle name="差_Sheet1_1 6 4" xfId="24134" xr:uid="{00000000-0005-0000-0000-00004A5E0000}"/>
    <cellStyle name="差_Sheet1_1 6 5" xfId="24135" xr:uid="{00000000-0005-0000-0000-00004B5E0000}"/>
    <cellStyle name="差_Sheet1_1 6 6" xfId="24136" xr:uid="{00000000-0005-0000-0000-00004C5E0000}"/>
    <cellStyle name="差_Sheet1_1 6 6 2" xfId="24137" xr:uid="{00000000-0005-0000-0000-00004D5E0000}"/>
    <cellStyle name="差_Sheet1_1 6 7" xfId="24138" xr:uid="{00000000-0005-0000-0000-00004E5E0000}"/>
    <cellStyle name="差_Sheet1_1 6 8" xfId="24139" xr:uid="{00000000-0005-0000-0000-00004F5E0000}"/>
    <cellStyle name="差_Sheet1_1 7" xfId="24140" xr:uid="{00000000-0005-0000-0000-0000505E0000}"/>
    <cellStyle name="差_Sheet1_1 8" xfId="24141" xr:uid="{00000000-0005-0000-0000-0000515E0000}"/>
    <cellStyle name="差_Sheet1_1 9" xfId="24142" xr:uid="{00000000-0005-0000-0000-0000525E0000}"/>
    <cellStyle name="差_Sheet1_1_AVL &amp; Mech BOM - Rhodes V0.2" xfId="24143" xr:uid="{00000000-0005-0000-0000-0000535E0000}"/>
    <cellStyle name="差_Sheet1_1_Sheet1" xfId="24144" xr:uid="{00000000-0005-0000-0000-0000545E0000}"/>
    <cellStyle name="差_Sheet1_1_Sheet1 2" xfId="24145" xr:uid="{00000000-0005-0000-0000-0000555E0000}"/>
    <cellStyle name="差_Sheet1_1_Sheet1 2 2" xfId="24146" xr:uid="{00000000-0005-0000-0000-0000565E0000}"/>
    <cellStyle name="差_Sheet1_1_Sheet1 2 2 2" xfId="24147" xr:uid="{00000000-0005-0000-0000-0000575E0000}"/>
    <cellStyle name="差_Sheet1_1_Sheet1 2 2 3" xfId="24148" xr:uid="{00000000-0005-0000-0000-0000585E0000}"/>
    <cellStyle name="差_Sheet1_1_Sheet1 2 3" xfId="24149" xr:uid="{00000000-0005-0000-0000-0000595E0000}"/>
    <cellStyle name="差_Sheet1_1_Sheet1 2 4" xfId="24150" xr:uid="{00000000-0005-0000-0000-00005A5E0000}"/>
    <cellStyle name="差_Sheet1_1_Sheet1 2 5" xfId="24151" xr:uid="{00000000-0005-0000-0000-00005B5E0000}"/>
    <cellStyle name="差_Sheet1_1_Sheet1 2 6" xfId="24152" xr:uid="{00000000-0005-0000-0000-00005C5E0000}"/>
    <cellStyle name="差_Sheet1_1_Sheet1 2 6 2" xfId="24153" xr:uid="{00000000-0005-0000-0000-00005D5E0000}"/>
    <cellStyle name="差_Sheet1_1_Sheet1 2 7" xfId="24154" xr:uid="{00000000-0005-0000-0000-00005E5E0000}"/>
    <cellStyle name="差_Sheet1_1_Sheet1 2 8" xfId="24155" xr:uid="{00000000-0005-0000-0000-00005F5E0000}"/>
    <cellStyle name="差_Sheet1_1_Sheet1 3" xfId="24156" xr:uid="{00000000-0005-0000-0000-0000605E0000}"/>
    <cellStyle name="差_Sheet1_1_Sheet1 3 2" xfId="24157" xr:uid="{00000000-0005-0000-0000-0000615E0000}"/>
    <cellStyle name="差_Sheet1_1_Sheet1 3 3" xfId="24158" xr:uid="{00000000-0005-0000-0000-0000625E0000}"/>
    <cellStyle name="差_Sheet1_1_Sheet1 4" xfId="24159" xr:uid="{00000000-0005-0000-0000-0000635E0000}"/>
    <cellStyle name="差_Sheet1_1_Sheet1 5" xfId="24160" xr:uid="{00000000-0005-0000-0000-0000645E0000}"/>
    <cellStyle name="差_Sheet1_1_Sheet1 6" xfId="24161" xr:uid="{00000000-0005-0000-0000-0000655E0000}"/>
    <cellStyle name="差_Sheet1_1_Sheet1 7" xfId="24162" xr:uid="{00000000-0005-0000-0000-0000665E0000}"/>
    <cellStyle name="差_Sheet1_1_Sheet1 7 2" xfId="24163" xr:uid="{00000000-0005-0000-0000-0000675E0000}"/>
    <cellStyle name="差_Sheet1_1_Sheet1 8" xfId="24164" xr:uid="{00000000-0005-0000-0000-0000685E0000}"/>
    <cellStyle name="差_Sheet1_1_Sheet1 9" xfId="24165" xr:uid="{00000000-0005-0000-0000-0000695E0000}"/>
    <cellStyle name="差_Sheet1_AVL &amp; Mech BOM - Rhodes V0.2" xfId="24166" xr:uid="{00000000-0005-0000-0000-00006A5E0000}"/>
    <cellStyle name="常规 10" xfId="24167" xr:uid="{00000000-0005-0000-0000-00006B5E0000}"/>
    <cellStyle name="常规 10 2" xfId="24168" xr:uid="{00000000-0005-0000-0000-00006C5E0000}"/>
    <cellStyle name="常规 10 3" xfId="24169" xr:uid="{00000000-0005-0000-0000-00006D5E0000}"/>
    <cellStyle name="常规 10 4" xfId="24170" xr:uid="{00000000-0005-0000-0000-00006E5E0000}"/>
    <cellStyle name="常规 10 5" xfId="24171" xr:uid="{00000000-0005-0000-0000-00006F5E0000}"/>
    <cellStyle name="常规 10 5 2" xfId="24172" xr:uid="{00000000-0005-0000-0000-0000705E0000}"/>
    <cellStyle name="常规 10 6" xfId="24173" xr:uid="{00000000-0005-0000-0000-0000715E0000}"/>
    <cellStyle name="常规 11" xfId="24174" xr:uid="{00000000-0005-0000-0000-0000725E0000}"/>
    <cellStyle name="常规 11 2" xfId="24175" xr:uid="{00000000-0005-0000-0000-0000735E0000}"/>
    <cellStyle name="常规 11 3" xfId="24176" xr:uid="{00000000-0005-0000-0000-0000745E0000}"/>
    <cellStyle name="常规 12" xfId="24177" xr:uid="{00000000-0005-0000-0000-0000755E0000}"/>
    <cellStyle name="常规 12 2" xfId="24178" xr:uid="{00000000-0005-0000-0000-0000765E0000}"/>
    <cellStyle name="常规 12 3" xfId="24179" xr:uid="{00000000-0005-0000-0000-0000775E0000}"/>
    <cellStyle name="常规 12 4" xfId="24180" xr:uid="{00000000-0005-0000-0000-0000785E0000}"/>
    <cellStyle name="常规 13" xfId="24181" xr:uid="{00000000-0005-0000-0000-0000795E0000}"/>
    <cellStyle name="常规 14" xfId="24182" xr:uid="{00000000-0005-0000-0000-00007A5E0000}"/>
    <cellStyle name="常规 15" xfId="24183" xr:uid="{00000000-0005-0000-0000-00007B5E0000}"/>
    <cellStyle name="常规 16" xfId="24184" xr:uid="{00000000-0005-0000-0000-00007C5E0000}"/>
    <cellStyle name="常规 17" xfId="24185" xr:uid="{00000000-0005-0000-0000-00007D5E0000}"/>
    <cellStyle name="常规 18" xfId="24186" xr:uid="{00000000-0005-0000-0000-00007E5E0000}"/>
    <cellStyle name="常规 19" xfId="24187" xr:uid="{00000000-0005-0000-0000-00007F5E0000}"/>
    <cellStyle name="常规 19 2" xfId="24188" xr:uid="{00000000-0005-0000-0000-0000805E0000}"/>
    <cellStyle name="常规 19 3" xfId="24189" xr:uid="{00000000-0005-0000-0000-0000815E0000}"/>
    <cellStyle name="常规 2" xfId="24190" xr:uid="{00000000-0005-0000-0000-0000825E0000}"/>
    <cellStyle name="常规 2 10" xfId="24191" xr:uid="{00000000-0005-0000-0000-0000835E0000}"/>
    <cellStyle name="常规 2 10 3 2" xfId="24192" xr:uid="{00000000-0005-0000-0000-0000845E0000}"/>
    <cellStyle name="常规 2 11" xfId="24193" xr:uid="{00000000-0005-0000-0000-0000855E0000}"/>
    <cellStyle name="常规 2 12" xfId="24194" xr:uid="{00000000-0005-0000-0000-0000865E0000}"/>
    <cellStyle name="常规 2 13" xfId="24195" xr:uid="{00000000-0005-0000-0000-0000875E0000}"/>
    <cellStyle name="常规 2 13 2" xfId="24196" xr:uid="{00000000-0005-0000-0000-0000885E0000}"/>
    <cellStyle name="常规 2 14" xfId="24197" xr:uid="{00000000-0005-0000-0000-0000895E0000}"/>
    <cellStyle name="常规 2 15" xfId="24198" xr:uid="{00000000-0005-0000-0000-00008A5E0000}"/>
    <cellStyle name="常规 2 16" xfId="24199" xr:uid="{00000000-0005-0000-0000-00008B5E0000}"/>
    <cellStyle name="常规 2 17" xfId="24200" xr:uid="{00000000-0005-0000-0000-00008C5E0000}"/>
    <cellStyle name="常规 2 18" xfId="24201" xr:uid="{00000000-0005-0000-0000-00008D5E0000}"/>
    <cellStyle name="常规 2 2" xfId="24202" xr:uid="{00000000-0005-0000-0000-00008E5E0000}"/>
    <cellStyle name="常规 2 2 10" xfId="24203" xr:uid="{00000000-0005-0000-0000-00008F5E0000}"/>
    <cellStyle name="常规 2 2 10 2" xfId="24204" xr:uid="{00000000-0005-0000-0000-0000905E0000}"/>
    <cellStyle name="常规 2 2 11" xfId="24205" xr:uid="{00000000-0005-0000-0000-0000915E0000}"/>
    <cellStyle name="常规 2 2 12" xfId="24206" xr:uid="{00000000-0005-0000-0000-0000925E0000}"/>
    <cellStyle name="常规 2 2 2" xfId="24207" xr:uid="{00000000-0005-0000-0000-0000935E0000}"/>
    <cellStyle name="常规 2 2 2 10" xfId="24208" xr:uid="{00000000-0005-0000-0000-0000945E0000}"/>
    <cellStyle name="常规 2 2 2 2" xfId="24209" xr:uid="{00000000-0005-0000-0000-0000955E0000}"/>
    <cellStyle name="常规 2 2 2 2 2" xfId="24210" xr:uid="{00000000-0005-0000-0000-0000965E0000}"/>
    <cellStyle name="常规 2 2 2 2 2 2" xfId="24211" xr:uid="{00000000-0005-0000-0000-0000975E0000}"/>
    <cellStyle name="常规 2 2 2 2 2 2 2" xfId="24212" xr:uid="{00000000-0005-0000-0000-0000985E0000}"/>
    <cellStyle name="常规 2 2 2 2 2 2 2 2" xfId="24213" xr:uid="{00000000-0005-0000-0000-0000995E0000}"/>
    <cellStyle name="常规 2 2 2 2 2 2 3" xfId="24214" xr:uid="{00000000-0005-0000-0000-00009A5E0000}"/>
    <cellStyle name="常规 2 2 2 2 2 2 4" xfId="24215" xr:uid="{00000000-0005-0000-0000-00009B5E0000}"/>
    <cellStyle name="常规 2 2 2 2 2 2 5" xfId="24216" xr:uid="{00000000-0005-0000-0000-00009C5E0000}"/>
    <cellStyle name="常规 2 2 2 2 2 2 5 2" xfId="24217" xr:uid="{00000000-0005-0000-0000-00009D5E0000}"/>
    <cellStyle name="常规 2 2 2 2 2 2 6" xfId="24218" xr:uid="{00000000-0005-0000-0000-00009E5E0000}"/>
    <cellStyle name="常规 2 2 2 2 2 2 7" xfId="24219" xr:uid="{00000000-0005-0000-0000-00009F5E0000}"/>
    <cellStyle name="常规 2 2 2 2 2 3" xfId="24220" xr:uid="{00000000-0005-0000-0000-0000A05E0000}"/>
    <cellStyle name="常规 2 2 2 2 2 3 2" xfId="24221" xr:uid="{00000000-0005-0000-0000-0000A15E0000}"/>
    <cellStyle name="常规 2 2 2 2 2 4" xfId="24222" xr:uid="{00000000-0005-0000-0000-0000A25E0000}"/>
    <cellStyle name="常规 2 2 2 2 2 5" xfId="24223" xr:uid="{00000000-0005-0000-0000-0000A35E0000}"/>
    <cellStyle name="常规 2 2 2 2 2 6" xfId="24224" xr:uid="{00000000-0005-0000-0000-0000A45E0000}"/>
    <cellStyle name="常规 2 2 2 2 2 6 2" xfId="24225" xr:uid="{00000000-0005-0000-0000-0000A55E0000}"/>
    <cellStyle name="常规 2 2 2 2 2 7" xfId="24226" xr:uid="{00000000-0005-0000-0000-0000A65E0000}"/>
    <cellStyle name="常规 2 2 2 2 2 8" xfId="24227" xr:uid="{00000000-0005-0000-0000-0000A75E0000}"/>
    <cellStyle name="常规 2 2 2 2 3" xfId="24228" xr:uid="{00000000-0005-0000-0000-0000A85E0000}"/>
    <cellStyle name="常规 2 2 2 2 3 2" xfId="24229" xr:uid="{00000000-0005-0000-0000-0000A95E0000}"/>
    <cellStyle name="常规 2 2 2 2 3 2 2" xfId="24230" xr:uid="{00000000-0005-0000-0000-0000AA5E0000}"/>
    <cellStyle name="常规 2 2 2 2 3 3" xfId="24231" xr:uid="{00000000-0005-0000-0000-0000AB5E0000}"/>
    <cellStyle name="常规 2 2 2 2 3 4" xfId="24232" xr:uid="{00000000-0005-0000-0000-0000AC5E0000}"/>
    <cellStyle name="常规 2 2 2 2 3 5" xfId="24233" xr:uid="{00000000-0005-0000-0000-0000AD5E0000}"/>
    <cellStyle name="常规 2 2 2 2 3 5 2" xfId="24234" xr:uid="{00000000-0005-0000-0000-0000AE5E0000}"/>
    <cellStyle name="常规 2 2 2 2 3 6" xfId="24235" xr:uid="{00000000-0005-0000-0000-0000AF5E0000}"/>
    <cellStyle name="常规 2 2 2 2 3 7" xfId="24236" xr:uid="{00000000-0005-0000-0000-0000B05E0000}"/>
    <cellStyle name="常规 2 2 2 2 4" xfId="24237" xr:uid="{00000000-0005-0000-0000-0000B15E0000}"/>
    <cellStyle name="常规 2 2 2 2 4 2" xfId="24238" xr:uid="{00000000-0005-0000-0000-0000B25E0000}"/>
    <cellStyle name="常规 2 2 2 2 4 2 2" xfId="24239" xr:uid="{00000000-0005-0000-0000-0000B35E0000}"/>
    <cellStyle name="常规 2 2 2 2 4 3" xfId="24240" xr:uid="{00000000-0005-0000-0000-0000B45E0000}"/>
    <cellStyle name="常规 2 2 2 2 4 4" xfId="24241" xr:uid="{00000000-0005-0000-0000-0000B55E0000}"/>
    <cellStyle name="常规 2 2 2 2 4 5" xfId="24242" xr:uid="{00000000-0005-0000-0000-0000B65E0000}"/>
    <cellStyle name="常规 2 2 2 2 4 5 2" xfId="24243" xr:uid="{00000000-0005-0000-0000-0000B75E0000}"/>
    <cellStyle name="常规 2 2 2 2 4 6" xfId="24244" xr:uid="{00000000-0005-0000-0000-0000B85E0000}"/>
    <cellStyle name="常规 2 2 2 2 4 7" xfId="24245" xr:uid="{00000000-0005-0000-0000-0000B95E0000}"/>
    <cellStyle name="常规 2 2 2 2 5" xfId="24246" xr:uid="{00000000-0005-0000-0000-0000BA5E0000}"/>
    <cellStyle name="常规 2 2 2 2 5 2" xfId="24247" xr:uid="{00000000-0005-0000-0000-0000BB5E0000}"/>
    <cellStyle name="常规 2 2 2 2 5 2 2" xfId="24248" xr:uid="{00000000-0005-0000-0000-0000BC5E0000}"/>
    <cellStyle name="常规 2 2 2 2 5 3" xfId="24249" xr:uid="{00000000-0005-0000-0000-0000BD5E0000}"/>
    <cellStyle name="常规 2 2 2 2 5 4" xfId="24250" xr:uid="{00000000-0005-0000-0000-0000BE5E0000}"/>
    <cellStyle name="常规 2 2 2 2 5 5" xfId="24251" xr:uid="{00000000-0005-0000-0000-0000BF5E0000}"/>
    <cellStyle name="常规 2 2 2 2 5 5 2" xfId="24252" xr:uid="{00000000-0005-0000-0000-0000C05E0000}"/>
    <cellStyle name="常规 2 2 2 2 5 6" xfId="24253" xr:uid="{00000000-0005-0000-0000-0000C15E0000}"/>
    <cellStyle name="常规 2 2 2 2 5 7" xfId="24254" xr:uid="{00000000-0005-0000-0000-0000C25E0000}"/>
    <cellStyle name="常规 2 2 2 2 6" xfId="24255" xr:uid="{00000000-0005-0000-0000-0000C35E0000}"/>
    <cellStyle name="常规 2 2 2 2 7" xfId="24256" xr:uid="{00000000-0005-0000-0000-0000C45E0000}"/>
    <cellStyle name="常规 2 2 2 2 8" xfId="24257" xr:uid="{00000000-0005-0000-0000-0000C55E0000}"/>
    <cellStyle name="常规 2 2 2 2 8 2" xfId="24258" xr:uid="{00000000-0005-0000-0000-0000C65E0000}"/>
    <cellStyle name="常规 2 2 2 2 9" xfId="24259" xr:uid="{00000000-0005-0000-0000-0000C75E0000}"/>
    <cellStyle name="常规 2 2 2 3" xfId="24260" xr:uid="{00000000-0005-0000-0000-0000C85E0000}"/>
    <cellStyle name="常规 2 2 2 3 2" xfId="24261" xr:uid="{00000000-0005-0000-0000-0000C95E0000}"/>
    <cellStyle name="常规 2 2 2 3 2 2" xfId="24262" xr:uid="{00000000-0005-0000-0000-0000CA5E0000}"/>
    <cellStyle name="常规 2 2 2 3 2 2 2" xfId="24263" xr:uid="{00000000-0005-0000-0000-0000CB5E0000}"/>
    <cellStyle name="常规 2 2 2 3 2 3" xfId="24264" xr:uid="{00000000-0005-0000-0000-0000CC5E0000}"/>
    <cellStyle name="常规 2 2 2 3 2 4" xfId="24265" xr:uid="{00000000-0005-0000-0000-0000CD5E0000}"/>
    <cellStyle name="常规 2 2 2 3 2 5" xfId="24266" xr:uid="{00000000-0005-0000-0000-0000CE5E0000}"/>
    <cellStyle name="常规 2 2 2 3 2 5 2" xfId="24267" xr:uid="{00000000-0005-0000-0000-0000CF5E0000}"/>
    <cellStyle name="常规 2 2 2 3 2 6" xfId="24268" xr:uid="{00000000-0005-0000-0000-0000D05E0000}"/>
    <cellStyle name="常规 2 2 2 3 2 7" xfId="24269" xr:uid="{00000000-0005-0000-0000-0000D15E0000}"/>
    <cellStyle name="常规 2 2 2 3 3" xfId="24270" xr:uid="{00000000-0005-0000-0000-0000D25E0000}"/>
    <cellStyle name="常规 2 2 2 3 3 2" xfId="24271" xr:uid="{00000000-0005-0000-0000-0000D35E0000}"/>
    <cellStyle name="常规 2 2 2 3 4" xfId="24272" xr:uid="{00000000-0005-0000-0000-0000D45E0000}"/>
    <cellStyle name="常规 2 2 2 3 5" xfId="24273" xr:uid="{00000000-0005-0000-0000-0000D55E0000}"/>
    <cellStyle name="常规 2 2 2 3 6" xfId="24274" xr:uid="{00000000-0005-0000-0000-0000D65E0000}"/>
    <cellStyle name="常规 2 2 2 3 6 2" xfId="24275" xr:uid="{00000000-0005-0000-0000-0000D75E0000}"/>
    <cellStyle name="常规 2 2 2 3 7" xfId="24276" xr:uid="{00000000-0005-0000-0000-0000D85E0000}"/>
    <cellStyle name="常规 2 2 2 3 8" xfId="24277" xr:uid="{00000000-0005-0000-0000-0000D95E0000}"/>
    <cellStyle name="常规 2 2 2 4" xfId="24278" xr:uid="{00000000-0005-0000-0000-0000DA5E0000}"/>
    <cellStyle name="常规 2 2 2 4 2" xfId="24279" xr:uid="{00000000-0005-0000-0000-0000DB5E0000}"/>
    <cellStyle name="常规 2 2 2 4 2 2" xfId="24280" xr:uid="{00000000-0005-0000-0000-0000DC5E0000}"/>
    <cellStyle name="常规 2 2 2 4 3" xfId="24281" xr:uid="{00000000-0005-0000-0000-0000DD5E0000}"/>
    <cellStyle name="常规 2 2 2 4 4" xfId="24282" xr:uid="{00000000-0005-0000-0000-0000DE5E0000}"/>
    <cellStyle name="常规 2 2 2 4 5" xfId="24283" xr:uid="{00000000-0005-0000-0000-0000DF5E0000}"/>
    <cellStyle name="常规 2 2 2 4 5 2" xfId="24284" xr:uid="{00000000-0005-0000-0000-0000E05E0000}"/>
    <cellStyle name="常规 2 2 2 4 6" xfId="24285" xr:uid="{00000000-0005-0000-0000-0000E15E0000}"/>
    <cellStyle name="常规 2 2 2 4 7" xfId="24286" xr:uid="{00000000-0005-0000-0000-0000E25E0000}"/>
    <cellStyle name="常规 2 2 2 5" xfId="24287" xr:uid="{00000000-0005-0000-0000-0000E35E0000}"/>
    <cellStyle name="常规 2 2 2 5 2" xfId="24288" xr:uid="{00000000-0005-0000-0000-0000E45E0000}"/>
    <cellStyle name="常规 2 2 2 5 2 2" xfId="24289" xr:uid="{00000000-0005-0000-0000-0000E55E0000}"/>
    <cellStyle name="常规 2 2 2 5 3" xfId="24290" xr:uid="{00000000-0005-0000-0000-0000E65E0000}"/>
    <cellStyle name="常规 2 2 2 5 4" xfId="24291" xr:uid="{00000000-0005-0000-0000-0000E75E0000}"/>
    <cellStyle name="常规 2 2 2 5 5" xfId="24292" xr:uid="{00000000-0005-0000-0000-0000E85E0000}"/>
    <cellStyle name="常规 2 2 2 5 5 2" xfId="24293" xr:uid="{00000000-0005-0000-0000-0000E95E0000}"/>
    <cellStyle name="常规 2 2 2 5 6" xfId="24294" xr:uid="{00000000-0005-0000-0000-0000EA5E0000}"/>
    <cellStyle name="常规 2 2 2 5 7" xfId="24295" xr:uid="{00000000-0005-0000-0000-0000EB5E0000}"/>
    <cellStyle name="常规 2 2 2 6" xfId="24296" xr:uid="{00000000-0005-0000-0000-0000EC5E0000}"/>
    <cellStyle name="常规 2 2 2 6 2" xfId="24297" xr:uid="{00000000-0005-0000-0000-0000ED5E0000}"/>
    <cellStyle name="常规 2 2 2 6 2 2" xfId="24298" xr:uid="{00000000-0005-0000-0000-0000EE5E0000}"/>
    <cellStyle name="常规 2 2 2 6 3" xfId="24299" xr:uid="{00000000-0005-0000-0000-0000EF5E0000}"/>
    <cellStyle name="常规 2 2 2 6 4" xfId="24300" xr:uid="{00000000-0005-0000-0000-0000F05E0000}"/>
    <cellStyle name="常规 2 2 2 6 5" xfId="24301" xr:uid="{00000000-0005-0000-0000-0000F15E0000}"/>
    <cellStyle name="常规 2 2 2 6 5 2" xfId="24302" xr:uid="{00000000-0005-0000-0000-0000F25E0000}"/>
    <cellStyle name="常规 2 2 2 6 6" xfId="24303" xr:uid="{00000000-0005-0000-0000-0000F35E0000}"/>
    <cellStyle name="常规 2 2 2 6 7" xfId="24304" xr:uid="{00000000-0005-0000-0000-0000F45E0000}"/>
    <cellStyle name="常规 2 2 2 7" xfId="24305" xr:uid="{00000000-0005-0000-0000-0000F55E0000}"/>
    <cellStyle name="常规 2 2 2 8" xfId="24306" xr:uid="{00000000-0005-0000-0000-0000F65E0000}"/>
    <cellStyle name="常规 2 2 2 9" xfId="24307" xr:uid="{00000000-0005-0000-0000-0000F75E0000}"/>
    <cellStyle name="常规 2 2 2 9 2" xfId="24308" xr:uid="{00000000-0005-0000-0000-0000F85E0000}"/>
    <cellStyle name="常规 2 2 2_AVL &amp; Mech BOM - Reno V1.6" xfId="24309" xr:uid="{00000000-0005-0000-0000-0000F95E0000}"/>
    <cellStyle name="常规 2 2 3" xfId="24310" xr:uid="{00000000-0005-0000-0000-0000FA5E0000}"/>
    <cellStyle name="常规 2 2 3 2" xfId="24311" xr:uid="{00000000-0005-0000-0000-0000FB5E0000}"/>
    <cellStyle name="常规 2 2 3 2 2" xfId="24312" xr:uid="{00000000-0005-0000-0000-0000FC5E0000}"/>
    <cellStyle name="常规 2 2 3 2 2 2" xfId="24313" xr:uid="{00000000-0005-0000-0000-0000FD5E0000}"/>
    <cellStyle name="常规 2 2 3 2 2 2 2" xfId="24314" xr:uid="{00000000-0005-0000-0000-0000FE5E0000}"/>
    <cellStyle name="常规 2 2 3 2 2 3" xfId="24315" xr:uid="{00000000-0005-0000-0000-0000FF5E0000}"/>
    <cellStyle name="常规 2 2 3 2 2 4" xfId="24316" xr:uid="{00000000-0005-0000-0000-0000005F0000}"/>
    <cellStyle name="常规 2 2 3 2 2 5" xfId="24317" xr:uid="{00000000-0005-0000-0000-0000015F0000}"/>
    <cellStyle name="常规 2 2 3 2 2 5 2" xfId="24318" xr:uid="{00000000-0005-0000-0000-0000025F0000}"/>
    <cellStyle name="常规 2 2 3 2 2 6" xfId="24319" xr:uid="{00000000-0005-0000-0000-0000035F0000}"/>
    <cellStyle name="常规 2 2 3 2 2 7" xfId="24320" xr:uid="{00000000-0005-0000-0000-0000045F0000}"/>
    <cellStyle name="常规 2 2 3 2 3" xfId="24321" xr:uid="{00000000-0005-0000-0000-0000055F0000}"/>
    <cellStyle name="常规 2 2 3 2 3 2" xfId="24322" xr:uid="{00000000-0005-0000-0000-0000065F0000}"/>
    <cellStyle name="常规 2 2 3 2 4" xfId="24323" xr:uid="{00000000-0005-0000-0000-0000075F0000}"/>
    <cellStyle name="常规 2 2 3 2 5" xfId="24324" xr:uid="{00000000-0005-0000-0000-0000085F0000}"/>
    <cellStyle name="常规 2 2 3 2 6" xfId="24325" xr:uid="{00000000-0005-0000-0000-0000095F0000}"/>
    <cellStyle name="常规 2 2 3 2 6 2" xfId="24326" xr:uid="{00000000-0005-0000-0000-00000A5F0000}"/>
    <cellStyle name="常规 2 2 3 2 7" xfId="24327" xr:uid="{00000000-0005-0000-0000-00000B5F0000}"/>
    <cellStyle name="常规 2 2 3 2 8" xfId="24328" xr:uid="{00000000-0005-0000-0000-00000C5F0000}"/>
    <cellStyle name="常规 2 2 3 3" xfId="24329" xr:uid="{00000000-0005-0000-0000-00000D5F0000}"/>
    <cellStyle name="常规 2 2 3 3 2" xfId="24330" xr:uid="{00000000-0005-0000-0000-00000E5F0000}"/>
    <cellStyle name="常规 2 2 3 3 2 2" xfId="24331" xr:uid="{00000000-0005-0000-0000-00000F5F0000}"/>
    <cellStyle name="常规 2 2 3 3 3" xfId="24332" xr:uid="{00000000-0005-0000-0000-0000105F0000}"/>
    <cellStyle name="常规 2 2 3 3 4" xfId="24333" xr:uid="{00000000-0005-0000-0000-0000115F0000}"/>
    <cellStyle name="常规 2 2 3 3 5" xfId="24334" xr:uid="{00000000-0005-0000-0000-0000125F0000}"/>
    <cellStyle name="常规 2 2 3 3 5 2" xfId="24335" xr:uid="{00000000-0005-0000-0000-0000135F0000}"/>
    <cellStyle name="常规 2 2 3 3 6" xfId="24336" xr:uid="{00000000-0005-0000-0000-0000145F0000}"/>
    <cellStyle name="常规 2 2 3 3 7" xfId="24337" xr:uid="{00000000-0005-0000-0000-0000155F0000}"/>
    <cellStyle name="常规 2 2 3 4" xfId="24338" xr:uid="{00000000-0005-0000-0000-0000165F0000}"/>
    <cellStyle name="常规 2 2 3 4 2" xfId="24339" xr:uid="{00000000-0005-0000-0000-0000175F0000}"/>
    <cellStyle name="常规 2 2 3 4 2 2" xfId="24340" xr:uid="{00000000-0005-0000-0000-0000185F0000}"/>
    <cellStyle name="常规 2 2 3 4 3" xfId="24341" xr:uid="{00000000-0005-0000-0000-0000195F0000}"/>
    <cellStyle name="常规 2 2 3 4 4" xfId="24342" xr:uid="{00000000-0005-0000-0000-00001A5F0000}"/>
    <cellStyle name="常规 2 2 3 4 5" xfId="24343" xr:uid="{00000000-0005-0000-0000-00001B5F0000}"/>
    <cellStyle name="常规 2 2 3 4 5 2" xfId="24344" xr:uid="{00000000-0005-0000-0000-00001C5F0000}"/>
    <cellStyle name="常规 2 2 3 4 6" xfId="24345" xr:uid="{00000000-0005-0000-0000-00001D5F0000}"/>
    <cellStyle name="常规 2 2 3 4 7" xfId="24346" xr:uid="{00000000-0005-0000-0000-00001E5F0000}"/>
    <cellStyle name="常规 2 2 3 5" xfId="24347" xr:uid="{00000000-0005-0000-0000-00001F5F0000}"/>
    <cellStyle name="常规 2 2 3 5 2" xfId="24348" xr:uid="{00000000-0005-0000-0000-0000205F0000}"/>
    <cellStyle name="常规 2 2 3 5 2 2" xfId="24349" xr:uid="{00000000-0005-0000-0000-0000215F0000}"/>
    <cellStyle name="常规 2 2 3 5 3" xfId="24350" xr:uid="{00000000-0005-0000-0000-0000225F0000}"/>
    <cellStyle name="常规 2 2 3 5 4" xfId="24351" xr:uid="{00000000-0005-0000-0000-0000235F0000}"/>
    <cellStyle name="常规 2 2 3 5 5" xfId="24352" xr:uid="{00000000-0005-0000-0000-0000245F0000}"/>
    <cellStyle name="常规 2 2 3 5 5 2" xfId="24353" xr:uid="{00000000-0005-0000-0000-0000255F0000}"/>
    <cellStyle name="常规 2 2 3 5 6" xfId="24354" xr:uid="{00000000-0005-0000-0000-0000265F0000}"/>
    <cellStyle name="常规 2 2 3 5 7" xfId="24355" xr:uid="{00000000-0005-0000-0000-0000275F0000}"/>
    <cellStyle name="常规 2 2 3 6" xfId="24356" xr:uid="{00000000-0005-0000-0000-0000285F0000}"/>
    <cellStyle name="常规 2 2 3 7" xfId="24357" xr:uid="{00000000-0005-0000-0000-0000295F0000}"/>
    <cellStyle name="常规 2 2 3 8" xfId="24358" xr:uid="{00000000-0005-0000-0000-00002A5F0000}"/>
    <cellStyle name="常规 2 2 3 8 2" xfId="24359" xr:uid="{00000000-0005-0000-0000-00002B5F0000}"/>
    <cellStyle name="常规 2 2 3 9" xfId="24360" xr:uid="{00000000-0005-0000-0000-00002C5F0000}"/>
    <cellStyle name="常规 2 2 4" xfId="24361" xr:uid="{00000000-0005-0000-0000-00002D5F0000}"/>
    <cellStyle name="常规 2 2 4 2" xfId="24362" xr:uid="{00000000-0005-0000-0000-00002E5F0000}"/>
    <cellStyle name="常规 2 2 4 2 2" xfId="24363" xr:uid="{00000000-0005-0000-0000-00002F5F0000}"/>
    <cellStyle name="常规 2 2 4 2 2 2" xfId="24364" xr:uid="{00000000-0005-0000-0000-0000305F0000}"/>
    <cellStyle name="常规 2 2 4 2 3" xfId="24365" xr:uid="{00000000-0005-0000-0000-0000315F0000}"/>
    <cellStyle name="常规 2 2 4 2 4" xfId="24366" xr:uid="{00000000-0005-0000-0000-0000325F0000}"/>
    <cellStyle name="常规 2 2 4 2 5" xfId="24367" xr:uid="{00000000-0005-0000-0000-0000335F0000}"/>
    <cellStyle name="常规 2 2 4 2 5 2" xfId="24368" xr:uid="{00000000-0005-0000-0000-0000345F0000}"/>
    <cellStyle name="常规 2 2 4 2 6" xfId="24369" xr:uid="{00000000-0005-0000-0000-0000355F0000}"/>
    <cellStyle name="常规 2 2 4 2 7" xfId="24370" xr:uid="{00000000-0005-0000-0000-0000365F0000}"/>
    <cellStyle name="常规 2 2 4 3" xfId="24371" xr:uid="{00000000-0005-0000-0000-0000375F0000}"/>
    <cellStyle name="常规 2 2 4 3 2" xfId="24372" xr:uid="{00000000-0005-0000-0000-0000385F0000}"/>
    <cellStyle name="常规 2 2 4 4" xfId="24373" xr:uid="{00000000-0005-0000-0000-0000395F0000}"/>
    <cellStyle name="常规 2 2 4 5" xfId="24374" xr:uid="{00000000-0005-0000-0000-00003A5F0000}"/>
    <cellStyle name="常规 2 2 4 6" xfId="24375" xr:uid="{00000000-0005-0000-0000-00003B5F0000}"/>
    <cellStyle name="常规 2 2 4 6 2" xfId="24376" xr:uid="{00000000-0005-0000-0000-00003C5F0000}"/>
    <cellStyle name="常规 2 2 4 7" xfId="24377" xr:uid="{00000000-0005-0000-0000-00003D5F0000}"/>
    <cellStyle name="常规 2 2 4 8" xfId="24378" xr:uid="{00000000-0005-0000-0000-00003E5F0000}"/>
    <cellStyle name="常规 2 2 5" xfId="24379" xr:uid="{00000000-0005-0000-0000-00003F5F0000}"/>
    <cellStyle name="常规 2 2 5 2" xfId="24380" xr:uid="{00000000-0005-0000-0000-0000405F0000}"/>
    <cellStyle name="常规 2 2 5 2 2" xfId="24381" xr:uid="{00000000-0005-0000-0000-0000415F0000}"/>
    <cellStyle name="常规 2 2 5 3" xfId="24382" xr:uid="{00000000-0005-0000-0000-0000425F0000}"/>
    <cellStyle name="常规 2 2 5 4" xfId="24383" xr:uid="{00000000-0005-0000-0000-0000435F0000}"/>
    <cellStyle name="常规 2 2 5 5" xfId="24384" xr:uid="{00000000-0005-0000-0000-0000445F0000}"/>
    <cellStyle name="常规 2 2 5 5 2" xfId="24385" xr:uid="{00000000-0005-0000-0000-0000455F0000}"/>
    <cellStyle name="常规 2 2 5 6" xfId="24386" xr:uid="{00000000-0005-0000-0000-0000465F0000}"/>
    <cellStyle name="常规 2 2 5 7" xfId="24387" xr:uid="{00000000-0005-0000-0000-0000475F0000}"/>
    <cellStyle name="常规 2 2 6" xfId="24388" xr:uid="{00000000-0005-0000-0000-0000485F0000}"/>
    <cellStyle name="常规 2 2 6 2" xfId="24389" xr:uid="{00000000-0005-0000-0000-0000495F0000}"/>
    <cellStyle name="常规 2 2 6 2 2" xfId="24390" xr:uid="{00000000-0005-0000-0000-00004A5F0000}"/>
    <cellStyle name="常规 2 2 6 3" xfId="24391" xr:uid="{00000000-0005-0000-0000-00004B5F0000}"/>
    <cellStyle name="常规 2 2 6 4" xfId="24392" xr:uid="{00000000-0005-0000-0000-00004C5F0000}"/>
    <cellStyle name="常规 2 2 6 5" xfId="24393" xr:uid="{00000000-0005-0000-0000-00004D5F0000}"/>
    <cellStyle name="常规 2 2 6 5 2" xfId="24394" xr:uid="{00000000-0005-0000-0000-00004E5F0000}"/>
    <cellStyle name="常规 2 2 6 6" xfId="24395" xr:uid="{00000000-0005-0000-0000-00004F5F0000}"/>
    <cellStyle name="常规 2 2 6 7" xfId="24396" xr:uid="{00000000-0005-0000-0000-0000505F0000}"/>
    <cellStyle name="常规 2 2 7" xfId="24397" xr:uid="{00000000-0005-0000-0000-0000515F0000}"/>
    <cellStyle name="常规 2 2 7 2" xfId="24398" xr:uid="{00000000-0005-0000-0000-0000525F0000}"/>
    <cellStyle name="常规 2 2 7 2 2" xfId="24399" xr:uid="{00000000-0005-0000-0000-0000535F0000}"/>
    <cellStyle name="常规 2 2 7 3" xfId="24400" xr:uid="{00000000-0005-0000-0000-0000545F0000}"/>
    <cellStyle name="常规 2 2 7 4" xfId="24401" xr:uid="{00000000-0005-0000-0000-0000555F0000}"/>
    <cellStyle name="常规 2 2 7 5" xfId="24402" xr:uid="{00000000-0005-0000-0000-0000565F0000}"/>
    <cellStyle name="常规 2 2 7 5 2" xfId="24403" xr:uid="{00000000-0005-0000-0000-0000575F0000}"/>
    <cellStyle name="常规 2 2 7 6" xfId="24404" xr:uid="{00000000-0005-0000-0000-0000585F0000}"/>
    <cellStyle name="常规 2 2 7 7" xfId="24405" xr:uid="{00000000-0005-0000-0000-0000595F0000}"/>
    <cellStyle name="常规 2 2 8" xfId="24406" xr:uid="{00000000-0005-0000-0000-00005A5F0000}"/>
    <cellStyle name="常规 2 2 9" xfId="24407" xr:uid="{00000000-0005-0000-0000-00005B5F0000}"/>
    <cellStyle name="常规 2 2_Adapter total list-20121102" xfId="24408" xr:uid="{00000000-0005-0000-0000-00005C5F0000}"/>
    <cellStyle name="常规 2 3" xfId="24409" xr:uid="{00000000-0005-0000-0000-00005D5F0000}"/>
    <cellStyle name="常规 2 3 10" xfId="24410" xr:uid="{00000000-0005-0000-0000-00005E5F0000}"/>
    <cellStyle name="常规 2 3 2" xfId="24411" xr:uid="{00000000-0005-0000-0000-00005F5F0000}"/>
    <cellStyle name="常规 2 3 2 2" xfId="24412" xr:uid="{00000000-0005-0000-0000-0000605F0000}"/>
    <cellStyle name="常规 2 3 2 2 2" xfId="24413" xr:uid="{00000000-0005-0000-0000-0000615F0000}"/>
    <cellStyle name="常规 2 3 2 2 2 2" xfId="24414" xr:uid="{00000000-0005-0000-0000-0000625F0000}"/>
    <cellStyle name="常规 2 3 2 2 2 2 2" xfId="24415" xr:uid="{00000000-0005-0000-0000-0000635F0000}"/>
    <cellStyle name="常规 2 3 2 2 2 3" xfId="24416" xr:uid="{00000000-0005-0000-0000-0000645F0000}"/>
    <cellStyle name="常规 2 3 2 2 2 4" xfId="24417" xr:uid="{00000000-0005-0000-0000-0000655F0000}"/>
    <cellStyle name="常规 2 3 2 2 2 5" xfId="24418" xr:uid="{00000000-0005-0000-0000-0000665F0000}"/>
    <cellStyle name="常规 2 3 2 2 2 5 2" xfId="24419" xr:uid="{00000000-0005-0000-0000-0000675F0000}"/>
    <cellStyle name="常规 2 3 2 2 2 6" xfId="24420" xr:uid="{00000000-0005-0000-0000-0000685F0000}"/>
    <cellStyle name="常规 2 3 2 2 2 7" xfId="24421" xr:uid="{00000000-0005-0000-0000-0000695F0000}"/>
    <cellStyle name="常规 2 3 2 2 3" xfId="24422" xr:uid="{00000000-0005-0000-0000-00006A5F0000}"/>
    <cellStyle name="常规 2 3 2 2 3 2" xfId="24423" xr:uid="{00000000-0005-0000-0000-00006B5F0000}"/>
    <cellStyle name="常规 2 3 2 2 4" xfId="24424" xr:uid="{00000000-0005-0000-0000-00006C5F0000}"/>
    <cellStyle name="常规 2 3 2 2 5" xfId="24425" xr:uid="{00000000-0005-0000-0000-00006D5F0000}"/>
    <cellStyle name="常规 2 3 2 2 6" xfId="24426" xr:uid="{00000000-0005-0000-0000-00006E5F0000}"/>
    <cellStyle name="常规 2 3 2 2 6 2" xfId="24427" xr:uid="{00000000-0005-0000-0000-00006F5F0000}"/>
    <cellStyle name="常规 2 3 2 2 7" xfId="24428" xr:uid="{00000000-0005-0000-0000-0000705F0000}"/>
    <cellStyle name="常规 2 3 2 2 8" xfId="24429" xr:uid="{00000000-0005-0000-0000-0000715F0000}"/>
    <cellStyle name="常规 2 3 2 3" xfId="24430" xr:uid="{00000000-0005-0000-0000-0000725F0000}"/>
    <cellStyle name="常规 2 3 2 3 2" xfId="24431" xr:uid="{00000000-0005-0000-0000-0000735F0000}"/>
    <cellStyle name="常规 2 3 2 3 2 2" xfId="24432" xr:uid="{00000000-0005-0000-0000-0000745F0000}"/>
    <cellStyle name="常规 2 3 2 3 3" xfId="24433" xr:uid="{00000000-0005-0000-0000-0000755F0000}"/>
    <cellStyle name="常规 2 3 2 3 4" xfId="24434" xr:uid="{00000000-0005-0000-0000-0000765F0000}"/>
    <cellStyle name="常规 2 3 2 3 5" xfId="24435" xr:uid="{00000000-0005-0000-0000-0000775F0000}"/>
    <cellStyle name="常规 2 3 2 3 5 2" xfId="24436" xr:uid="{00000000-0005-0000-0000-0000785F0000}"/>
    <cellStyle name="常规 2 3 2 3 6" xfId="24437" xr:uid="{00000000-0005-0000-0000-0000795F0000}"/>
    <cellStyle name="常规 2 3 2 3 7" xfId="24438" xr:uid="{00000000-0005-0000-0000-00007A5F0000}"/>
    <cellStyle name="常规 2 3 2 4" xfId="24439" xr:uid="{00000000-0005-0000-0000-00007B5F0000}"/>
    <cellStyle name="常规 2 3 2 4 2" xfId="24440" xr:uid="{00000000-0005-0000-0000-00007C5F0000}"/>
    <cellStyle name="常规 2 3 2 4 2 2" xfId="24441" xr:uid="{00000000-0005-0000-0000-00007D5F0000}"/>
    <cellStyle name="常规 2 3 2 4 3" xfId="24442" xr:uid="{00000000-0005-0000-0000-00007E5F0000}"/>
    <cellStyle name="常规 2 3 2 4 4" xfId="24443" xr:uid="{00000000-0005-0000-0000-00007F5F0000}"/>
    <cellStyle name="常规 2 3 2 4 5" xfId="24444" xr:uid="{00000000-0005-0000-0000-0000805F0000}"/>
    <cellStyle name="常规 2 3 2 4 5 2" xfId="24445" xr:uid="{00000000-0005-0000-0000-0000815F0000}"/>
    <cellStyle name="常规 2 3 2 4 6" xfId="24446" xr:uid="{00000000-0005-0000-0000-0000825F0000}"/>
    <cellStyle name="常规 2 3 2 4 7" xfId="24447" xr:uid="{00000000-0005-0000-0000-0000835F0000}"/>
    <cellStyle name="常规 2 3 2 5" xfId="24448" xr:uid="{00000000-0005-0000-0000-0000845F0000}"/>
    <cellStyle name="常规 2 3 2 5 2" xfId="24449" xr:uid="{00000000-0005-0000-0000-0000855F0000}"/>
    <cellStyle name="常规 2 3 2 5 2 2" xfId="24450" xr:uid="{00000000-0005-0000-0000-0000865F0000}"/>
    <cellStyle name="常规 2 3 2 5 3" xfId="24451" xr:uid="{00000000-0005-0000-0000-0000875F0000}"/>
    <cellStyle name="常规 2 3 2 5 4" xfId="24452" xr:uid="{00000000-0005-0000-0000-0000885F0000}"/>
    <cellStyle name="常规 2 3 2 5 5" xfId="24453" xr:uid="{00000000-0005-0000-0000-0000895F0000}"/>
    <cellStyle name="常规 2 3 2 5 5 2" xfId="24454" xr:uid="{00000000-0005-0000-0000-00008A5F0000}"/>
    <cellStyle name="常规 2 3 2 5 6" xfId="24455" xr:uid="{00000000-0005-0000-0000-00008B5F0000}"/>
    <cellStyle name="常规 2 3 2 5 7" xfId="24456" xr:uid="{00000000-0005-0000-0000-00008C5F0000}"/>
    <cellStyle name="常规 2 3 2 6" xfId="24457" xr:uid="{00000000-0005-0000-0000-00008D5F0000}"/>
    <cellStyle name="常规 2 3 2 7" xfId="24458" xr:uid="{00000000-0005-0000-0000-00008E5F0000}"/>
    <cellStyle name="常规 2 3 2 8" xfId="24459" xr:uid="{00000000-0005-0000-0000-00008F5F0000}"/>
    <cellStyle name="常规 2 3 2 8 2" xfId="24460" xr:uid="{00000000-0005-0000-0000-0000905F0000}"/>
    <cellStyle name="常规 2 3 2 9" xfId="24461" xr:uid="{00000000-0005-0000-0000-0000915F0000}"/>
    <cellStyle name="常规 2 3 3" xfId="24462" xr:uid="{00000000-0005-0000-0000-0000925F0000}"/>
    <cellStyle name="常规 2 3 3 2" xfId="24463" xr:uid="{00000000-0005-0000-0000-0000935F0000}"/>
    <cellStyle name="常规 2 3 3 2 2" xfId="24464" xr:uid="{00000000-0005-0000-0000-0000945F0000}"/>
    <cellStyle name="常规 2 3 3 2 2 2" xfId="24465" xr:uid="{00000000-0005-0000-0000-0000955F0000}"/>
    <cellStyle name="常规 2 3 3 2 3" xfId="24466" xr:uid="{00000000-0005-0000-0000-0000965F0000}"/>
    <cellStyle name="常规 2 3 3 2 4" xfId="24467" xr:uid="{00000000-0005-0000-0000-0000975F0000}"/>
    <cellStyle name="常规 2 3 3 2 5" xfId="24468" xr:uid="{00000000-0005-0000-0000-0000985F0000}"/>
    <cellStyle name="常规 2 3 3 2 5 2" xfId="24469" xr:uid="{00000000-0005-0000-0000-0000995F0000}"/>
    <cellStyle name="常规 2 3 3 2 6" xfId="24470" xr:uid="{00000000-0005-0000-0000-00009A5F0000}"/>
    <cellStyle name="常规 2 3 3 2 7" xfId="24471" xr:uid="{00000000-0005-0000-0000-00009B5F0000}"/>
    <cellStyle name="常规 2 3 3 3" xfId="24472" xr:uid="{00000000-0005-0000-0000-00009C5F0000}"/>
    <cellStyle name="常规 2 3 3 3 2" xfId="24473" xr:uid="{00000000-0005-0000-0000-00009D5F0000}"/>
    <cellStyle name="常规 2 3 3 4" xfId="24474" xr:uid="{00000000-0005-0000-0000-00009E5F0000}"/>
    <cellStyle name="常规 2 3 3 5" xfId="24475" xr:uid="{00000000-0005-0000-0000-00009F5F0000}"/>
    <cellStyle name="常规 2 3 3 6" xfId="24476" xr:uid="{00000000-0005-0000-0000-0000A05F0000}"/>
    <cellStyle name="常规 2 3 3 6 2" xfId="24477" xr:uid="{00000000-0005-0000-0000-0000A15F0000}"/>
    <cellStyle name="常规 2 3 3 7" xfId="24478" xr:uid="{00000000-0005-0000-0000-0000A25F0000}"/>
    <cellStyle name="常规 2 3 3 8" xfId="24479" xr:uid="{00000000-0005-0000-0000-0000A35F0000}"/>
    <cellStyle name="常规 2 3 4" xfId="24480" xr:uid="{00000000-0005-0000-0000-0000A45F0000}"/>
    <cellStyle name="常规 2 3 4 2" xfId="24481" xr:uid="{00000000-0005-0000-0000-0000A55F0000}"/>
    <cellStyle name="常规 2 3 4 2 2" xfId="24482" xr:uid="{00000000-0005-0000-0000-0000A65F0000}"/>
    <cellStyle name="常规 2 3 4 3" xfId="24483" xr:uid="{00000000-0005-0000-0000-0000A75F0000}"/>
    <cellStyle name="常规 2 3 4 4" xfId="24484" xr:uid="{00000000-0005-0000-0000-0000A85F0000}"/>
    <cellStyle name="常规 2 3 4 5" xfId="24485" xr:uid="{00000000-0005-0000-0000-0000A95F0000}"/>
    <cellStyle name="常规 2 3 4 5 2" xfId="24486" xr:uid="{00000000-0005-0000-0000-0000AA5F0000}"/>
    <cellStyle name="常规 2 3 4 6" xfId="24487" xr:uid="{00000000-0005-0000-0000-0000AB5F0000}"/>
    <cellStyle name="常规 2 3 4 7" xfId="24488" xr:uid="{00000000-0005-0000-0000-0000AC5F0000}"/>
    <cellStyle name="常规 2 3 5" xfId="24489" xr:uid="{00000000-0005-0000-0000-0000AD5F0000}"/>
    <cellStyle name="常规 2 3 5 2" xfId="24490" xr:uid="{00000000-0005-0000-0000-0000AE5F0000}"/>
    <cellStyle name="常规 2 3 5 2 2" xfId="24491" xr:uid="{00000000-0005-0000-0000-0000AF5F0000}"/>
    <cellStyle name="常规 2 3 5 3" xfId="24492" xr:uid="{00000000-0005-0000-0000-0000B05F0000}"/>
    <cellStyle name="常规 2 3 5 4" xfId="24493" xr:uid="{00000000-0005-0000-0000-0000B15F0000}"/>
    <cellStyle name="常规 2 3 5 5" xfId="24494" xr:uid="{00000000-0005-0000-0000-0000B25F0000}"/>
    <cellStyle name="常规 2 3 5 5 2" xfId="24495" xr:uid="{00000000-0005-0000-0000-0000B35F0000}"/>
    <cellStyle name="常规 2 3 5 6" xfId="24496" xr:uid="{00000000-0005-0000-0000-0000B45F0000}"/>
    <cellStyle name="常规 2 3 5 7" xfId="24497" xr:uid="{00000000-0005-0000-0000-0000B55F0000}"/>
    <cellStyle name="常规 2 3 6" xfId="24498" xr:uid="{00000000-0005-0000-0000-0000B65F0000}"/>
    <cellStyle name="常规 2 3 6 2" xfId="24499" xr:uid="{00000000-0005-0000-0000-0000B75F0000}"/>
    <cellStyle name="常规 2 3 6 2 2" xfId="24500" xr:uid="{00000000-0005-0000-0000-0000B85F0000}"/>
    <cellStyle name="常规 2 3 6 3" xfId="24501" xr:uid="{00000000-0005-0000-0000-0000B95F0000}"/>
    <cellStyle name="常规 2 3 6 4" xfId="24502" xr:uid="{00000000-0005-0000-0000-0000BA5F0000}"/>
    <cellStyle name="常规 2 3 6 5" xfId="24503" xr:uid="{00000000-0005-0000-0000-0000BB5F0000}"/>
    <cellStyle name="常规 2 3 6 5 2" xfId="24504" xr:uid="{00000000-0005-0000-0000-0000BC5F0000}"/>
    <cellStyle name="常规 2 3 6 6" xfId="24505" xr:uid="{00000000-0005-0000-0000-0000BD5F0000}"/>
    <cellStyle name="常规 2 3 6 7" xfId="24506" xr:uid="{00000000-0005-0000-0000-0000BE5F0000}"/>
    <cellStyle name="常规 2 3 7" xfId="24507" xr:uid="{00000000-0005-0000-0000-0000BF5F0000}"/>
    <cellStyle name="常规 2 3 8" xfId="24508" xr:uid="{00000000-0005-0000-0000-0000C05F0000}"/>
    <cellStyle name="常规 2 3 9" xfId="24509" xr:uid="{00000000-0005-0000-0000-0000C15F0000}"/>
    <cellStyle name="常规 2 3 9 2" xfId="24510" xr:uid="{00000000-0005-0000-0000-0000C25F0000}"/>
    <cellStyle name="常规 2 3_AVL &amp; Mech BOM - Reno V1.6" xfId="24511" xr:uid="{00000000-0005-0000-0000-0000C35F0000}"/>
    <cellStyle name="常规 2 4" xfId="24512" xr:uid="{00000000-0005-0000-0000-0000C45F0000}"/>
    <cellStyle name="常规 2 4 2" xfId="24513" xr:uid="{00000000-0005-0000-0000-0000C55F0000}"/>
    <cellStyle name="常规 2 4 2 2" xfId="24514" xr:uid="{00000000-0005-0000-0000-0000C65F0000}"/>
    <cellStyle name="常规 2 4 2 2 2" xfId="24515" xr:uid="{00000000-0005-0000-0000-0000C75F0000}"/>
    <cellStyle name="常规 2 4 2 2 2 2" xfId="24516" xr:uid="{00000000-0005-0000-0000-0000C85F0000}"/>
    <cellStyle name="常规 2 4 2 2 3" xfId="24517" xr:uid="{00000000-0005-0000-0000-0000C95F0000}"/>
    <cellStyle name="常规 2 4 2 2 4" xfId="24518" xr:uid="{00000000-0005-0000-0000-0000CA5F0000}"/>
    <cellStyle name="常规 2 4 2 2 5" xfId="24519" xr:uid="{00000000-0005-0000-0000-0000CB5F0000}"/>
    <cellStyle name="常规 2 4 2 2 5 2" xfId="24520" xr:uid="{00000000-0005-0000-0000-0000CC5F0000}"/>
    <cellStyle name="常规 2 4 2 2 6" xfId="24521" xr:uid="{00000000-0005-0000-0000-0000CD5F0000}"/>
    <cellStyle name="常规 2 4 2 2 7" xfId="24522" xr:uid="{00000000-0005-0000-0000-0000CE5F0000}"/>
    <cellStyle name="常规 2 4 2 3" xfId="24523" xr:uid="{00000000-0005-0000-0000-0000CF5F0000}"/>
    <cellStyle name="常规 2 4 2 3 2" xfId="24524" xr:uid="{00000000-0005-0000-0000-0000D05F0000}"/>
    <cellStyle name="常规 2 4 2 4" xfId="24525" xr:uid="{00000000-0005-0000-0000-0000D15F0000}"/>
    <cellStyle name="常规 2 4 2 5" xfId="24526" xr:uid="{00000000-0005-0000-0000-0000D25F0000}"/>
    <cellStyle name="常规 2 4 2 6" xfId="24527" xr:uid="{00000000-0005-0000-0000-0000D35F0000}"/>
    <cellStyle name="常规 2 4 2 6 2" xfId="24528" xr:uid="{00000000-0005-0000-0000-0000D45F0000}"/>
    <cellStyle name="常规 2 4 2 7" xfId="24529" xr:uid="{00000000-0005-0000-0000-0000D55F0000}"/>
    <cellStyle name="常规 2 4 2 8" xfId="24530" xr:uid="{00000000-0005-0000-0000-0000D65F0000}"/>
    <cellStyle name="常规 2 4 3" xfId="24531" xr:uid="{00000000-0005-0000-0000-0000D75F0000}"/>
    <cellStyle name="常规 2 4 3 2" xfId="24532" xr:uid="{00000000-0005-0000-0000-0000D85F0000}"/>
    <cellStyle name="常规 2 4 3 2 2" xfId="24533" xr:uid="{00000000-0005-0000-0000-0000D95F0000}"/>
    <cellStyle name="常规 2 4 3 3" xfId="24534" xr:uid="{00000000-0005-0000-0000-0000DA5F0000}"/>
    <cellStyle name="常规 2 4 3 4" xfId="24535" xr:uid="{00000000-0005-0000-0000-0000DB5F0000}"/>
    <cellStyle name="常规 2 4 3 5" xfId="24536" xr:uid="{00000000-0005-0000-0000-0000DC5F0000}"/>
    <cellStyle name="常规 2 4 3 5 2" xfId="24537" xr:uid="{00000000-0005-0000-0000-0000DD5F0000}"/>
    <cellStyle name="常规 2 4 3 6" xfId="24538" xr:uid="{00000000-0005-0000-0000-0000DE5F0000}"/>
    <cellStyle name="常规 2 4 3 7" xfId="24539" xr:uid="{00000000-0005-0000-0000-0000DF5F0000}"/>
    <cellStyle name="常规 2 4 4" xfId="24540" xr:uid="{00000000-0005-0000-0000-0000E05F0000}"/>
    <cellStyle name="常规 2 4 4 2" xfId="24541" xr:uid="{00000000-0005-0000-0000-0000E15F0000}"/>
    <cellStyle name="常规 2 4 4 2 2" xfId="24542" xr:uid="{00000000-0005-0000-0000-0000E25F0000}"/>
    <cellStyle name="常规 2 4 4 3" xfId="24543" xr:uid="{00000000-0005-0000-0000-0000E35F0000}"/>
    <cellStyle name="常规 2 4 4 4" xfId="24544" xr:uid="{00000000-0005-0000-0000-0000E45F0000}"/>
    <cellStyle name="常规 2 4 4 5" xfId="24545" xr:uid="{00000000-0005-0000-0000-0000E55F0000}"/>
    <cellStyle name="常规 2 4 4 5 2" xfId="24546" xr:uid="{00000000-0005-0000-0000-0000E65F0000}"/>
    <cellStyle name="常规 2 4 4 6" xfId="24547" xr:uid="{00000000-0005-0000-0000-0000E75F0000}"/>
    <cellStyle name="常规 2 4 4 7" xfId="24548" xr:uid="{00000000-0005-0000-0000-0000E85F0000}"/>
    <cellStyle name="常规 2 4 5" xfId="24549" xr:uid="{00000000-0005-0000-0000-0000E95F0000}"/>
    <cellStyle name="常规 2 4 5 2" xfId="24550" xr:uid="{00000000-0005-0000-0000-0000EA5F0000}"/>
    <cellStyle name="常规 2 4 5 2 2" xfId="24551" xr:uid="{00000000-0005-0000-0000-0000EB5F0000}"/>
    <cellStyle name="常规 2 4 5 3" xfId="24552" xr:uid="{00000000-0005-0000-0000-0000EC5F0000}"/>
    <cellStyle name="常规 2 4 5 4" xfId="24553" xr:uid="{00000000-0005-0000-0000-0000ED5F0000}"/>
    <cellStyle name="常规 2 4 5 5" xfId="24554" xr:uid="{00000000-0005-0000-0000-0000EE5F0000}"/>
    <cellStyle name="常规 2 4 5 5 2" xfId="24555" xr:uid="{00000000-0005-0000-0000-0000EF5F0000}"/>
    <cellStyle name="常规 2 4 5 6" xfId="24556" xr:uid="{00000000-0005-0000-0000-0000F05F0000}"/>
    <cellStyle name="常规 2 4 5 7" xfId="24557" xr:uid="{00000000-0005-0000-0000-0000F15F0000}"/>
    <cellStyle name="常规 2 4 6" xfId="24558" xr:uid="{00000000-0005-0000-0000-0000F25F0000}"/>
    <cellStyle name="常规 2 4 7" xfId="24559" xr:uid="{00000000-0005-0000-0000-0000F35F0000}"/>
    <cellStyle name="常规 2 4 8" xfId="24560" xr:uid="{00000000-0005-0000-0000-0000F45F0000}"/>
    <cellStyle name="常规 2 4 8 2" xfId="24561" xr:uid="{00000000-0005-0000-0000-0000F55F0000}"/>
    <cellStyle name="常规 2 4 9" xfId="24562" xr:uid="{00000000-0005-0000-0000-0000F65F0000}"/>
    <cellStyle name="常规 2 5" xfId="24563" xr:uid="{00000000-0005-0000-0000-0000F75F0000}"/>
    <cellStyle name="常规 2 5 2" xfId="24564" xr:uid="{00000000-0005-0000-0000-0000F85F0000}"/>
    <cellStyle name="常规 2 5 2 2" xfId="24565" xr:uid="{00000000-0005-0000-0000-0000F95F0000}"/>
    <cellStyle name="常规 2 5 2 2 2" xfId="24566" xr:uid="{00000000-0005-0000-0000-0000FA5F0000}"/>
    <cellStyle name="常规 2 5 2 3" xfId="24567" xr:uid="{00000000-0005-0000-0000-0000FB5F0000}"/>
    <cellStyle name="常规 2 5 2 4" xfId="24568" xr:uid="{00000000-0005-0000-0000-0000FC5F0000}"/>
    <cellStyle name="常规 2 5 2 5" xfId="24569" xr:uid="{00000000-0005-0000-0000-0000FD5F0000}"/>
    <cellStyle name="常规 2 5 2 5 2" xfId="24570" xr:uid="{00000000-0005-0000-0000-0000FE5F0000}"/>
    <cellStyle name="常规 2 5 2 6" xfId="24571" xr:uid="{00000000-0005-0000-0000-0000FF5F0000}"/>
    <cellStyle name="常规 2 5 2 7" xfId="24572" xr:uid="{00000000-0005-0000-0000-000000600000}"/>
    <cellStyle name="常规 2 5 3" xfId="24573" xr:uid="{00000000-0005-0000-0000-000001600000}"/>
    <cellStyle name="常规 2 5 3 2" xfId="24574" xr:uid="{00000000-0005-0000-0000-000002600000}"/>
    <cellStyle name="常规 2 5 4" xfId="24575" xr:uid="{00000000-0005-0000-0000-000003600000}"/>
    <cellStyle name="常规 2 5 5" xfId="24576" xr:uid="{00000000-0005-0000-0000-000004600000}"/>
    <cellStyle name="常规 2 5 6" xfId="24577" xr:uid="{00000000-0005-0000-0000-000005600000}"/>
    <cellStyle name="常规 2 5 6 2" xfId="24578" xr:uid="{00000000-0005-0000-0000-000006600000}"/>
    <cellStyle name="常规 2 5 7" xfId="24579" xr:uid="{00000000-0005-0000-0000-000007600000}"/>
    <cellStyle name="常规 2 5 8" xfId="24580" xr:uid="{00000000-0005-0000-0000-000008600000}"/>
    <cellStyle name="常规 2 6" xfId="24581" xr:uid="{00000000-0005-0000-0000-000009600000}"/>
    <cellStyle name="常规 2 6 2" xfId="24582" xr:uid="{00000000-0005-0000-0000-00000A600000}"/>
    <cellStyle name="常规 2 6 2 2" xfId="24583" xr:uid="{00000000-0005-0000-0000-00000B600000}"/>
    <cellStyle name="常规 2 6 3" xfId="24584" xr:uid="{00000000-0005-0000-0000-00000C600000}"/>
    <cellStyle name="常规 2 6 4" xfId="24585" xr:uid="{00000000-0005-0000-0000-00000D600000}"/>
    <cellStyle name="常规 2 6 5" xfId="24586" xr:uid="{00000000-0005-0000-0000-00000E600000}"/>
    <cellStyle name="常规 2 6 5 2" xfId="24587" xr:uid="{00000000-0005-0000-0000-00000F600000}"/>
    <cellStyle name="常规 2 6 6" xfId="24588" xr:uid="{00000000-0005-0000-0000-000010600000}"/>
    <cellStyle name="常规 2 6 7" xfId="24589" xr:uid="{00000000-0005-0000-0000-000011600000}"/>
    <cellStyle name="常规 2 7" xfId="24590" xr:uid="{00000000-0005-0000-0000-000012600000}"/>
    <cellStyle name="常规 2 7 2" xfId="24591" xr:uid="{00000000-0005-0000-0000-000013600000}"/>
    <cellStyle name="常规 2 7 2 2" xfId="24592" xr:uid="{00000000-0005-0000-0000-000014600000}"/>
    <cellStyle name="常规 2 7 3" xfId="24593" xr:uid="{00000000-0005-0000-0000-000015600000}"/>
    <cellStyle name="常规 2 7 4" xfId="24594" xr:uid="{00000000-0005-0000-0000-000016600000}"/>
    <cellStyle name="常规 2 7 5" xfId="24595" xr:uid="{00000000-0005-0000-0000-000017600000}"/>
    <cellStyle name="常规 2 7 5 2" xfId="24596" xr:uid="{00000000-0005-0000-0000-000018600000}"/>
    <cellStyle name="常规 2 7 6" xfId="24597" xr:uid="{00000000-0005-0000-0000-000019600000}"/>
    <cellStyle name="常规 2 7 7" xfId="24598" xr:uid="{00000000-0005-0000-0000-00001A600000}"/>
    <cellStyle name="常规 2 8" xfId="24599" xr:uid="{00000000-0005-0000-0000-00001B600000}"/>
    <cellStyle name="常规 2 8 2" xfId="24600" xr:uid="{00000000-0005-0000-0000-00001C600000}"/>
    <cellStyle name="常规 2 8 2 2" xfId="24601" xr:uid="{00000000-0005-0000-0000-00001D600000}"/>
    <cellStyle name="常规 2 8 3" xfId="24602" xr:uid="{00000000-0005-0000-0000-00001E600000}"/>
    <cellStyle name="常规 2 8 4" xfId="24603" xr:uid="{00000000-0005-0000-0000-00001F600000}"/>
    <cellStyle name="常规 2 8 5" xfId="24604" xr:uid="{00000000-0005-0000-0000-000020600000}"/>
    <cellStyle name="常规 2 8 5 2" xfId="24605" xr:uid="{00000000-0005-0000-0000-000021600000}"/>
    <cellStyle name="常规 2 8 6" xfId="24606" xr:uid="{00000000-0005-0000-0000-000022600000}"/>
    <cellStyle name="常规 2 8 7" xfId="24607" xr:uid="{00000000-0005-0000-0000-000023600000}"/>
    <cellStyle name="常规 2 9" xfId="24608" xr:uid="{00000000-0005-0000-0000-000024600000}"/>
    <cellStyle name="常规 2 9 2" xfId="24609" xr:uid="{00000000-0005-0000-0000-000025600000}"/>
    <cellStyle name="常规 2_New Ann" xfId="24610" xr:uid="{00000000-0005-0000-0000-000026600000}"/>
    <cellStyle name="常规 20" xfId="24611" xr:uid="{00000000-0005-0000-0000-000027600000}"/>
    <cellStyle name="常规 20 2" xfId="24612" xr:uid="{00000000-0005-0000-0000-000028600000}"/>
    <cellStyle name="常规 21" xfId="24613" xr:uid="{00000000-0005-0000-0000-000029600000}"/>
    <cellStyle name="常规 22" xfId="24614" xr:uid="{00000000-0005-0000-0000-00002A600000}"/>
    <cellStyle name="常规 22 2" xfId="24615" xr:uid="{00000000-0005-0000-0000-00002B600000}"/>
    <cellStyle name="常规 23" xfId="24616" xr:uid="{00000000-0005-0000-0000-00002C600000}"/>
    <cellStyle name="常规 24" xfId="24617" xr:uid="{00000000-0005-0000-0000-00002D600000}"/>
    <cellStyle name="常规 25" xfId="24618" xr:uid="{00000000-0005-0000-0000-00002E600000}"/>
    <cellStyle name="常规 26" xfId="24619" xr:uid="{00000000-0005-0000-0000-00002F600000}"/>
    <cellStyle name="常规 27" xfId="24620" xr:uid="{00000000-0005-0000-0000-000030600000}"/>
    <cellStyle name="常规 27 2" xfId="24621" xr:uid="{00000000-0005-0000-0000-000031600000}"/>
    <cellStyle name="常规 28" xfId="24622" xr:uid="{00000000-0005-0000-0000-000032600000}"/>
    <cellStyle name="常规 3" xfId="24623" xr:uid="{00000000-0005-0000-0000-000033600000}"/>
    <cellStyle name="常规 3 2" xfId="24624" xr:uid="{00000000-0005-0000-0000-000034600000}"/>
    <cellStyle name="常规 3 2 2" xfId="24625" xr:uid="{00000000-0005-0000-0000-000035600000}"/>
    <cellStyle name="常规 3 2 3" xfId="24626" xr:uid="{00000000-0005-0000-0000-000036600000}"/>
    <cellStyle name="常规 3 3" xfId="24627" xr:uid="{00000000-0005-0000-0000-000037600000}"/>
    <cellStyle name="常规 3 3 2" xfId="24628" xr:uid="{00000000-0005-0000-0000-000038600000}"/>
    <cellStyle name="常规 3 3 3" xfId="24629" xr:uid="{00000000-0005-0000-0000-000039600000}"/>
    <cellStyle name="常规 3 4" xfId="24630" xr:uid="{00000000-0005-0000-0000-00003A600000}"/>
    <cellStyle name="常规 3 4 2" xfId="24631" xr:uid="{00000000-0005-0000-0000-00003B600000}"/>
    <cellStyle name="常规 3 4 2 2" xfId="24632" xr:uid="{00000000-0005-0000-0000-00003C600000}"/>
    <cellStyle name="常规 3 4 3" xfId="24633" xr:uid="{00000000-0005-0000-0000-00003D600000}"/>
    <cellStyle name="常规 3 5" xfId="24634" xr:uid="{00000000-0005-0000-0000-00003E600000}"/>
    <cellStyle name="常规 3 5 2" xfId="24635" xr:uid="{00000000-0005-0000-0000-00003F600000}"/>
    <cellStyle name="常规 3 6" xfId="24636" xr:uid="{00000000-0005-0000-0000-000040600000}"/>
    <cellStyle name="常规 3 6 2" xfId="24637" xr:uid="{00000000-0005-0000-0000-000041600000}"/>
    <cellStyle name="常规 3 7" xfId="24638" xr:uid="{00000000-0005-0000-0000-000042600000}"/>
    <cellStyle name="常规 3 8" xfId="24639" xr:uid="{00000000-0005-0000-0000-000043600000}"/>
    <cellStyle name="常规 3 9" xfId="24640" xr:uid="{00000000-0005-0000-0000-000044600000}"/>
    <cellStyle name="常规 3_New Ann" xfId="24641" xr:uid="{00000000-0005-0000-0000-000045600000}"/>
    <cellStyle name="常规 4" xfId="24642" xr:uid="{00000000-0005-0000-0000-000046600000}"/>
    <cellStyle name="常规 4 2" xfId="24643" xr:uid="{00000000-0005-0000-0000-000047600000}"/>
    <cellStyle name="常规 4 2 2" xfId="24644" xr:uid="{00000000-0005-0000-0000-000048600000}"/>
    <cellStyle name="常规 4 2 3" xfId="24645" xr:uid="{00000000-0005-0000-0000-000049600000}"/>
    <cellStyle name="常规 4 3" xfId="24646" xr:uid="{00000000-0005-0000-0000-00004A600000}"/>
    <cellStyle name="常规 4 3 2" xfId="24647" xr:uid="{00000000-0005-0000-0000-00004B600000}"/>
    <cellStyle name="常规 4 3 3" xfId="24648" xr:uid="{00000000-0005-0000-0000-00004C600000}"/>
    <cellStyle name="常规 4 4" xfId="24649" xr:uid="{00000000-0005-0000-0000-00004D600000}"/>
    <cellStyle name="常规 4 4 2" xfId="24650" xr:uid="{00000000-0005-0000-0000-00004E600000}"/>
    <cellStyle name="常规 4 5" xfId="24651" xr:uid="{00000000-0005-0000-0000-00004F600000}"/>
    <cellStyle name="常规 4 5 2" xfId="24652" xr:uid="{00000000-0005-0000-0000-000050600000}"/>
    <cellStyle name="常规 4 6" xfId="24653" xr:uid="{00000000-0005-0000-0000-000051600000}"/>
    <cellStyle name="常规 4 7" xfId="24654" xr:uid="{00000000-0005-0000-0000-000052600000}"/>
    <cellStyle name="常规 4 8" xfId="24655" xr:uid="{00000000-0005-0000-0000-000053600000}"/>
    <cellStyle name="常规 46" xfId="24656" xr:uid="{00000000-0005-0000-0000-000054600000}"/>
    <cellStyle name="常规 46 2" xfId="24657" xr:uid="{00000000-0005-0000-0000-000055600000}"/>
    <cellStyle name="常规 5" xfId="24658" xr:uid="{00000000-0005-0000-0000-000056600000}"/>
    <cellStyle name="常规 5 2" xfId="24659" xr:uid="{00000000-0005-0000-0000-000057600000}"/>
    <cellStyle name="常规 5 2 2" xfId="24660" xr:uid="{00000000-0005-0000-0000-000058600000}"/>
    <cellStyle name="常规 5 3" xfId="24661" xr:uid="{00000000-0005-0000-0000-000059600000}"/>
    <cellStyle name="常规 5 3 2" xfId="24662" xr:uid="{00000000-0005-0000-0000-00005A600000}"/>
    <cellStyle name="常规 5 4" xfId="24663" xr:uid="{00000000-0005-0000-0000-00005B600000}"/>
    <cellStyle name="常规 5 5" xfId="24664" xr:uid="{00000000-0005-0000-0000-00005C600000}"/>
    <cellStyle name="常规 5 5 2" xfId="24665" xr:uid="{00000000-0005-0000-0000-00005D600000}"/>
    <cellStyle name="常规 5 6" xfId="24666" xr:uid="{00000000-0005-0000-0000-00005E600000}"/>
    <cellStyle name="常规 6" xfId="24667" xr:uid="{00000000-0005-0000-0000-00005F600000}"/>
    <cellStyle name="常规 6 2" xfId="24668" xr:uid="{00000000-0005-0000-0000-000060600000}"/>
    <cellStyle name="常规 6 3" xfId="24669" xr:uid="{00000000-0005-0000-0000-000061600000}"/>
    <cellStyle name="常规 6 4" xfId="24670" xr:uid="{00000000-0005-0000-0000-000062600000}"/>
    <cellStyle name="常规 6 5" xfId="24671" xr:uid="{00000000-0005-0000-0000-000063600000}"/>
    <cellStyle name="常规 6 5 2" xfId="24672" xr:uid="{00000000-0005-0000-0000-000064600000}"/>
    <cellStyle name="常规 6 6" xfId="24673" xr:uid="{00000000-0005-0000-0000-000065600000}"/>
    <cellStyle name="常规 6 7" xfId="24674" xr:uid="{00000000-0005-0000-0000-000066600000}"/>
    <cellStyle name="常规 6_New Ann" xfId="24675" xr:uid="{00000000-0005-0000-0000-000067600000}"/>
    <cellStyle name="常规 7" xfId="24676" xr:uid="{00000000-0005-0000-0000-000068600000}"/>
    <cellStyle name="常规 7 2" xfId="24677" xr:uid="{00000000-0005-0000-0000-000069600000}"/>
    <cellStyle name="常规 7 3" xfId="24678" xr:uid="{00000000-0005-0000-0000-00006A600000}"/>
    <cellStyle name="常规 7 4" xfId="24679" xr:uid="{00000000-0005-0000-0000-00006B600000}"/>
    <cellStyle name="常规 7 5" xfId="24680" xr:uid="{00000000-0005-0000-0000-00006C600000}"/>
    <cellStyle name="常规 7 5 2" xfId="24681" xr:uid="{00000000-0005-0000-0000-00006D600000}"/>
    <cellStyle name="常规 7 6" xfId="24682" xr:uid="{00000000-0005-0000-0000-00006E600000}"/>
    <cellStyle name="常规 8" xfId="24683" xr:uid="{00000000-0005-0000-0000-00006F600000}"/>
    <cellStyle name="常规 8 2" xfId="24684" xr:uid="{00000000-0005-0000-0000-000070600000}"/>
    <cellStyle name="常规 8 3" xfId="24685" xr:uid="{00000000-0005-0000-0000-000071600000}"/>
    <cellStyle name="常规 8 4" xfId="24686" xr:uid="{00000000-0005-0000-0000-000072600000}"/>
    <cellStyle name="常规 8 5" xfId="24687" xr:uid="{00000000-0005-0000-0000-000073600000}"/>
    <cellStyle name="常规 8 5 2" xfId="24688" xr:uid="{00000000-0005-0000-0000-000074600000}"/>
    <cellStyle name="常规 8 6" xfId="24689" xr:uid="{00000000-0005-0000-0000-000075600000}"/>
    <cellStyle name="常规 9" xfId="24690" xr:uid="{00000000-0005-0000-0000-000076600000}"/>
    <cellStyle name="常规 9 2" xfId="24691" xr:uid="{00000000-0005-0000-0000-000077600000}"/>
    <cellStyle name="常规 9 3" xfId="24692" xr:uid="{00000000-0005-0000-0000-000078600000}"/>
    <cellStyle name="常规 9 4" xfId="24693" xr:uid="{00000000-0005-0000-0000-000079600000}"/>
    <cellStyle name="常规 9 5" xfId="24694" xr:uid="{00000000-0005-0000-0000-00007A600000}"/>
    <cellStyle name="常规 9 5 2" xfId="24695" xr:uid="{00000000-0005-0000-0000-00007B600000}"/>
    <cellStyle name="常规 9 6" xfId="24696" xr:uid="{00000000-0005-0000-0000-00007C600000}"/>
    <cellStyle name="常规_~2166309" xfId="24697" xr:uid="{00000000-0005-0000-0000-00007D600000}"/>
    <cellStyle name="强调文字颜色 1" xfId="24698" xr:uid="{00000000-0005-0000-0000-00007E600000}"/>
    <cellStyle name="强调文字颜色 1 10" xfId="24699" xr:uid="{00000000-0005-0000-0000-00007F600000}"/>
    <cellStyle name="强调文字颜色 1 10 2" xfId="24700" xr:uid="{00000000-0005-0000-0000-000080600000}"/>
    <cellStyle name="强调文字颜色 1 10 3" xfId="24701" xr:uid="{00000000-0005-0000-0000-000081600000}"/>
    <cellStyle name="强调文字颜色 1 10 4" xfId="24702" xr:uid="{00000000-0005-0000-0000-000082600000}"/>
    <cellStyle name="强调文字颜色 1 10 5" xfId="24703" xr:uid="{00000000-0005-0000-0000-000083600000}"/>
    <cellStyle name="强调文字颜色 1 10 5 2" xfId="24704" xr:uid="{00000000-0005-0000-0000-000084600000}"/>
    <cellStyle name="强调文字颜色 1 10 6" xfId="24705" xr:uid="{00000000-0005-0000-0000-000085600000}"/>
    <cellStyle name="强调文字颜色 1 11" xfId="24706" xr:uid="{00000000-0005-0000-0000-000086600000}"/>
    <cellStyle name="强调文字颜色 1 11 2" xfId="24707" xr:uid="{00000000-0005-0000-0000-000087600000}"/>
    <cellStyle name="强调文字颜色 1 11 3" xfId="24708" xr:uid="{00000000-0005-0000-0000-000088600000}"/>
    <cellStyle name="强调文字颜色 1 12" xfId="24709" xr:uid="{00000000-0005-0000-0000-000089600000}"/>
    <cellStyle name="强调文字颜色 1 13" xfId="24710" xr:uid="{00000000-0005-0000-0000-00008A600000}"/>
    <cellStyle name="强调文字颜色 1 14" xfId="24711" xr:uid="{00000000-0005-0000-0000-00008B600000}"/>
    <cellStyle name="强调文字颜色 1 2" xfId="24712" xr:uid="{00000000-0005-0000-0000-00008C600000}"/>
    <cellStyle name="强调文字颜色 1 2 10" xfId="24713" xr:uid="{00000000-0005-0000-0000-00008D600000}"/>
    <cellStyle name="强调文字颜色 1 2 11" xfId="24714" xr:uid="{00000000-0005-0000-0000-00008E600000}"/>
    <cellStyle name="强调文字颜色 1 2 11 2" xfId="24715" xr:uid="{00000000-0005-0000-0000-00008F600000}"/>
    <cellStyle name="强调文字颜色 1 2 12" xfId="24716" xr:uid="{00000000-0005-0000-0000-000090600000}"/>
    <cellStyle name="强调文字颜色 1 2 2" xfId="24717" xr:uid="{00000000-0005-0000-0000-000091600000}"/>
    <cellStyle name="强调文字颜色 1 2 2 10" xfId="24718" xr:uid="{00000000-0005-0000-0000-000092600000}"/>
    <cellStyle name="强调文字颜色 1 2 2 10 2" xfId="24719" xr:uid="{00000000-0005-0000-0000-000093600000}"/>
    <cellStyle name="强调文字颜色 1 2 2 11" xfId="24720" xr:uid="{00000000-0005-0000-0000-000094600000}"/>
    <cellStyle name="强调文字颜色 1 2 2 2" xfId="24721" xr:uid="{00000000-0005-0000-0000-000095600000}"/>
    <cellStyle name="强调文字颜色 1 2 2 2 10" xfId="24722" xr:uid="{00000000-0005-0000-0000-000096600000}"/>
    <cellStyle name="强调文字颜色 1 2 2 2 2" xfId="24723" xr:uid="{00000000-0005-0000-0000-000097600000}"/>
    <cellStyle name="强调文字颜色 1 2 2 2 2 2" xfId="24724" xr:uid="{00000000-0005-0000-0000-000098600000}"/>
    <cellStyle name="强调文字颜色 1 2 2 2 2 2 2" xfId="24725" xr:uid="{00000000-0005-0000-0000-000099600000}"/>
    <cellStyle name="强调文字颜色 1 2 2 2 2 2 2 2" xfId="24726" xr:uid="{00000000-0005-0000-0000-00009A600000}"/>
    <cellStyle name="强调文字颜色 1 2 2 2 2 2 2 3" xfId="24727" xr:uid="{00000000-0005-0000-0000-00009B600000}"/>
    <cellStyle name="强调文字颜色 1 2 2 2 2 2 3" xfId="24728" xr:uid="{00000000-0005-0000-0000-00009C600000}"/>
    <cellStyle name="强调文字颜色 1 2 2 2 2 2 4" xfId="24729" xr:uid="{00000000-0005-0000-0000-00009D600000}"/>
    <cellStyle name="强调文字颜色 1 2 2 2 2 2 5" xfId="24730" xr:uid="{00000000-0005-0000-0000-00009E600000}"/>
    <cellStyle name="强调文字颜色 1 2 2 2 2 2 6" xfId="24731" xr:uid="{00000000-0005-0000-0000-00009F600000}"/>
    <cellStyle name="强调文字颜色 1 2 2 2 2 2 6 2" xfId="24732" xr:uid="{00000000-0005-0000-0000-0000A0600000}"/>
    <cellStyle name="强调文字颜色 1 2 2 2 2 2 7" xfId="24733" xr:uid="{00000000-0005-0000-0000-0000A1600000}"/>
    <cellStyle name="强调文字颜色 1 2 2 2 2 2 8" xfId="24734" xr:uid="{00000000-0005-0000-0000-0000A2600000}"/>
    <cellStyle name="强调文字颜色 1 2 2 2 2 3" xfId="24735" xr:uid="{00000000-0005-0000-0000-0000A3600000}"/>
    <cellStyle name="强调文字颜色 1 2 2 2 2 3 2" xfId="24736" xr:uid="{00000000-0005-0000-0000-0000A4600000}"/>
    <cellStyle name="强调文字颜色 1 2 2 2 2 3 3" xfId="24737" xr:uid="{00000000-0005-0000-0000-0000A5600000}"/>
    <cellStyle name="强调文字颜色 1 2 2 2 2 4" xfId="24738" xr:uid="{00000000-0005-0000-0000-0000A6600000}"/>
    <cellStyle name="强调文字颜色 1 2 2 2 2 5" xfId="24739" xr:uid="{00000000-0005-0000-0000-0000A7600000}"/>
    <cellStyle name="强调文字颜色 1 2 2 2 2 6" xfId="24740" xr:uid="{00000000-0005-0000-0000-0000A8600000}"/>
    <cellStyle name="强调文字颜色 1 2 2 2 2 7" xfId="24741" xr:uid="{00000000-0005-0000-0000-0000A9600000}"/>
    <cellStyle name="强调文字颜色 1 2 2 2 2 7 2" xfId="24742" xr:uid="{00000000-0005-0000-0000-0000AA600000}"/>
    <cellStyle name="强调文字颜色 1 2 2 2 2 8" xfId="24743" xr:uid="{00000000-0005-0000-0000-0000AB600000}"/>
    <cellStyle name="强调文字颜色 1 2 2 2 2 9" xfId="24744" xr:uid="{00000000-0005-0000-0000-0000AC600000}"/>
    <cellStyle name="强调文字颜色 1 2 2 2 3" xfId="24745" xr:uid="{00000000-0005-0000-0000-0000AD600000}"/>
    <cellStyle name="强调文字颜色 1 2 2 2 3 2" xfId="24746" xr:uid="{00000000-0005-0000-0000-0000AE600000}"/>
    <cellStyle name="强调文字颜色 1 2 2 2 3 2 2" xfId="24747" xr:uid="{00000000-0005-0000-0000-0000AF600000}"/>
    <cellStyle name="强调文字颜色 1 2 2 2 3 2 3" xfId="24748" xr:uid="{00000000-0005-0000-0000-0000B0600000}"/>
    <cellStyle name="强调文字颜色 1 2 2 2 3 3" xfId="24749" xr:uid="{00000000-0005-0000-0000-0000B1600000}"/>
    <cellStyle name="强调文字颜色 1 2 2 2 3 4" xfId="24750" xr:uid="{00000000-0005-0000-0000-0000B2600000}"/>
    <cellStyle name="强调文字颜色 1 2 2 2 3 5" xfId="24751" xr:uid="{00000000-0005-0000-0000-0000B3600000}"/>
    <cellStyle name="强调文字颜色 1 2 2 2 3 6" xfId="24752" xr:uid="{00000000-0005-0000-0000-0000B4600000}"/>
    <cellStyle name="强调文字颜色 1 2 2 2 3 6 2" xfId="24753" xr:uid="{00000000-0005-0000-0000-0000B5600000}"/>
    <cellStyle name="强调文字颜色 1 2 2 2 3 7" xfId="24754" xr:uid="{00000000-0005-0000-0000-0000B6600000}"/>
    <cellStyle name="强调文字颜色 1 2 2 2 3 8" xfId="24755" xr:uid="{00000000-0005-0000-0000-0000B7600000}"/>
    <cellStyle name="强调文字颜色 1 2 2 2 4" xfId="24756" xr:uid="{00000000-0005-0000-0000-0000B8600000}"/>
    <cellStyle name="强调文字颜色 1 2 2 2 4 2" xfId="24757" xr:uid="{00000000-0005-0000-0000-0000B9600000}"/>
    <cellStyle name="强调文字颜色 1 2 2 2 4 2 2" xfId="24758" xr:uid="{00000000-0005-0000-0000-0000BA600000}"/>
    <cellStyle name="强调文字颜色 1 2 2 2 4 2 3" xfId="24759" xr:uid="{00000000-0005-0000-0000-0000BB600000}"/>
    <cellStyle name="强调文字颜色 1 2 2 2 4 3" xfId="24760" xr:uid="{00000000-0005-0000-0000-0000BC600000}"/>
    <cellStyle name="强调文字颜色 1 2 2 2 4 4" xfId="24761" xr:uid="{00000000-0005-0000-0000-0000BD600000}"/>
    <cellStyle name="强调文字颜色 1 2 2 2 4 5" xfId="24762" xr:uid="{00000000-0005-0000-0000-0000BE600000}"/>
    <cellStyle name="强调文字颜色 1 2 2 2 4 6" xfId="24763" xr:uid="{00000000-0005-0000-0000-0000BF600000}"/>
    <cellStyle name="强调文字颜色 1 2 2 2 4 6 2" xfId="24764" xr:uid="{00000000-0005-0000-0000-0000C0600000}"/>
    <cellStyle name="强调文字颜色 1 2 2 2 4 7" xfId="24765" xr:uid="{00000000-0005-0000-0000-0000C1600000}"/>
    <cellStyle name="强调文字颜色 1 2 2 2 4 8" xfId="24766" xr:uid="{00000000-0005-0000-0000-0000C2600000}"/>
    <cellStyle name="强调文字颜色 1 2 2 2 5" xfId="24767" xr:uid="{00000000-0005-0000-0000-0000C3600000}"/>
    <cellStyle name="强调文字颜色 1 2 2 2 5 2" xfId="24768" xr:uid="{00000000-0005-0000-0000-0000C4600000}"/>
    <cellStyle name="强调文字颜色 1 2 2 2 5 2 2" xfId="24769" xr:uid="{00000000-0005-0000-0000-0000C5600000}"/>
    <cellStyle name="强调文字颜色 1 2 2 2 5 2 3" xfId="24770" xr:uid="{00000000-0005-0000-0000-0000C6600000}"/>
    <cellStyle name="强调文字颜色 1 2 2 2 5 3" xfId="24771" xr:uid="{00000000-0005-0000-0000-0000C7600000}"/>
    <cellStyle name="强调文字颜色 1 2 2 2 5 4" xfId="24772" xr:uid="{00000000-0005-0000-0000-0000C8600000}"/>
    <cellStyle name="强调文字颜色 1 2 2 2 5 5" xfId="24773" xr:uid="{00000000-0005-0000-0000-0000C9600000}"/>
    <cellStyle name="强调文字颜色 1 2 2 2 5 6" xfId="24774" xr:uid="{00000000-0005-0000-0000-0000CA600000}"/>
    <cellStyle name="强调文字颜色 1 2 2 2 5 6 2" xfId="24775" xr:uid="{00000000-0005-0000-0000-0000CB600000}"/>
    <cellStyle name="强调文字颜色 1 2 2 2 5 7" xfId="24776" xr:uid="{00000000-0005-0000-0000-0000CC600000}"/>
    <cellStyle name="强调文字颜色 1 2 2 2 5 8" xfId="24777" xr:uid="{00000000-0005-0000-0000-0000CD600000}"/>
    <cellStyle name="强调文字颜色 1 2 2 2 6" xfId="24778" xr:uid="{00000000-0005-0000-0000-0000CE600000}"/>
    <cellStyle name="强调文字颜色 1 2 2 2 7" xfId="24779" xr:uid="{00000000-0005-0000-0000-0000CF600000}"/>
    <cellStyle name="强调文字颜色 1 2 2 2 8" xfId="24780" xr:uid="{00000000-0005-0000-0000-0000D0600000}"/>
    <cellStyle name="强调文字颜色 1 2 2 2 9" xfId="24781" xr:uid="{00000000-0005-0000-0000-0000D1600000}"/>
    <cellStyle name="强调文字颜色 1 2 2 2 9 2" xfId="24782" xr:uid="{00000000-0005-0000-0000-0000D2600000}"/>
    <cellStyle name="强调文字颜色 1 2 2 3" xfId="24783" xr:uid="{00000000-0005-0000-0000-0000D3600000}"/>
    <cellStyle name="强调文字颜色 1 2 2 3 2" xfId="24784" xr:uid="{00000000-0005-0000-0000-0000D4600000}"/>
    <cellStyle name="强调文字颜色 1 2 2 3 2 2" xfId="24785" xr:uid="{00000000-0005-0000-0000-0000D5600000}"/>
    <cellStyle name="强调文字颜色 1 2 2 3 2 2 2" xfId="24786" xr:uid="{00000000-0005-0000-0000-0000D6600000}"/>
    <cellStyle name="强调文字颜色 1 2 2 3 2 2 3" xfId="24787" xr:uid="{00000000-0005-0000-0000-0000D7600000}"/>
    <cellStyle name="强调文字颜色 1 2 2 3 2 3" xfId="24788" xr:uid="{00000000-0005-0000-0000-0000D8600000}"/>
    <cellStyle name="强调文字颜色 1 2 2 3 2 4" xfId="24789" xr:uid="{00000000-0005-0000-0000-0000D9600000}"/>
    <cellStyle name="强调文字颜色 1 2 2 3 2 5" xfId="24790" xr:uid="{00000000-0005-0000-0000-0000DA600000}"/>
    <cellStyle name="强调文字颜色 1 2 2 3 2 6" xfId="24791" xr:uid="{00000000-0005-0000-0000-0000DB600000}"/>
    <cellStyle name="强调文字颜色 1 2 2 3 2 6 2" xfId="24792" xr:uid="{00000000-0005-0000-0000-0000DC600000}"/>
    <cellStyle name="强调文字颜色 1 2 2 3 2 7" xfId="24793" xr:uid="{00000000-0005-0000-0000-0000DD600000}"/>
    <cellStyle name="强调文字颜色 1 2 2 3 2 8" xfId="24794" xr:uid="{00000000-0005-0000-0000-0000DE600000}"/>
    <cellStyle name="强调文字颜色 1 2 2 3 3" xfId="24795" xr:uid="{00000000-0005-0000-0000-0000DF600000}"/>
    <cellStyle name="强调文字颜色 1 2 2 3 3 2" xfId="24796" xr:uid="{00000000-0005-0000-0000-0000E0600000}"/>
    <cellStyle name="强调文字颜色 1 2 2 3 3 3" xfId="24797" xr:uid="{00000000-0005-0000-0000-0000E1600000}"/>
    <cellStyle name="强调文字颜色 1 2 2 3 4" xfId="24798" xr:uid="{00000000-0005-0000-0000-0000E2600000}"/>
    <cellStyle name="强调文字颜色 1 2 2 3 5" xfId="24799" xr:uid="{00000000-0005-0000-0000-0000E3600000}"/>
    <cellStyle name="强调文字颜色 1 2 2 3 6" xfId="24800" xr:uid="{00000000-0005-0000-0000-0000E4600000}"/>
    <cellStyle name="强调文字颜色 1 2 2 3 7" xfId="24801" xr:uid="{00000000-0005-0000-0000-0000E5600000}"/>
    <cellStyle name="强调文字颜色 1 2 2 3 7 2" xfId="24802" xr:uid="{00000000-0005-0000-0000-0000E6600000}"/>
    <cellStyle name="强调文字颜色 1 2 2 3 8" xfId="24803" xr:uid="{00000000-0005-0000-0000-0000E7600000}"/>
    <cellStyle name="强调文字颜色 1 2 2 3 9" xfId="24804" xr:uid="{00000000-0005-0000-0000-0000E8600000}"/>
    <cellStyle name="强调文字颜色 1 2 2 4" xfId="24805" xr:uid="{00000000-0005-0000-0000-0000E9600000}"/>
    <cellStyle name="强调文字颜色 1 2 2 4 2" xfId="24806" xr:uid="{00000000-0005-0000-0000-0000EA600000}"/>
    <cellStyle name="强调文字颜色 1 2 2 4 2 2" xfId="24807" xr:uid="{00000000-0005-0000-0000-0000EB600000}"/>
    <cellStyle name="强调文字颜色 1 2 2 4 2 3" xfId="24808" xr:uid="{00000000-0005-0000-0000-0000EC600000}"/>
    <cellStyle name="强调文字颜色 1 2 2 4 3" xfId="24809" xr:uid="{00000000-0005-0000-0000-0000ED600000}"/>
    <cellStyle name="强调文字颜色 1 2 2 4 4" xfId="24810" xr:uid="{00000000-0005-0000-0000-0000EE600000}"/>
    <cellStyle name="强调文字颜色 1 2 2 4 5" xfId="24811" xr:uid="{00000000-0005-0000-0000-0000EF600000}"/>
    <cellStyle name="强调文字颜色 1 2 2 4 6" xfId="24812" xr:uid="{00000000-0005-0000-0000-0000F0600000}"/>
    <cellStyle name="强调文字颜色 1 2 2 4 6 2" xfId="24813" xr:uid="{00000000-0005-0000-0000-0000F1600000}"/>
    <cellStyle name="强调文字颜色 1 2 2 4 7" xfId="24814" xr:uid="{00000000-0005-0000-0000-0000F2600000}"/>
    <cellStyle name="强调文字颜色 1 2 2 4 8" xfId="24815" xr:uid="{00000000-0005-0000-0000-0000F3600000}"/>
    <cellStyle name="强调文字颜色 1 2 2 5" xfId="24816" xr:uid="{00000000-0005-0000-0000-0000F4600000}"/>
    <cellStyle name="强调文字颜色 1 2 2 5 2" xfId="24817" xr:uid="{00000000-0005-0000-0000-0000F5600000}"/>
    <cellStyle name="强调文字颜色 1 2 2 5 2 2" xfId="24818" xr:uid="{00000000-0005-0000-0000-0000F6600000}"/>
    <cellStyle name="强调文字颜色 1 2 2 5 2 3" xfId="24819" xr:uid="{00000000-0005-0000-0000-0000F7600000}"/>
    <cellStyle name="强调文字颜色 1 2 2 5 3" xfId="24820" xr:uid="{00000000-0005-0000-0000-0000F8600000}"/>
    <cellStyle name="强调文字颜色 1 2 2 5 4" xfId="24821" xr:uid="{00000000-0005-0000-0000-0000F9600000}"/>
    <cellStyle name="强调文字颜色 1 2 2 5 5" xfId="24822" xr:uid="{00000000-0005-0000-0000-0000FA600000}"/>
    <cellStyle name="强调文字颜色 1 2 2 5 6" xfId="24823" xr:uid="{00000000-0005-0000-0000-0000FB600000}"/>
    <cellStyle name="强调文字颜色 1 2 2 5 6 2" xfId="24824" xr:uid="{00000000-0005-0000-0000-0000FC600000}"/>
    <cellStyle name="强调文字颜色 1 2 2 5 7" xfId="24825" xr:uid="{00000000-0005-0000-0000-0000FD600000}"/>
    <cellStyle name="强调文字颜色 1 2 2 5 8" xfId="24826" xr:uid="{00000000-0005-0000-0000-0000FE600000}"/>
    <cellStyle name="强调文字颜色 1 2 2 6" xfId="24827" xr:uid="{00000000-0005-0000-0000-0000FF600000}"/>
    <cellStyle name="强调文字颜色 1 2 2 6 2" xfId="24828" xr:uid="{00000000-0005-0000-0000-000000610000}"/>
    <cellStyle name="强调文字颜色 1 2 2 6 2 2" xfId="24829" xr:uid="{00000000-0005-0000-0000-000001610000}"/>
    <cellStyle name="强调文字颜色 1 2 2 6 2 3" xfId="24830" xr:uid="{00000000-0005-0000-0000-000002610000}"/>
    <cellStyle name="强调文字颜色 1 2 2 6 3" xfId="24831" xr:uid="{00000000-0005-0000-0000-000003610000}"/>
    <cellStyle name="强调文字颜色 1 2 2 6 4" xfId="24832" xr:uid="{00000000-0005-0000-0000-000004610000}"/>
    <cellStyle name="强调文字颜色 1 2 2 6 5" xfId="24833" xr:uid="{00000000-0005-0000-0000-000005610000}"/>
    <cellStyle name="强调文字颜色 1 2 2 6 6" xfId="24834" xr:uid="{00000000-0005-0000-0000-000006610000}"/>
    <cellStyle name="强调文字颜色 1 2 2 6 6 2" xfId="24835" xr:uid="{00000000-0005-0000-0000-000007610000}"/>
    <cellStyle name="强调文字颜色 1 2 2 6 7" xfId="24836" xr:uid="{00000000-0005-0000-0000-000008610000}"/>
    <cellStyle name="强调文字颜色 1 2 2 6 8" xfId="24837" xr:uid="{00000000-0005-0000-0000-000009610000}"/>
    <cellStyle name="强调文字颜色 1 2 2 7" xfId="24838" xr:uid="{00000000-0005-0000-0000-00000A610000}"/>
    <cellStyle name="强调文字颜色 1 2 2 8" xfId="24839" xr:uid="{00000000-0005-0000-0000-00000B610000}"/>
    <cellStyle name="强调文字颜色 1 2 2 9" xfId="24840" xr:uid="{00000000-0005-0000-0000-00000C610000}"/>
    <cellStyle name="强调文字颜色 1 2 2_AVL &amp; Mech BOM - Reno V1.6" xfId="24841" xr:uid="{00000000-0005-0000-0000-00000D610000}"/>
    <cellStyle name="强调文字颜色 1 2 3" xfId="24842" xr:uid="{00000000-0005-0000-0000-00000E610000}"/>
    <cellStyle name="强调文字颜色 1 2 3 10" xfId="24843" xr:uid="{00000000-0005-0000-0000-00000F610000}"/>
    <cellStyle name="强调文字颜色 1 2 3 2" xfId="24844" xr:uid="{00000000-0005-0000-0000-000010610000}"/>
    <cellStyle name="强调文字颜色 1 2 3 2 2" xfId="24845" xr:uid="{00000000-0005-0000-0000-000011610000}"/>
    <cellStyle name="强调文字颜色 1 2 3 2 2 2" xfId="24846" xr:uid="{00000000-0005-0000-0000-000012610000}"/>
    <cellStyle name="强调文字颜色 1 2 3 2 2 2 2" xfId="24847" xr:uid="{00000000-0005-0000-0000-000013610000}"/>
    <cellStyle name="强调文字颜色 1 2 3 2 2 2 3" xfId="24848" xr:uid="{00000000-0005-0000-0000-000014610000}"/>
    <cellStyle name="强调文字颜色 1 2 3 2 2 3" xfId="24849" xr:uid="{00000000-0005-0000-0000-000015610000}"/>
    <cellStyle name="强调文字颜色 1 2 3 2 2 4" xfId="24850" xr:uid="{00000000-0005-0000-0000-000016610000}"/>
    <cellStyle name="强调文字颜色 1 2 3 2 2 5" xfId="24851" xr:uid="{00000000-0005-0000-0000-000017610000}"/>
    <cellStyle name="强调文字颜色 1 2 3 2 2 6" xfId="24852" xr:uid="{00000000-0005-0000-0000-000018610000}"/>
    <cellStyle name="强调文字颜色 1 2 3 2 2 6 2" xfId="24853" xr:uid="{00000000-0005-0000-0000-000019610000}"/>
    <cellStyle name="强调文字颜色 1 2 3 2 2 7" xfId="24854" xr:uid="{00000000-0005-0000-0000-00001A610000}"/>
    <cellStyle name="强调文字颜色 1 2 3 2 2 8" xfId="24855" xr:uid="{00000000-0005-0000-0000-00001B610000}"/>
    <cellStyle name="强调文字颜色 1 2 3 2 3" xfId="24856" xr:uid="{00000000-0005-0000-0000-00001C610000}"/>
    <cellStyle name="强调文字颜色 1 2 3 2 3 2" xfId="24857" xr:uid="{00000000-0005-0000-0000-00001D610000}"/>
    <cellStyle name="强调文字颜色 1 2 3 2 3 3" xfId="24858" xr:uid="{00000000-0005-0000-0000-00001E610000}"/>
    <cellStyle name="强调文字颜色 1 2 3 2 4" xfId="24859" xr:uid="{00000000-0005-0000-0000-00001F610000}"/>
    <cellStyle name="强调文字颜色 1 2 3 2 5" xfId="24860" xr:uid="{00000000-0005-0000-0000-000020610000}"/>
    <cellStyle name="强调文字颜色 1 2 3 2 6" xfId="24861" xr:uid="{00000000-0005-0000-0000-000021610000}"/>
    <cellStyle name="强调文字颜色 1 2 3 2 7" xfId="24862" xr:uid="{00000000-0005-0000-0000-000022610000}"/>
    <cellStyle name="强调文字颜色 1 2 3 2 7 2" xfId="24863" xr:uid="{00000000-0005-0000-0000-000023610000}"/>
    <cellStyle name="强调文字颜色 1 2 3 2 8" xfId="24864" xr:uid="{00000000-0005-0000-0000-000024610000}"/>
    <cellStyle name="强调文字颜色 1 2 3 2 9" xfId="24865" xr:uid="{00000000-0005-0000-0000-000025610000}"/>
    <cellStyle name="强调文字颜色 1 2 3 3" xfId="24866" xr:uid="{00000000-0005-0000-0000-000026610000}"/>
    <cellStyle name="强调文字颜色 1 2 3 3 2" xfId="24867" xr:uid="{00000000-0005-0000-0000-000027610000}"/>
    <cellStyle name="强调文字颜色 1 2 3 3 2 2" xfId="24868" xr:uid="{00000000-0005-0000-0000-000028610000}"/>
    <cellStyle name="强调文字颜色 1 2 3 3 2 3" xfId="24869" xr:uid="{00000000-0005-0000-0000-000029610000}"/>
    <cellStyle name="强调文字颜色 1 2 3 3 3" xfId="24870" xr:uid="{00000000-0005-0000-0000-00002A610000}"/>
    <cellStyle name="强调文字颜色 1 2 3 3 4" xfId="24871" xr:uid="{00000000-0005-0000-0000-00002B610000}"/>
    <cellStyle name="强调文字颜色 1 2 3 3 5" xfId="24872" xr:uid="{00000000-0005-0000-0000-00002C610000}"/>
    <cellStyle name="强调文字颜色 1 2 3 3 6" xfId="24873" xr:uid="{00000000-0005-0000-0000-00002D610000}"/>
    <cellStyle name="强调文字颜色 1 2 3 3 6 2" xfId="24874" xr:uid="{00000000-0005-0000-0000-00002E610000}"/>
    <cellStyle name="强调文字颜色 1 2 3 3 7" xfId="24875" xr:uid="{00000000-0005-0000-0000-00002F610000}"/>
    <cellStyle name="强调文字颜色 1 2 3 3 8" xfId="24876" xr:uid="{00000000-0005-0000-0000-000030610000}"/>
    <cellStyle name="强调文字颜色 1 2 3 4" xfId="24877" xr:uid="{00000000-0005-0000-0000-000031610000}"/>
    <cellStyle name="强调文字颜色 1 2 3 4 2" xfId="24878" xr:uid="{00000000-0005-0000-0000-000032610000}"/>
    <cellStyle name="强调文字颜色 1 2 3 4 2 2" xfId="24879" xr:uid="{00000000-0005-0000-0000-000033610000}"/>
    <cellStyle name="强调文字颜色 1 2 3 4 2 3" xfId="24880" xr:uid="{00000000-0005-0000-0000-000034610000}"/>
    <cellStyle name="强调文字颜色 1 2 3 4 3" xfId="24881" xr:uid="{00000000-0005-0000-0000-000035610000}"/>
    <cellStyle name="强调文字颜色 1 2 3 4 4" xfId="24882" xr:uid="{00000000-0005-0000-0000-000036610000}"/>
    <cellStyle name="强调文字颜色 1 2 3 4 5" xfId="24883" xr:uid="{00000000-0005-0000-0000-000037610000}"/>
    <cellStyle name="强调文字颜色 1 2 3 4 6" xfId="24884" xr:uid="{00000000-0005-0000-0000-000038610000}"/>
    <cellStyle name="强调文字颜色 1 2 3 4 6 2" xfId="24885" xr:uid="{00000000-0005-0000-0000-000039610000}"/>
    <cellStyle name="强调文字颜色 1 2 3 4 7" xfId="24886" xr:uid="{00000000-0005-0000-0000-00003A610000}"/>
    <cellStyle name="强调文字颜色 1 2 3 4 8" xfId="24887" xr:uid="{00000000-0005-0000-0000-00003B610000}"/>
    <cellStyle name="强调文字颜色 1 2 3 5" xfId="24888" xr:uid="{00000000-0005-0000-0000-00003C610000}"/>
    <cellStyle name="强调文字颜色 1 2 3 5 2" xfId="24889" xr:uid="{00000000-0005-0000-0000-00003D610000}"/>
    <cellStyle name="强调文字颜色 1 2 3 5 2 2" xfId="24890" xr:uid="{00000000-0005-0000-0000-00003E610000}"/>
    <cellStyle name="强调文字颜色 1 2 3 5 2 3" xfId="24891" xr:uid="{00000000-0005-0000-0000-00003F610000}"/>
    <cellStyle name="强调文字颜色 1 2 3 5 3" xfId="24892" xr:uid="{00000000-0005-0000-0000-000040610000}"/>
    <cellStyle name="强调文字颜色 1 2 3 5 4" xfId="24893" xr:uid="{00000000-0005-0000-0000-000041610000}"/>
    <cellStyle name="强调文字颜色 1 2 3 5 5" xfId="24894" xr:uid="{00000000-0005-0000-0000-000042610000}"/>
    <cellStyle name="强调文字颜色 1 2 3 5 6" xfId="24895" xr:uid="{00000000-0005-0000-0000-000043610000}"/>
    <cellStyle name="强调文字颜色 1 2 3 5 6 2" xfId="24896" xr:uid="{00000000-0005-0000-0000-000044610000}"/>
    <cellStyle name="强调文字颜色 1 2 3 5 7" xfId="24897" xr:uid="{00000000-0005-0000-0000-000045610000}"/>
    <cellStyle name="强调文字颜色 1 2 3 5 8" xfId="24898" xr:uid="{00000000-0005-0000-0000-000046610000}"/>
    <cellStyle name="强调文字颜色 1 2 3 6" xfId="24899" xr:uid="{00000000-0005-0000-0000-000047610000}"/>
    <cellStyle name="强调文字颜色 1 2 3 7" xfId="24900" xr:uid="{00000000-0005-0000-0000-000048610000}"/>
    <cellStyle name="强调文字颜色 1 2 3 8" xfId="24901" xr:uid="{00000000-0005-0000-0000-000049610000}"/>
    <cellStyle name="强调文字颜色 1 2 3 9" xfId="24902" xr:uid="{00000000-0005-0000-0000-00004A610000}"/>
    <cellStyle name="强调文字颜色 1 2 3 9 2" xfId="24903" xr:uid="{00000000-0005-0000-0000-00004B610000}"/>
    <cellStyle name="强调文字颜色 1 2 4" xfId="24904" xr:uid="{00000000-0005-0000-0000-00004C610000}"/>
    <cellStyle name="强调文字颜色 1 2 4 2" xfId="24905" xr:uid="{00000000-0005-0000-0000-00004D610000}"/>
    <cellStyle name="强调文字颜色 1 2 4 2 2" xfId="24906" xr:uid="{00000000-0005-0000-0000-00004E610000}"/>
    <cellStyle name="强调文字颜色 1 2 4 2 2 2" xfId="24907" xr:uid="{00000000-0005-0000-0000-00004F610000}"/>
    <cellStyle name="强调文字颜色 1 2 4 2 2 3" xfId="24908" xr:uid="{00000000-0005-0000-0000-000050610000}"/>
    <cellStyle name="强调文字颜色 1 2 4 2 3" xfId="24909" xr:uid="{00000000-0005-0000-0000-000051610000}"/>
    <cellStyle name="强调文字颜色 1 2 4 2 4" xfId="24910" xr:uid="{00000000-0005-0000-0000-000052610000}"/>
    <cellStyle name="强调文字颜色 1 2 4 2 5" xfId="24911" xr:uid="{00000000-0005-0000-0000-000053610000}"/>
    <cellStyle name="强调文字颜色 1 2 4 2 6" xfId="24912" xr:uid="{00000000-0005-0000-0000-000054610000}"/>
    <cellStyle name="强调文字颜色 1 2 4 2 6 2" xfId="24913" xr:uid="{00000000-0005-0000-0000-000055610000}"/>
    <cellStyle name="强调文字颜色 1 2 4 2 7" xfId="24914" xr:uid="{00000000-0005-0000-0000-000056610000}"/>
    <cellStyle name="强调文字颜色 1 2 4 2 8" xfId="24915" xr:uid="{00000000-0005-0000-0000-000057610000}"/>
    <cellStyle name="强调文字颜色 1 2 4 3" xfId="24916" xr:uid="{00000000-0005-0000-0000-000058610000}"/>
    <cellStyle name="强调文字颜色 1 2 4 3 2" xfId="24917" xr:uid="{00000000-0005-0000-0000-000059610000}"/>
    <cellStyle name="强调文字颜色 1 2 4 3 3" xfId="24918" xr:uid="{00000000-0005-0000-0000-00005A610000}"/>
    <cellStyle name="强调文字颜色 1 2 4 4" xfId="24919" xr:uid="{00000000-0005-0000-0000-00005B610000}"/>
    <cellStyle name="强调文字颜色 1 2 4 5" xfId="24920" xr:uid="{00000000-0005-0000-0000-00005C610000}"/>
    <cellStyle name="强调文字颜色 1 2 4 6" xfId="24921" xr:uid="{00000000-0005-0000-0000-00005D610000}"/>
    <cellStyle name="强调文字颜色 1 2 4 7" xfId="24922" xr:uid="{00000000-0005-0000-0000-00005E610000}"/>
    <cellStyle name="强调文字颜色 1 2 4 7 2" xfId="24923" xr:uid="{00000000-0005-0000-0000-00005F610000}"/>
    <cellStyle name="强调文字颜色 1 2 4 8" xfId="24924" xr:uid="{00000000-0005-0000-0000-000060610000}"/>
    <cellStyle name="强调文字颜色 1 2 4 9" xfId="24925" xr:uid="{00000000-0005-0000-0000-000061610000}"/>
    <cellStyle name="强调文字颜色 1 2 5" xfId="24926" xr:uid="{00000000-0005-0000-0000-000062610000}"/>
    <cellStyle name="强调文字颜色 1 2 5 2" xfId="24927" xr:uid="{00000000-0005-0000-0000-000063610000}"/>
    <cellStyle name="强调文字颜色 1 2 5 2 2" xfId="24928" xr:uid="{00000000-0005-0000-0000-000064610000}"/>
    <cellStyle name="强调文字颜色 1 2 5 2 3" xfId="24929" xr:uid="{00000000-0005-0000-0000-000065610000}"/>
    <cellStyle name="强调文字颜色 1 2 5 3" xfId="24930" xr:uid="{00000000-0005-0000-0000-000066610000}"/>
    <cellStyle name="强调文字颜色 1 2 5 4" xfId="24931" xr:uid="{00000000-0005-0000-0000-000067610000}"/>
    <cellStyle name="强调文字颜色 1 2 5 5" xfId="24932" xr:uid="{00000000-0005-0000-0000-000068610000}"/>
    <cellStyle name="强调文字颜色 1 2 5 6" xfId="24933" xr:uid="{00000000-0005-0000-0000-000069610000}"/>
    <cellStyle name="强调文字颜色 1 2 5 6 2" xfId="24934" xr:uid="{00000000-0005-0000-0000-00006A610000}"/>
    <cellStyle name="强调文字颜色 1 2 5 7" xfId="24935" xr:uid="{00000000-0005-0000-0000-00006B610000}"/>
    <cellStyle name="强调文字颜色 1 2 5 8" xfId="24936" xr:uid="{00000000-0005-0000-0000-00006C610000}"/>
    <cellStyle name="强调文字颜色 1 2 6" xfId="24937" xr:uid="{00000000-0005-0000-0000-00006D610000}"/>
    <cellStyle name="强调文字颜色 1 2 6 2" xfId="24938" xr:uid="{00000000-0005-0000-0000-00006E610000}"/>
    <cellStyle name="强调文字颜色 1 2 6 2 2" xfId="24939" xr:uid="{00000000-0005-0000-0000-00006F610000}"/>
    <cellStyle name="强调文字颜色 1 2 6 2 3" xfId="24940" xr:uid="{00000000-0005-0000-0000-000070610000}"/>
    <cellStyle name="强调文字颜色 1 2 6 3" xfId="24941" xr:uid="{00000000-0005-0000-0000-000071610000}"/>
    <cellStyle name="强调文字颜色 1 2 6 4" xfId="24942" xr:uid="{00000000-0005-0000-0000-000072610000}"/>
    <cellStyle name="强调文字颜色 1 2 6 5" xfId="24943" xr:uid="{00000000-0005-0000-0000-000073610000}"/>
    <cellStyle name="强调文字颜色 1 2 6 6" xfId="24944" xr:uid="{00000000-0005-0000-0000-000074610000}"/>
    <cellStyle name="强调文字颜色 1 2 6 6 2" xfId="24945" xr:uid="{00000000-0005-0000-0000-000075610000}"/>
    <cellStyle name="强调文字颜色 1 2 6 7" xfId="24946" xr:uid="{00000000-0005-0000-0000-000076610000}"/>
    <cellStyle name="强调文字颜色 1 2 6 8" xfId="24947" xr:uid="{00000000-0005-0000-0000-000077610000}"/>
    <cellStyle name="强调文字颜色 1 2 7" xfId="24948" xr:uid="{00000000-0005-0000-0000-000078610000}"/>
    <cellStyle name="强调文字颜色 1 2 7 2" xfId="24949" xr:uid="{00000000-0005-0000-0000-000079610000}"/>
    <cellStyle name="强调文字颜色 1 2 7 2 2" xfId="24950" xr:uid="{00000000-0005-0000-0000-00007A610000}"/>
    <cellStyle name="强调文字颜色 1 2 7 2 3" xfId="24951" xr:uid="{00000000-0005-0000-0000-00007B610000}"/>
    <cellStyle name="强调文字颜色 1 2 7 3" xfId="24952" xr:uid="{00000000-0005-0000-0000-00007C610000}"/>
    <cellStyle name="强调文字颜色 1 2 7 4" xfId="24953" xr:uid="{00000000-0005-0000-0000-00007D610000}"/>
    <cellStyle name="强调文字颜色 1 2 7 5" xfId="24954" xr:uid="{00000000-0005-0000-0000-00007E610000}"/>
    <cellStyle name="强调文字颜色 1 2 7 6" xfId="24955" xr:uid="{00000000-0005-0000-0000-00007F610000}"/>
    <cellStyle name="强调文字颜色 1 2 7 6 2" xfId="24956" xr:uid="{00000000-0005-0000-0000-000080610000}"/>
    <cellStyle name="强调文字颜色 1 2 7 7" xfId="24957" xr:uid="{00000000-0005-0000-0000-000081610000}"/>
    <cellStyle name="强调文字颜色 1 2 7 8" xfId="24958" xr:uid="{00000000-0005-0000-0000-000082610000}"/>
    <cellStyle name="强调文字颜色 1 2 8" xfId="24959" xr:uid="{00000000-0005-0000-0000-000083610000}"/>
    <cellStyle name="强调文字颜色 1 2 9" xfId="24960" xr:uid="{00000000-0005-0000-0000-000084610000}"/>
    <cellStyle name="强调文字颜色 1 2_AVL &amp; Mech BOM - Raleigh V1.6 pre" xfId="24961" xr:uid="{00000000-0005-0000-0000-000085610000}"/>
    <cellStyle name="强调文字颜色 1 3" xfId="24962" xr:uid="{00000000-0005-0000-0000-000086610000}"/>
    <cellStyle name="强调文字颜色 1 3 10" xfId="24963" xr:uid="{00000000-0005-0000-0000-000087610000}"/>
    <cellStyle name="强调文字颜色 1 3 10 2" xfId="24964" xr:uid="{00000000-0005-0000-0000-000088610000}"/>
    <cellStyle name="强调文字颜色 1 3 11" xfId="24965" xr:uid="{00000000-0005-0000-0000-000089610000}"/>
    <cellStyle name="强调文字颜色 1 3 2" xfId="24966" xr:uid="{00000000-0005-0000-0000-00008A610000}"/>
    <cellStyle name="强调文字颜色 1 3 2 10" xfId="24967" xr:uid="{00000000-0005-0000-0000-00008B610000}"/>
    <cellStyle name="强调文字颜色 1 3 2 2" xfId="24968" xr:uid="{00000000-0005-0000-0000-00008C610000}"/>
    <cellStyle name="强调文字颜色 1 3 2 2 2" xfId="24969" xr:uid="{00000000-0005-0000-0000-00008D610000}"/>
    <cellStyle name="强调文字颜色 1 3 2 2 2 2" xfId="24970" xr:uid="{00000000-0005-0000-0000-00008E610000}"/>
    <cellStyle name="强调文字颜色 1 3 2 2 2 2 2" xfId="24971" xr:uid="{00000000-0005-0000-0000-00008F610000}"/>
    <cellStyle name="强调文字颜色 1 3 2 2 2 2 3" xfId="24972" xr:uid="{00000000-0005-0000-0000-000090610000}"/>
    <cellStyle name="强调文字颜色 1 3 2 2 2 3" xfId="24973" xr:uid="{00000000-0005-0000-0000-000091610000}"/>
    <cellStyle name="强调文字颜色 1 3 2 2 2 4" xfId="24974" xr:uid="{00000000-0005-0000-0000-000092610000}"/>
    <cellStyle name="强调文字颜色 1 3 2 2 2 5" xfId="24975" xr:uid="{00000000-0005-0000-0000-000093610000}"/>
    <cellStyle name="强调文字颜色 1 3 2 2 2 6" xfId="24976" xr:uid="{00000000-0005-0000-0000-000094610000}"/>
    <cellStyle name="强调文字颜色 1 3 2 2 2 6 2" xfId="24977" xr:uid="{00000000-0005-0000-0000-000095610000}"/>
    <cellStyle name="强调文字颜色 1 3 2 2 2 7" xfId="24978" xr:uid="{00000000-0005-0000-0000-000096610000}"/>
    <cellStyle name="强调文字颜色 1 3 2 2 2 8" xfId="24979" xr:uid="{00000000-0005-0000-0000-000097610000}"/>
    <cellStyle name="强调文字颜色 1 3 2 2 3" xfId="24980" xr:uid="{00000000-0005-0000-0000-000098610000}"/>
    <cellStyle name="强调文字颜色 1 3 2 2 3 2" xfId="24981" xr:uid="{00000000-0005-0000-0000-000099610000}"/>
    <cellStyle name="强调文字颜色 1 3 2 2 3 3" xfId="24982" xr:uid="{00000000-0005-0000-0000-00009A610000}"/>
    <cellStyle name="强调文字颜色 1 3 2 2 4" xfId="24983" xr:uid="{00000000-0005-0000-0000-00009B610000}"/>
    <cellStyle name="强调文字颜色 1 3 2 2 5" xfId="24984" xr:uid="{00000000-0005-0000-0000-00009C610000}"/>
    <cellStyle name="强调文字颜色 1 3 2 2 6" xfId="24985" xr:uid="{00000000-0005-0000-0000-00009D610000}"/>
    <cellStyle name="强调文字颜色 1 3 2 2 7" xfId="24986" xr:uid="{00000000-0005-0000-0000-00009E610000}"/>
    <cellStyle name="强调文字颜色 1 3 2 2 7 2" xfId="24987" xr:uid="{00000000-0005-0000-0000-00009F610000}"/>
    <cellStyle name="强调文字颜色 1 3 2 2 8" xfId="24988" xr:uid="{00000000-0005-0000-0000-0000A0610000}"/>
    <cellStyle name="强调文字颜色 1 3 2 2 9" xfId="24989" xr:uid="{00000000-0005-0000-0000-0000A1610000}"/>
    <cellStyle name="强调文字颜色 1 3 2 3" xfId="24990" xr:uid="{00000000-0005-0000-0000-0000A2610000}"/>
    <cellStyle name="强调文字颜色 1 3 2 3 2" xfId="24991" xr:uid="{00000000-0005-0000-0000-0000A3610000}"/>
    <cellStyle name="强调文字颜色 1 3 2 3 2 2" xfId="24992" xr:uid="{00000000-0005-0000-0000-0000A4610000}"/>
    <cellStyle name="强调文字颜色 1 3 2 3 2 3" xfId="24993" xr:uid="{00000000-0005-0000-0000-0000A5610000}"/>
    <cellStyle name="强调文字颜色 1 3 2 3 3" xfId="24994" xr:uid="{00000000-0005-0000-0000-0000A6610000}"/>
    <cellStyle name="强调文字颜色 1 3 2 3 4" xfId="24995" xr:uid="{00000000-0005-0000-0000-0000A7610000}"/>
    <cellStyle name="强调文字颜色 1 3 2 3 5" xfId="24996" xr:uid="{00000000-0005-0000-0000-0000A8610000}"/>
    <cellStyle name="强调文字颜色 1 3 2 3 6" xfId="24997" xr:uid="{00000000-0005-0000-0000-0000A9610000}"/>
    <cellStyle name="强调文字颜色 1 3 2 3 6 2" xfId="24998" xr:uid="{00000000-0005-0000-0000-0000AA610000}"/>
    <cellStyle name="强调文字颜色 1 3 2 3 7" xfId="24999" xr:uid="{00000000-0005-0000-0000-0000AB610000}"/>
    <cellStyle name="强调文字颜色 1 3 2 3 8" xfId="25000" xr:uid="{00000000-0005-0000-0000-0000AC610000}"/>
    <cellStyle name="强调文字颜色 1 3 2 4" xfId="25001" xr:uid="{00000000-0005-0000-0000-0000AD610000}"/>
    <cellStyle name="强调文字颜色 1 3 2 4 2" xfId="25002" xr:uid="{00000000-0005-0000-0000-0000AE610000}"/>
    <cellStyle name="强调文字颜色 1 3 2 4 2 2" xfId="25003" xr:uid="{00000000-0005-0000-0000-0000AF610000}"/>
    <cellStyle name="强调文字颜色 1 3 2 4 2 3" xfId="25004" xr:uid="{00000000-0005-0000-0000-0000B0610000}"/>
    <cellStyle name="强调文字颜色 1 3 2 4 3" xfId="25005" xr:uid="{00000000-0005-0000-0000-0000B1610000}"/>
    <cellStyle name="强调文字颜色 1 3 2 4 4" xfId="25006" xr:uid="{00000000-0005-0000-0000-0000B2610000}"/>
    <cellStyle name="强调文字颜色 1 3 2 4 5" xfId="25007" xr:uid="{00000000-0005-0000-0000-0000B3610000}"/>
    <cellStyle name="强调文字颜色 1 3 2 4 6" xfId="25008" xr:uid="{00000000-0005-0000-0000-0000B4610000}"/>
    <cellStyle name="强调文字颜色 1 3 2 4 6 2" xfId="25009" xr:uid="{00000000-0005-0000-0000-0000B5610000}"/>
    <cellStyle name="强调文字颜色 1 3 2 4 7" xfId="25010" xr:uid="{00000000-0005-0000-0000-0000B6610000}"/>
    <cellStyle name="强调文字颜色 1 3 2 4 8" xfId="25011" xr:uid="{00000000-0005-0000-0000-0000B7610000}"/>
    <cellStyle name="强调文字颜色 1 3 2 5" xfId="25012" xr:uid="{00000000-0005-0000-0000-0000B8610000}"/>
    <cellStyle name="强调文字颜色 1 3 2 5 2" xfId="25013" xr:uid="{00000000-0005-0000-0000-0000B9610000}"/>
    <cellStyle name="强调文字颜色 1 3 2 5 2 2" xfId="25014" xr:uid="{00000000-0005-0000-0000-0000BA610000}"/>
    <cellStyle name="强调文字颜色 1 3 2 5 2 3" xfId="25015" xr:uid="{00000000-0005-0000-0000-0000BB610000}"/>
    <cellStyle name="强调文字颜色 1 3 2 5 3" xfId="25016" xr:uid="{00000000-0005-0000-0000-0000BC610000}"/>
    <cellStyle name="强调文字颜色 1 3 2 5 4" xfId="25017" xr:uid="{00000000-0005-0000-0000-0000BD610000}"/>
    <cellStyle name="强调文字颜色 1 3 2 5 5" xfId="25018" xr:uid="{00000000-0005-0000-0000-0000BE610000}"/>
    <cellStyle name="强调文字颜色 1 3 2 5 6" xfId="25019" xr:uid="{00000000-0005-0000-0000-0000BF610000}"/>
    <cellStyle name="强调文字颜色 1 3 2 5 6 2" xfId="25020" xr:uid="{00000000-0005-0000-0000-0000C0610000}"/>
    <cellStyle name="强调文字颜色 1 3 2 5 7" xfId="25021" xr:uid="{00000000-0005-0000-0000-0000C1610000}"/>
    <cellStyle name="强调文字颜色 1 3 2 5 8" xfId="25022" xr:uid="{00000000-0005-0000-0000-0000C2610000}"/>
    <cellStyle name="强调文字颜色 1 3 2 6" xfId="25023" xr:uid="{00000000-0005-0000-0000-0000C3610000}"/>
    <cellStyle name="强调文字颜色 1 3 2 7" xfId="25024" xr:uid="{00000000-0005-0000-0000-0000C4610000}"/>
    <cellStyle name="强调文字颜色 1 3 2 8" xfId="25025" xr:uid="{00000000-0005-0000-0000-0000C5610000}"/>
    <cellStyle name="强调文字颜色 1 3 2 9" xfId="25026" xr:uid="{00000000-0005-0000-0000-0000C6610000}"/>
    <cellStyle name="强调文字颜色 1 3 2 9 2" xfId="25027" xr:uid="{00000000-0005-0000-0000-0000C7610000}"/>
    <cellStyle name="强调文字颜色 1 3 3" xfId="25028" xr:uid="{00000000-0005-0000-0000-0000C8610000}"/>
    <cellStyle name="强调文字颜色 1 3 3 2" xfId="25029" xr:uid="{00000000-0005-0000-0000-0000C9610000}"/>
    <cellStyle name="强调文字颜色 1 3 3 2 2" xfId="25030" xr:uid="{00000000-0005-0000-0000-0000CA610000}"/>
    <cellStyle name="强调文字颜色 1 3 3 2 2 2" xfId="25031" xr:uid="{00000000-0005-0000-0000-0000CB610000}"/>
    <cellStyle name="强调文字颜色 1 3 3 2 2 3" xfId="25032" xr:uid="{00000000-0005-0000-0000-0000CC610000}"/>
    <cellStyle name="强调文字颜色 1 3 3 2 3" xfId="25033" xr:uid="{00000000-0005-0000-0000-0000CD610000}"/>
    <cellStyle name="强调文字颜色 1 3 3 2 4" xfId="25034" xr:uid="{00000000-0005-0000-0000-0000CE610000}"/>
    <cellStyle name="强调文字颜色 1 3 3 2 5" xfId="25035" xr:uid="{00000000-0005-0000-0000-0000CF610000}"/>
    <cellStyle name="强调文字颜色 1 3 3 2 6" xfId="25036" xr:uid="{00000000-0005-0000-0000-0000D0610000}"/>
    <cellStyle name="强调文字颜色 1 3 3 2 6 2" xfId="25037" xr:uid="{00000000-0005-0000-0000-0000D1610000}"/>
    <cellStyle name="强调文字颜色 1 3 3 2 7" xfId="25038" xr:uid="{00000000-0005-0000-0000-0000D2610000}"/>
    <cellStyle name="强调文字颜色 1 3 3 2 8" xfId="25039" xr:uid="{00000000-0005-0000-0000-0000D3610000}"/>
    <cellStyle name="强调文字颜色 1 3 3 3" xfId="25040" xr:uid="{00000000-0005-0000-0000-0000D4610000}"/>
    <cellStyle name="强调文字颜色 1 3 3 3 2" xfId="25041" xr:uid="{00000000-0005-0000-0000-0000D5610000}"/>
    <cellStyle name="强调文字颜色 1 3 3 3 3" xfId="25042" xr:uid="{00000000-0005-0000-0000-0000D6610000}"/>
    <cellStyle name="强调文字颜色 1 3 3 4" xfId="25043" xr:uid="{00000000-0005-0000-0000-0000D7610000}"/>
    <cellStyle name="强调文字颜色 1 3 3 5" xfId="25044" xr:uid="{00000000-0005-0000-0000-0000D8610000}"/>
    <cellStyle name="强调文字颜色 1 3 3 6" xfId="25045" xr:uid="{00000000-0005-0000-0000-0000D9610000}"/>
    <cellStyle name="强调文字颜色 1 3 3 7" xfId="25046" xr:uid="{00000000-0005-0000-0000-0000DA610000}"/>
    <cellStyle name="强调文字颜色 1 3 3 7 2" xfId="25047" xr:uid="{00000000-0005-0000-0000-0000DB610000}"/>
    <cellStyle name="强调文字颜色 1 3 3 8" xfId="25048" xr:uid="{00000000-0005-0000-0000-0000DC610000}"/>
    <cellStyle name="强调文字颜色 1 3 3 9" xfId="25049" xr:uid="{00000000-0005-0000-0000-0000DD610000}"/>
    <cellStyle name="强调文字颜色 1 3 4" xfId="25050" xr:uid="{00000000-0005-0000-0000-0000DE610000}"/>
    <cellStyle name="强调文字颜色 1 3 4 2" xfId="25051" xr:uid="{00000000-0005-0000-0000-0000DF610000}"/>
    <cellStyle name="强调文字颜色 1 3 4 2 2" xfId="25052" xr:uid="{00000000-0005-0000-0000-0000E0610000}"/>
    <cellStyle name="强调文字颜色 1 3 4 2 3" xfId="25053" xr:uid="{00000000-0005-0000-0000-0000E1610000}"/>
    <cellStyle name="强调文字颜色 1 3 4 3" xfId="25054" xr:uid="{00000000-0005-0000-0000-0000E2610000}"/>
    <cellStyle name="强调文字颜色 1 3 4 4" xfId="25055" xr:uid="{00000000-0005-0000-0000-0000E3610000}"/>
    <cellStyle name="强调文字颜色 1 3 4 5" xfId="25056" xr:uid="{00000000-0005-0000-0000-0000E4610000}"/>
    <cellStyle name="强调文字颜色 1 3 4 6" xfId="25057" xr:uid="{00000000-0005-0000-0000-0000E5610000}"/>
    <cellStyle name="强调文字颜色 1 3 4 6 2" xfId="25058" xr:uid="{00000000-0005-0000-0000-0000E6610000}"/>
    <cellStyle name="强调文字颜色 1 3 4 7" xfId="25059" xr:uid="{00000000-0005-0000-0000-0000E7610000}"/>
    <cellStyle name="强调文字颜色 1 3 4 8" xfId="25060" xr:uid="{00000000-0005-0000-0000-0000E8610000}"/>
    <cellStyle name="强调文字颜色 1 3 5" xfId="25061" xr:uid="{00000000-0005-0000-0000-0000E9610000}"/>
    <cellStyle name="强调文字颜色 1 3 5 2" xfId="25062" xr:uid="{00000000-0005-0000-0000-0000EA610000}"/>
    <cellStyle name="强调文字颜色 1 3 5 2 2" xfId="25063" xr:uid="{00000000-0005-0000-0000-0000EB610000}"/>
    <cellStyle name="强调文字颜色 1 3 5 2 3" xfId="25064" xr:uid="{00000000-0005-0000-0000-0000EC610000}"/>
    <cellStyle name="强调文字颜色 1 3 5 3" xfId="25065" xr:uid="{00000000-0005-0000-0000-0000ED610000}"/>
    <cellStyle name="强调文字颜色 1 3 5 4" xfId="25066" xr:uid="{00000000-0005-0000-0000-0000EE610000}"/>
    <cellStyle name="强调文字颜色 1 3 5 5" xfId="25067" xr:uid="{00000000-0005-0000-0000-0000EF610000}"/>
    <cellStyle name="强调文字颜色 1 3 5 6" xfId="25068" xr:uid="{00000000-0005-0000-0000-0000F0610000}"/>
    <cellStyle name="强调文字颜色 1 3 5 6 2" xfId="25069" xr:uid="{00000000-0005-0000-0000-0000F1610000}"/>
    <cellStyle name="强调文字颜色 1 3 5 7" xfId="25070" xr:uid="{00000000-0005-0000-0000-0000F2610000}"/>
    <cellStyle name="强调文字颜色 1 3 5 8" xfId="25071" xr:uid="{00000000-0005-0000-0000-0000F3610000}"/>
    <cellStyle name="强调文字颜色 1 3 6" xfId="25072" xr:uid="{00000000-0005-0000-0000-0000F4610000}"/>
    <cellStyle name="强调文字颜色 1 3 6 2" xfId="25073" xr:uid="{00000000-0005-0000-0000-0000F5610000}"/>
    <cellStyle name="强调文字颜色 1 3 6 2 2" xfId="25074" xr:uid="{00000000-0005-0000-0000-0000F6610000}"/>
    <cellStyle name="强调文字颜色 1 3 6 2 3" xfId="25075" xr:uid="{00000000-0005-0000-0000-0000F7610000}"/>
    <cellStyle name="强调文字颜色 1 3 6 3" xfId="25076" xr:uid="{00000000-0005-0000-0000-0000F8610000}"/>
    <cellStyle name="强调文字颜色 1 3 6 4" xfId="25077" xr:uid="{00000000-0005-0000-0000-0000F9610000}"/>
    <cellStyle name="强调文字颜色 1 3 6 5" xfId="25078" xr:uid="{00000000-0005-0000-0000-0000FA610000}"/>
    <cellStyle name="强调文字颜色 1 3 6 6" xfId="25079" xr:uid="{00000000-0005-0000-0000-0000FB610000}"/>
    <cellStyle name="强调文字颜色 1 3 6 6 2" xfId="25080" xr:uid="{00000000-0005-0000-0000-0000FC610000}"/>
    <cellStyle name="强调文字颜色 1 3 6 7" xfId="25081" xr:uid="{00000000-0005-0000-0000-0000FD610000}"/>
    <cellStyle name="强调文字颜色 1 3 6 8" xfId="25082" xr:uid="{00000000-0005-0000-0000-0000FE610000}"/>
    <cellStyle name="强调文字颜色 1 3 7" xfId="25083" xr:uid="{00000000-0005-0000-0000-0000FF610000}"/>
    <cellStyle name="强调文字颜色 1 3 8" xfId="25084" xr:uid="{00000000-0005-0000-0000-000000620000}"/>
    <cellStyle name="强调文字颜色 1 3 9" xfId="25085" xr:uid="{00000000-0005-0000-0000-000001620000}"/>
    <cellStyle name="强调文字颜色 1 3_AVL &amp; Mech BOM - Reno V1.6" xfId="25086" xr:uid="{00000000-0005-0000-0000-000002620000}"/>
    <cellStyle name="强调文字颜色 1 4" xfId="25087" xr:uid="{00000000-0005-0000-0000-000003620000}"/>
    <cellStyle name="强调文字颜色 1 4 10" xfId="25088" xr:uid="{00000000-0005-0000-0000-000004620000}"/>
    <cellStyle name="强调文字颜色 1 4 2" xfId="25089" xr:uid="{00000000-0005-0000-0000-000005620000}"/>
    <cellStyle name="强调文字颜色 1 4 2 2" xfId="25090" xr:uid="{00000000-0005-0000-0000-000006620000}"/>
    <cellStyle name="强调文字颜色 1 4 2 2 2" xfId="25091" xr:uid="{00000000-0005-0000-0000-000007620000}"/>
    <cellStyle name="强调文字颜色 1 4 2 2 2 2" xfId="25092" xr:uid="{00000000-0005-0000-0000-000008620000}"/>
    <cellStyle name="强调文字颜色 1 4 2 2 2 3" xfId="25093" xr:uid="{00000000-0005-0000-0000-000009620000}"/>
    <cellStyle name="强调文字颜色 1 4 2 2 3" xfId="25094" xr:uid="{00000000-0005-0000-0000-00000A620000}"/>
    <cellStyle name="强调文字颜色 1 4 2 2 4" xfId="25095" xr:uid="{00000000-0005-0000-0000-00000B620000}"/>
    <cellStyle name="强调文字颜色 1 4 2 2 5" xfId="25096" xr:uid="{00000000-0005-0000-0000-00000C620000}"/>
    <cellStyle name="强调文字颜色 1 4 2 2 6" xfId="25097" xr:uid="{00000000-0005-0000-0000-00000D620000}"/>
    <cellStyle name="强调文字颜色 1 4 2 2 6 2" xfId="25098" xr:uid="{00000000-0005-0000-0000-00000E620000}"/>
    <cellStyle name="强调文字颜色 1 4 2 2 7" xfId="25099" xr:uid="{00000000-0005-0000-0000-00000F620000}"/>
    <cellStyle name="强调文字颜色 1 4 2 2 8" xfId="25100" xr:uid="{00000000-0005-0000-0000-000010620000}"/>
    <cellStyle name="强调文字颜色 1 4 2 3" xfId="25101" xr:uid="{00000000-0005-0000-0000-000011620000}"/>
    <cellStyle name="强调文字颜色 1 4 2 3 2" xfId="25102" xr:uid="{00000000-0005-0000-0000-000012620000}"/>
    <cellStyle name="强调文字颜色 1 4 2 3 3" xfId="25103" xr:uid="{00000000-0005-0000-0000-000013620000}"/>
    <cellStyle name="强调文字颜色 1 4 2 4" xfId="25104" xr:uid="{00000000-0005-0000-0000-000014620000}"/>
    <cellStyle name="强调文字颜色 1 4 2 5" xfId="25105" xr:uid="{00000000-0005-0000-0000-000015620000}"/>
    <cellStyle name="强调文字颜色 1 4 2 6" xfId="25106" xr:uid="{00000000-0005-0000-0000-000016620000}"/>
    <cellStyle name="强调文字颜色 1 4 2 7" xfId="25107" xr:uid="{00000000-0005-0000-0000-000017620000}"/>
    <cellStyle name="强调文字颜色 1 4 2 7 2" xfId="25108" xr:uid="{00000000-0005-0000-0000-000018620000}"/>
    <cellStyle name="强调文字颜色 1 4 2 8" xfId="25109" xr:uid="{00000000-0005-0000-0000-000019620000}"/>
    <cellStyle name="强调文字颜色 1 4 2 9" xfId="25110" xr:uid="{00000000-0005-0000-0000-00001A620000}"/>
    <cellStyle name="强调文字颜色 1 4 3" xfId="25111" xr:uid="{00000000-0005-0000-0000-00001B620000}"/>
    <cellStyle name="强调文字颜色 1 4 3 2" xfId="25112" xr:uid="{00000000-0005-0000-0000-00001C620000}"/>
    <cellStyle name="强调文字颜色 1 4 3 2 2" xfId="25113" xr:uid="{00000000-0005-0000-0000-00001D620000}"/>
    <cellStyle name="强调文字颜色 1 4 3 2 3" xfId="25114" xr:uid="{00000000-0005-0000-0000-00001E620000}"/>
    <cellStyle name="强调文字颜色 1 4 3 3" xfId="25115" xr:uid="{00000000-0005-0000-0000-00001F620000}"/>
    <cellStyle name="强调文字颜色 1 4 3 4" xfId="25116" xr:uid="{00000000-0005-0000-0000-000020620000}"/>
    <cellStyle name="强调文字颜色 1 4 3 5" xfId="25117" xr:uid="{00000000-0005-0000-0000-000021620000}"/>
    <cellStyle name="强调文字颜色 1 4 3 6" xfId="25118" xr:uid="{00000000-0005-0000-0000-000022620000}"/>
    <cellStyle name="强调文字颜色 1 4 3 6 2" xfId="25119" xr:uid="{00000000-0005-0000-0000-000023620000}"/>
    <cellStyle name="强调文字颜色 1 4 3 7" xfId="25120" xr:uid="{00000000-0005-0000-0000-000024620000}"/>
    <cellStyle name="强调文字颜色 1 4 3 8" xfId="25121" xr:uid="{00000000-0005-0000-0000-000025620000}"/>
    <cellStyle name="强调文字颜色 1 4 4" xfId="25122" xr:uid="{00000000-0005-0000-0000-000026620000}"/>
    <cellStyle name="强调文字颜色 1 4 4 2" xfId="25123" xr:uid="{00000000-0005-0000-0000-000027620000}"/>
    <cellStyle name="强调文字颜色 1 4 4 2 2" xfId="25124" xr:uid="{00000000-0005-0000-0000-000028620000}"/>
    <cellStyle name="强调文字颜色 1 4 4 2 3" xfId="25125" xr:uid="{00000000-0005-0000-0000-000029620000}"/>
    <cellStyle name="强调文字颜色 1 4 4 3" xfId="25126" xr:uid="{00000000-0005-0000-0000-00002A620000}"/>
    <cellStyle name="强调文字颜色 1 4 4 4" xfId="25127" xr:uid="{00000000-0005-0000-0000-00002B620000}"/>
    <cellStyle name="强调文字颜色 1 4 4 5" xfId="25128" xr:uid="{00000000-0005-0000-0000-00002C620000}"/>
    <cellStyle name="强调文字颜色 1 4 4 6" xfId="25129" xr:uid="{00000000-0005-0000-0000-00002D620000}"/>
    <cellStyle name="强调文字颜色 1 4 4 6 2" xfId="25130" xr:uid="{00000000-0005-0000-0000-00002E620000}"/>
    <cellStyle name="强调文字颜色 1 4 4 7" xfId="25131" xr:uid="{00000000-0005-0000-0000-00002F620000}"/>
    <cellStyle name="强调文字颜色 1 4 4 8" xfId="25132" xr:uid="{00000000-0005-0000-0000-000030620000}"/>
    <cellStyle name="强调文字颜色 1 4 5" xfId="25133" xr:uid="{00000000-0005-0000-0000-000031620000}"/>
    <cellStyle name="强调文字颜色 1 4 5 2" xfId="25134" xr:uid="{00000000-0005-0000-0000-000032620000}"/>
    <cellStyle name="强调文字颜色 1 4 5 2 2" xfId="25135" xr:uid="{00000000-0005-0000-0000-000033620000}"/>
    <cellStyle name="强调文字颜色 1 4 5 2 3" xfId="25136" xr:uid="{00000000-0005-0000-0000-000034620000}"/>
    <cellStyle name="强调文字颜色 1 4 5 3" xfId="25137" xr:uid="{00000000-0005-0000-0000-000035620000}"/>
    <cellStyle name="强调文字颜色 1 4 5 4" xfId="25138" xr:uid="{00000000-0005-0000-0000-000036620000}"/>
    <cellStyle name="强调文字颜色 1 4 5 5" xfId="25139" xr:uid="{00000000-0005-0000-0000-000037620000}"/>
    <cellStyle name="强调文字颜色 1 4 5 6" xfId="25140" xr:uid="{00000000-0005-0000-0000-000038620000}"/>
    <cellStyle name="强调文字颜色 1 4 5 6 2" xfId="25141" xr:uid="{00000000-0005-0000-0000-000039620000}"/>
    <cellStyle name="强调文字颜色 1 4 5 7" xfId="25142" xr:uid="{00000000-0005-0000-0000-00003A620000}"/>
    <cellStyle name="强调文字颜色 1 4 5 8" xfId="25143" xr:uid="{00000000-0005-0000-0000-00003B620000}"/>
    <cellStyle name="强调文字颜色 1 4 6" xfId="25144" xr:uid="{00000000-0005-0000-0000-00003C620000}"/>
    <cellStyle name="强调文字颜色 1 4 7" xfId="25145" xr:uid="{00000000-0005-0000-0000-00003D620000}"/>
    <cellStyle name="强调文字颜色 1 4 8" xfId="25146" xr:uid="{00000000-0005-0000-0000-00003E620000}"/>
    <cellStyle name="强调文字颜色 1 4 9" xfId="25147" xr:uid="{00000000-0005-0000-0000-00003F620000}"/>
    <cellStyle name="强调文字颜色 1 4 9 2" xfId="25148" xr:uid="{00000000-0005-0000-0000-000040620000}"/>
    <cellStyle name="强调文字颜色 1 5" xfId="25149" xr:uid="{00000000-0005-0000-0000-000041620000}"/>
    <cellStyle name="强调文字颜色 1 5 2" xfId="25150" xr:uid="{00000000-0005-0000-0000-000042620000}"/>
    <cellStyle name="强调文字颜色 1 5 2 2" xfId="25151" xr:uid="{00000000-0005-0000-0000-000043620000}"/>
    <cellStyle name="强调文字颜色 1 5 2 2 2" xfId="25152" xr:uid="{00000000-0005-0000-0000-000044620000}"/>
    <cellStyle name="强调文字颜色 1 5 2 2 3" xfId="25153" xr:uid="{00000000-0005-0000-0000-000045620000}"/>
    <cellStyle name="强调文字颜色 1 5 2 3" xfId="25154" xr:uid="{00000000-0005-0000-0000-000046620000}"/>
    <cellStyle name="强调文字颜色 1 5 2 4" xfId="25155" xr:uid="{00000000-0005-0000-0000-000047620000}"/>
    <cellStyle name="强调文字颜色 1 5 2 5" xfId="25156" xr:uid="{00000000-0005-0000-0000-000048620000}"/>
    <cellStyle name="强调文字颜色 1 5 2 6" xfId="25157" xr:uid="{00000000-0005-0000-0000-000049620000}"/>
    <cellStyle name="强调文字颜色 1 5 2 6 2" xfId="25158" xr:uid="{00000000-0005-0000-0000-00004A620000}"/>
    <cellStyle name="强调文字颜色 1 5 2 7" xfId="25159" xr:uid="{00000000-0005-0000-0000-00004B620000}"/>
    <cellStyle name="强调文字颜色 1 5 2 8" xfId="25160" xr:uid="{00000000-0005-0000-0000-00004C620000}"/>
    <cellStyle name="强调文字颜色 1 5 3" xfId="25161" xr:uid="{00000000-0005-0000-0000-00004D620000}"/>
    <cellStyle name="强调文字颜色 1 5 4" xfId="25162" xr:uid="{00000000-0005-0000-0000-00004E620000}"/>
    <cellStyle name="强调文字颜色 1 5 5" xfId="25163" xr:uid="{00000000-0005-0000-0000-00004F620000}"/>
    <cellStyle name="强调文字颜色 1 5 6" xfId="25164" xr:uid="{00000000-0005-0000-0000-000050620000}"/>
    <cellStyle name="强调文字颜色 1 5 6 2" xfId="25165" xr:uid="{00000000-0005-0000-0000-000051620000}"/>
    <cellStyle name="强调文字颜色 1 5 7" xfId="25166" xr:uid="{00000000-0005-0000-0000-000052620000}"/>
    <cellStyle name="强调文字颜色 1 6" xfId="25167" xr:uid="{00000000-0005-0000-0000-000053620000}"/>
    <cellStyle name="强调文字颜色 1 6 2" xfId="25168" xr:uid="{00000000-0005-0000-0000-000054620000}"/>
    <cellStyle name="强调文字颜色 1 6 2 2" xfId="25169" xr:uid="{00000000-0005-0000-0000-000055620000}"/>
    <cellStyle name="强调文字颜色 1 6 2 2 2" xfId="25170" xr:uid="{00000000-0005-0000-0000-000056620000}"/>
    <cellStyle name="强调文字颜色 1 6 2 2 3" xfId="25171" xr:uid="{00000000-0005-0000-0000-000057620000}"/>
    <cellStyle name="强调文字颜色 1 6 2 3" xfId="25172" xr:uid="{00000000-0005-0000-0000-000058620000}"/>
    <cellStyle name="强调文字颜色 1 6 2 4" xfId="25173" xr:uid="{00000000-0005-0000-0000-000059620000}"/>
    <cellStyle name="强调文字颜色 1 6 2 5" xfId="25174" xr:uid="{00000000-0005-0000-0000-00005A620000}"/>
    <cellStyle name="强调文字颜色 1 6 2 6" xfId="25175" xr:uid="{00000000-0005-0000-0000-00005B620000}"/>
    <cellStyle name="强调文字颜色 1 6 2 6 2" xfId="25176" xr:uid="{00000000-0005-0000-0000-00005C620000}"/>
    <cellStyle name="强调文字颜色 1 6 2 7" xfId="25177" xr:uid="{00000000-0005-0000-0000-00005D620000}"/>
    <cellStyle name="强调文字颜色 1 6 2 8" xfId="25178" xr:uid="{00000000-0005-0000-0000-00005E620000}"/>
    <cellStyle name="强调文字颜色 1 6 3" xfId="25179" xr:uid="{00000000-0005-0000-0000-00005F620000}"/>
    <cellStyle name="强调文字颜色 1 6 3 2" xfId="25180" xr:uid="{00000000-0005-0000-0000-000060620000}"/>
    <cellStyle name="强调文字颜色 1 6 3 3" xfId="25181" xr:uid="{00000000-0005-0000-0000-000061620000}"/>
    <cellStyle name="强调文字颜色 1 6 4" xfId="25182" xr:uid="{00000000-0005-0000-0000-000062620000}"/>
    <cellStyle name="强调文字颜色 1 6 5" xfId="25183" xr:uid="{00000000-0005-0000-0000-000063620000}"/>
    <cellStyle name="强调文字颜色 1 6 6" xfId="25184" xr:uid="{00000000-0005-0000-0000-000064620000}"/>
    <cellStyle name="强调文字颜色 1 6 7" xfId="25185" xr:uid="{00000000-0005-0000-0000-000065620000}"/>
    <cellStyle name="强调文字颜色 1 6 7 2" xfId="25186" xr:uid="{00000000-0005-0000-0000-000066620000}"/>
    <cellStyle name="强调文字颜色 1 6 8" xfId="25187" xr:uid="{00000000-0005-0000-0000-000067620000}"/>
    <cellStyle name="强调文字颜色 1 6 9" xfId="25188" xr:uid="{00000000-0005-0000-0000-000068620000}"/>
    <cellStyle name="强调文字颜色 1 7" xfId="25189" xr:uid="{00000000-0005-0000-0000-000069620000}"/>
    <cellStyle name="强调文字颜色 1 7 2" xfId="25190" xr:uid="{00000000-0005-0000-0000-00006A620000}"/>
    <cellStyle name="强调文字颜色 1 7 2 2" xfId="25191" xr:uid="{00000000-0005-0000-0000-00006B620000}"/>
    <cellStyle name="强调文字颜色 1 7 2 3" xfId="25192" xr:uid="{00000000-0005-0000-0000-00006C620000}"/>
    <cellStyle name="强调文字颜色 1 7 3" xfId="25193" xr:uid="{00000000-0005-0000-0000-00006D620000}"/>
    <cellStyle name="强调文字颜色 1 7 4" xfId="25194" xr:uid="{00000000-0005-0000-0000-00006E620000}"/>
    <cellStyle name="强调文字颜色 1 7 5" xfId="25195" xr:uid="{00000000-0005-0000-0000-00006F620000}"/>
    <cellStyle name="强调文字颜色 1 7 6" xfId="25196" xr:uid="{00000000-0005-0000-0000-000070620000}"/>
    <cellStyle name="强调文字颜色 1 7 6 2" xfId="25197" xr:uid="{00000000-0005-0000-0000-000071620000}"/>
    <cellStyle name="强调文字颜色 1 7 7" xfId="25198" xr:uid="{00000000-0005-0000-0000-000072620000}"/>
    <cellStyle name="强调文字颜色 1 7 8" xfId="25199" xr:uid="{00000000-0005-0000-0000-000073620000}"/>
    <cellStyle name="强调文字颜色 1 8" xfId="25200" xr:uid="{00000000-0005-0000-0000-000074620000}"/>
    <cellStyle name="强调文字颜色 1 8 2" xfId="25201" xr:uid="{00000000-0005-0000-0000-000075620000}"/>
    <cellStyle name="强调文字颜色 1 8 2 2" xfId="25202" xr:uid="{00000000-0005-0000-0000-000076620000}"/>
    <cellStyle name="强调文字颜色 1 8 2 3" xfId="25203" xr:uid="{00000000-0005-0000-0000-000077620000}"/>
    <cellStyle name="强调文字颜色 1 8 3" xfId="25204" xr:uid="{00000000-0005-0000-0000-000078620000}"/>
    <cellStyle name="强调文字颜色 1 8 4" xfId="25205" xr:uid="{00000000-0005-0000-0000-000079620000}"/>
    <cellStyle name="强调文字颜色 1 8 5" xfId="25206" xr:uid="{00000000-0005-0000-0000-00007A620000}"/>
    <cellStyle name="强调文字颜色 1 8 6" xfId="25207" xr:uid="{00000000-0005-0000-0000-00007B620000}"/>
    <cellStyle name="强调文字颜色 1 8 6 2" xfId="25208" xr:uid="{00000000-0005-0000-0000-00007C620000}"/>
    <cellStyle name="强调文字颜色 1 8 7" xfId="25209" xr:uid="{00000000-0005-0000-0000-00007D620000}"/>
    <cellStyle name="强调文字颜色 1 8 8" xfId="25210" xr:uid="{00000000-0005-0000-0000-00007E620000}"/>
    <cellStyle name="强调文字颜色 1 9" xfId="25211" xr:uid="{00000000-0005-0000-0000-00007F620000}"/>
    <cellStyle name="强调文字颜色 1 9 2" xfId="25212" xr:uid="{00000000-0005-0000-0000-000080620000}"/>
    <cellStyle name="强调文字颜色 1 9 3" xfId="25213" xr:uid="{00000000-0005-0000-0000-000081620000}"/>
    <cellStyle name="强调文字颜色 1 9 4" xfId="25214" xr:uid="{00000000-0005-0000-0000-000082620000}"/>
    <cellStyle name="强调文字颜色 1 9 5" xfId="25215" xr:uid="{00000000-0005-0000-0000-000083620000}"/>
    <cellStyle name="强调文字颜色 1 9 5 2" xfId="25216" xr:uid="{00000000-0005-0000-0000-000084620000}"/>
    <cellStyle name="强调文字颜色 1 9 6" xfId="25217" xr:uid="{00000000-0005-0000-0000-000085620000}"/>
    <cellStyle name="强调文字颜色 2" xfId="25218" xr:uid="{00000000-0005-0000-0000-000086620000}"/>
    <cellStyle name="强调文字颜色 2 10" xfId="25219" xr:uid="{00000000-0005-0000-0000-000087620000}"/>
    <cellStyle name="强调文字颜色 2 10 2" xfId="25220" xr:uid="{00000000-0005-0000-0000-000088620000}"/>
    <cellStyle name="强调文字颜色 2 10 3" xfId="25221" xr:uid="{00000000-0005-0000-0000-000089620000}"/>
    <cellStyle name="强调文字颜色 2 10 4" xfId="25222" xr:uid="{00000000-0005-0000-0000-00008A620000}"/>
    <cellStyle name="强调文字颜色 2 10 5" xfId="25223" xr:uid="{00000000-0005-0000-0000-00008B620000}"/>
    <cellStyle name="强调文字颜色 2 10 5 2" xfId="25224" xr:uid="{00000000-0005-0000-0000-00008C620000}"/>
    <cellStyle name="强调文字颜色 2 10 6" xfId="25225" xr:uid="{00000000-0005-0000-0000-00008D620000}"/>
    <cellStyle name="强调文字颜色 2 11" xfId="25226" xr:uid="{00000000-0005-0000-0000-00008E620000}"/>
    <cellStyle name="强调文字颜色 2 11 2" xfId="25227" xr:uid="{00000000-0005-0000-0000-00008F620000}"/>
    <cellStyle name="强调文字颜色 2 11 3" xfId="25228" xr:uid="{00000000-0005-0000-0000-000090620000}"/>
    <cellStyle name="强调文字颜色 2 12" xfId="25229" xr:uid="{00000000-0005-0000-0000-000091620000}"/>
    <cellStyle name="强调文字颜色 2 13" xfId="25230" xr:uid="{00000000-0005-0000-0000-000092620000}"/>
    <cellStyle name="强调文字颜色 2 14" xfId="25231" xr:uid="{00000000-0005-0000-0000-000093620000}"/>
    <cellStyle name="强调文字颜色 2 2" xfId="25232" xr:uid="{00000000-0005-0000-0000-000094620000}"/>
    <cellStyle name="强调文字颜色 2 2 10" xfId="25233" xr:uid="{00000000-0005-0000-0000-000095620000}"/>
    <cellStyle name="强调文字颜色 2 2 11" xfId="25234" xr:uid="{00000000-0005-0000-0000-000096620000}"/>
    <cellStyle name="强调文字颜色 2 2 11 2" xfId="25235" xr:uid="{00000000-0005-0000-0000-000097620000}"/>
    <cellStyle name="强调文字颜色 2 2 12" xfId="25236" xr:uid="{00000000-0005-0000-0000-000098620000}"/>
    <cellStyle name="强调文字颜色 2 2 2" xfId="25237" xr:uid="{00000000-0005-0000-0000-000099620000}"/>
    <cellStyle name="强调文字颜色 2 2 2 10" xfId="25238" xr:uid="{00000000-0005-0000-0000-00009A620000}"/>
    <cellStyle name="强调文字颜色 2 2 2 10 2" xfId="25239" xr:uid="{00000000-0005-0000-0000-00009B620000}"/>
    <cellStyle name="强调文字颜色 2 2 2 11" xfId="25240" xr:uid="{00000000-0005-0000-0000-00009C620000}"/>
    <cellStyle name="强调文字颜色 2 2 2 2" xfId="25241" xr:uid="{00000000-0005-0000-0000-00009D620000}"/>
    <cellStyle name="强调文字颜色 2 2 2 2 10" xfId="25242" xr:uid="{00000000-0005-0000-0000-00009E620000}"/>
    <cellStyle name="强调文字颜色 2 2 2 2 2" xfId="25243" xr:uid="{00000000-0005-0000-0000-00009F620000}"/>
    <cellStyle name="强调文字颜色 2 2 2 2 2 2" xfId="25244" xr:uid="{00000000-0005-0000-0000-0000A0620000}"/>
    <cellStyle name="强调文字颜色 2 2 2 2 2 2 2" xfId="25245" xr:uid="{00000000-0005-0000-0000-0000A1620000}"/>
    <cellStyle name="强调文字颜色 2 2 2 2 2 2 2 2" xfId="25246" xr:uid="{00000000-0005-0000-0000-0000A2620000}"/>
    <cellStyle name="强调文字颜色 2 2 2 2 2 2 2 3" xfId="25247" xr:uid="{00000000-0005-0000-0000-0000A3620000}"/>
    <cellStyle name="强调文字颜色 2 2 2 2 2 2 3" xfId="25248" xr:uid="{00000000-0005-0000-0000-0000A4620000}"/>
    <cellStyle name="强调文字颜色 2 2 2 2 2 2 4" xfId="25249" xr:uid="{00000000-0005-0000-0000-0000A5620000}"/>
    <cellStyle name="强调文字颜色 2 2 2 2 2 2 5" xfId="25250" xr:uid="{00000000-0005-0000-0000-0000A6620000}"/>
    <cellStyle name="强调文字颜色 2 2 2 2 2 2 6" xfId="25251" xr:uid="{00000000-0005-0000-0000-0000A7620000}"/>
    <cellStyle name="强调文字颜色 2 2 2 2 2 2 6 2" xfId="25252" xr:uid="{00000000-0005-0000-0000-0000A8620000}"/>
    <cellStyle name="强调文字颜色 2 2 2 2 2 2 7" xfId="25253" xr:uid="{00000000-0005-0000-0000-0000A9620000}"/>
    <cellStyle name="强调文字颜色 2 2 2 2 2 2 8" xfId="25254" xr:uid="{00000000-0005-0000-0000-0000AA620000}"/>
    <cellStyle name="强调文字颜色 2 2 2 2 2 3" xfId="25255" xr:uid="{00000000-0005-0000-0000-0000AB620000}"/>
    <cellStyle name="强调文字颜色 2 2 2 2 2 3 2" xfId="25256" xr:uid="{00000000-0005-0000-0000-0000AC620000}"/>
    <cellStyle name="强调文字颜色 2 2 2 2 2 3 3" xfId="25257" xr:uid="{00000000-0005-0000-0000-0000AD620000}"/>
    <cellStyle name="强调文字颜色 2 2 2 2 2 4" xfId="25258" xr:uid="{00000000-0005-0000-0000-0000AE620000}"/>
    <cellStyle name="强调文字颜色 2 2 2 2 2 5" xfId="25259" xr:uid="{00000000-0005-0000-0000-0000AF620000}"/>
    <cellStyle name="强调文字颜色 2 2 2 2 2 6" xfId="25260" xr:uid="{00000000-0005-0000-0000-0000B0620000}"/>
    <cellStyle name="强调文字颜色 2 2 2 2 2 7" xfId="25261" xr:uid="{00000000-0005-0000-0000-0000B1620000}"/>
    <cellStyle name="强调文字颜色 2 2 2 2 2 7 2" xfId="25262" xr:uid="{00000000-0005-0000-0000-0000B2620000}"/>
    <cellStyle name="强调文字颜色 2 2 2 2 2 8" xfId="25263" xr:uid="{00000000-0005-0000-0000-0000B3620000}"/>
    <cellStyle name="强调文字颜色 2 2 2 2 2 9" xfId="25264" xr:uid="{00000000-0005-0000-0000-0000B4620000}"/>
    <cellStyle name="强调文字颜色 2 2 2 2 3" xfId="25265" xr:uid="{00000000-0005-0000-0000-0000B5620000}"/>
    <cellStyle name="强调文字颜色 2 2 2 2 3 2" xfId="25266" xr:uid="{00000000-0005-0000-0000-0000B6620000}"/>
    <cellStyle name="强调文字颜色 2 2 2 2 3 2 2" xfId="25267" xr:uid="{00000000-0005-0000-0000-0000B7620000}"/>
    <cellStyle name="强调文字颜色 2 2 2 2 3 2 3" xfId="25268" xr:uid="{00000000-0005-0000-0000-0000B8620000}"/>
    <cellStyle name="强调文字颜色 2 2 2 2 3 3" xfId="25269" xr:uid="{00000000-0005-0000-0000-0000B9620000}"/>
    <cellStyle name="强调文字颜色 2 2 2 2 3 4" xfId="25270" xr:uid="{00000000-0005-0000-0000-0000BA620000}"/>
    <cellStyle name="强调文字颜色 2 2 2 2 3 5" xfId="25271" xr:uid="{00000000-0005-0000-0000-0000BB620000}"/>
    <cellStyle name="强调文字颜色 2 2 2 2 3 6" xfId="25272" xr:uid="{00000000-0005-0000-0000-0000BC620000}"/>
    <cellStyle name="强调文字颜色 2 2 2 2 3 6 2" xfId="25273" xr:uid="{00000000-0005-0000-0000-0000BD620000}"/>
    <cellStyle name="强调文字颜色 2 2 2 2 3 7" xfId="25274" xr:uid="{00000000-0005-0000-0000-0000BE620000}"/>
    <cellStyle name="强调文字颜色 2 2 2 2 3 8" xfId="25275" xr:uid="{00000000-0005-0000-0000-0000BF620000}"/>
    <cellStyle name="强调文字颜色 2 2 2 2 4" xfId="25276" xr:uid="{00000000-0005-0000-0000-0000C0620000}"/>
    <cellStyle name="强调文字颜色 2 2 2 2 4 2" xfId="25277" xr:uid="{00000000-0005-0000-0000-0000C1620000}"/>
    <cellStyle name="强调文字颜色 2 2 2 2 4 2 2" xfId="25278" xr:uid="{00000000-0005-0000-0000-0000C2620000}"/>
    <cellStyle name="强调文字颜色 2 2 2 2 4 2 3" xfId="25279" xr:uid="{00000000-0005-0000-0000-0000C3620000}"/>
    <cellStyle name="强调文字颜色 2 2 2 2 4 3" xfId="25280" xr:uid="{00000000-0005-0000-0000-0000C4620000}"/>
    <cellStyle name="强调文字颜色 2 2 2 2 4 4" xfId="25281" xr:uid="{00000000-0005-0000-0000-0000C5620000}"/>
    <cellStyle name="强调文字颜色 2 2 2 2 4 5" xfId="25282" xr:uid="{00000000-0005-0000-0000-0000C6620000}"/>
    <cellStyle name="强调文字颜色 2 2 2 2 4 6" xfId="25283" xr:uid="{00000000-0005-0000-0000-0000C7620000}"/>
    <cellStyle name="强调文字颜色 2 2 2 2 4 6 2" xfId="25284" xr:uid="{00000000-0005-0000-0000-0000C8620000}"/>
    <cellStyle name="强调文字颜色 2 2 2 2 4 7" xfId="25285" xr:uid="{00000000-0005-0000-0000-0000C9620000}"/>
    <cellStyle name="强调文字颜色 2 2 2 2 4 8" xfId="25286" xr:uid="{00000000-0005-0000-0000-0000CA620000}"/>
    <cellStyle name="强调文字颜色 2 2 2 2 5" xfId="25287" xr:uid="{00000000-0005-0000-0000-0000CB620000}"/>
    <cellStyle name="强调文字颜色 2 2 2 2 5 2" xfId="25288" xr:uid="{00000000-0005-0000-0000-0000CC620000}"/>
    <cellStyle name="强调文字颜色 2 2 2 2 5 2 2" xfId="25289" xr:uid="{00000000-0005-0000-0000-0000CD620000}"/>
    <cellStyle name="强调文字颜色 2 2 2 2 5 2 3" xfId="25290" xr:uid="{00000000-0005-0000-0000-0000CE620000}"/>
    <cellStyle name="强调文字颜色 2 2 2 2 5 3" xfId="25291" xr:uid="{00000000-0005-0000-0000-0000CF620000}"/>
    <cellStyle name="强调文字颜色 2 2 2 2 5 4" xfId="25292" xr:uid="{00000000-0005-0000-0000-0000D0620000}"/>
    <cellStyle name="强调文字颜色 2 2 2 2 5 5" xfId="25293" xr:uid="{00000000-0005-0000-0000-0000D1620000}"/>
    <cellStyle name="强调文字颜色 2 2 2 2 5 6" xfId="25294" xr:uid="{00000000-0005-0000-0000-0000D2620000}"/>
    <cellStyle name="强调文字颜色 2 2 2 2 5 6 2" xfId="25295" xr:uid="{00000000-0005-0000-0000-0000D3620000}"/>
    <cellStyle name="强调文字颜色 2 2 2 2 5 7" xfId="25296" xr:uid="{00000000-0005-0000-0000-0000D4620000}"/>
    <cellStyle name="强调文字颜色 2 2 2 2 5 8" xfId="25297" xr:uid="{00000000-0005-0000-0000-0000D5620000}"/>
    <cellStyle name="强调文字颜色 2 2 2 2 6" xfId="25298" xr:uid="{00000000-0005-0000-0000-0000D6620000}"/>
    <cellStyle name="强调文字颜色 2 2 2 2 7" xfId="25299" xr:uid="{00000000-0005-0000-0000-0000D7620000}"/>
    <cellStyle name="强调文字颜色 2 2 2 2 8" xfId="25300" xr:uid="{00000000-0005-0000-0000-0000D8620000}"/>
    <cellStyle name="强调文字颜色 2 2 2 2 9" xfId="25301" xr:uid="{00000000-0005-0000-0000-0000D9620000}"/>
    <cellStyle name="强调文字颜色 2 2 2 2 9 2" xfId="25302" xr:uid="{00000000-0005-0000-0000-0000DA620000}"/>
    <cellStyle name="强调文字颜色 2 2 2 3" xfId="25303" xr:uid="{00000000-0005-0000-0000-0000DB620000}"/>
    <cellStyle name="强调文字颜色 2 2 2 3 2" xfId="25304" xr:uid="{00000000-0005-0000-0000-0000DC620000}"/>
    <cellStyle name="强调文字颜色 2 2 2 3 2 2" xfId="25305" xr:uid="{00000000-0005-0000-0000-0000DD620000}"/>
    <cellStyle name="强调文字颜色 2 2 2 3 2 2 2" xfId="25306" xr:uid="{00000000-0005-0000-0000-0000DE620000}"/>
    <cellStyle name="强调文字颜色 2 2 2 3 2 2 3" xfId="25307" xr:uid="{00000000-0005-0000-0000-0000DF620000}"/>
    <cellStyle name="强调文字颜色 2 2 2 3 2 3" xfId="25308" xr:uid="{00000000-0005-0000-0000-0000E0620000}"/>
    <cellStyle name="强调文字颜色 2 2 2 3 2 4" xfId="25309" xr:uid="{00000000-0005-0000-0000-0000E1620000}"/>
    <cellStyle name="强调文字颜色 2 2 2 3 2 5" xfId="25310" xr:uid="{00000000-0005-0000-0000-0000E2620000}"/>
    <cellStyle name="强调文字颜色 2 2 2 3 2 6" xfId="25311" xr:uid="{00000000-0005-0000-0000-0000E3620000}"/>
    <cellStyle name="强调文字颜色 2 2 2 3 2 6 2" xfId="25312" xr:uid="{00000000-0005-0000-0000-0000E4620000}"/>
    <cellStyle name="强调文字颜色 2 2 2 3 2 7" xfId="25313" xr:uid="{00000000-0005-0000-0000-0000E5620000}"/>
    <cellStyle name="强调文字颜色 2 2 2 3 2 8" xfId="25314" xr:uid="{00000000-0005-0000-0000-0000E6620000}"/>
    <cellStyle name="强调文字颜色 2 2 2 3 3" xfId="25315" xr:uid="{00000000-0005-0000-0000-0000E7620000}"/>
    <cellStyle name="强调文字颜色 2 2 2 3 3 2" xfId="25316" xr:uid="{00000000-0005-0000-0000-0000E8620000}"/>
    <cellStyle name="强调文字颜色 2 2 2 3 3 3" xfId="25317" xr:uid="{00000000-0005-0000-0000-0000E9620000}"/>
    <cellStyle name="强调文字颜色 2 2 2 3 4" xfId="25318" xr:uid="{00000000-0005-0000-0000-0000EA620000}"/>
    <cellStyle name="强调文字颜色 2 2 2 3 5" xfId="25319" xr:uid="{00000000-0005-0000-0000-0000EB620000}"/>
    <cellStyle name="强调文字颜色 2 2 2 3 6" xfId="25320" xr:uid="{00000000-0005-0000-0000-0000EC620000}"/>
    <cellStyle name="强调文字颜色 2 2 2 3 7" xfId="25321" xr:uid="{00000000-0005-0000-0000-0000ED620000}"/>
    <cellStyle name="强调文字颜色 2 2 2 3 7 2" xfId="25322" xr:uid="{00000000-0005-0000-0000-0000EE620000}"/>
    <cellStyle name="强调文字颜色 2 2 2 3 8" xfId="25323" xr:uid="{00000000-0005-0000-0000-0000EF620000}"/>
    <cellStyle name="强调文字颜色 2 2 2 3 9" xfId="25324" xr:uid="{00000000-0005-0000-0000-0000F0620000}"/>
    <cellStyle name="强调文字颜色 2 2 2 4" xfId="25325" xr:uid="{00000000-0005-0000-0000-0000F1620000}"/>
    <cellStyle name="强调文字颜色 2 2 2 4 2" xfId="25326" xr:uid="{00000000-0005-0000-0000-0000F2620000}"/>
    <cellStyle name="强调文字颜色 2 2 2 4 2 2" xfId="25327" xr:uid="{00000000-0005-0000-0000-0000F3620000}"/>
    <cellStyle name="强调文字颜色 2 2 2 4 2 3" xfId="25328" xr:uid="{00000000-0005-0000-0000-0000F4620000}"/>
    <cellStyle name="强调文字颜色 2 2 2 4 3" xfId="25329" xr:uid="{00000000-0005-0000-0000-0000F5620000}"/>
    <cellStyle name="强调文字颜色 2 2 2 4 4" xfId="25330" xr:uid="{00000000-0005-0000-0000-0000F6620000}"/>
    <cellStyle name="强调文字颜色 2 2 2 4 5" xfId="25331" xr:uid="{00000000-0005-0000-0000-0000F7620000}"/>
    <cellStyle name="强调文字颜色 2 2 2 4 6" xfId="25332" xr:uid="{00000000-0005-0000-0000-0000F8620000}"/>
    <cellStyle name="强调文字颜色 2 2 2 4 6 2" xfId="25333" xr:uid="{00000000-0005-0000-0000-0000F9620000}"/>
    <cellStyle name="强调文字颜色 2 2 2 4 7" xfId="25334" xr:uid="{00000000-0005-0000-0000-0000FA620000}"/>
    <cellStyle name="强调文字颜色 2 2 2 4 8" xfId="25335" xr:uid="{00000000-0005-0000-0000-0000FB620000}"/>
    <cellStyle name="强调文字颜色 2 2 2 5" xfId="25336" xr:uid="{00000000-0005-0000-0000-0000FC620000}"/>
    <cellStyle name="强调文字颜色 2 2 2 5 2" xfId="25337" xr:uid="{00000000-0005-0000-0000-0000FD620000}"/>
    <cellStyle name="强调文字颜色 2 2 2 5 2 2" xfId="25338" xr:uid="{00000000-0005-0000-0000-0000FE620000}"/>
    <cellStyle name="强调文字颜色 2 2 2 5 2 3" xfId="25339" xr:uid="{00000000-0005-0000-0000-0000FF620000}"/>
    <cellStyle name="强调文字颜色 2 2 2 5 3" xfId="25340" xr:uid="{00000000-0005-0000-0000-000000630000}"/>
    <cellStyle name="强调文字颜色 2 2 2 5 4" xfId="25341" xr:uid="{00000000-0005-0000-0000-000001630000}"/>
    <cellStyle name="强调文字颜色 2 2 2 5 5" xfId="25342" xr:uid="{00000000-0005-0000-0000-000002630000}"/>
    <cellStyle name="强调文字颜色 2 2 2 5 6" xfId="25343" xr:uid="{00000000-0005-0000-0000-000003630000}"/>
    <cellStyle name="强调文字颜色 2 2 2 5 6 2" xfId="25344" xr:uid="{00000000-0005-0000-0000-000004630000}"/>
    <cellStyle name="强调文字颜色 2 2 2 5 7" xfId="25345" xr:uid="{00000000-0005-0000-0000-000005630000}"/>
    <cellStyle name="强调文字颜色 2 2 2 5 8" xfId="25346" xr:uid="{00000000-0005-0000-0000-000006630000}"/>
    <cellStyle name="强调文字颜色 2 2 2 6" xfId="25347" xr:uid="{00000000-0005-0000-0000-000007630000}"/>
    <cellStyle name="强调文字颜色 2 2 2 6 2" xfId="25348" xr:uid="{00000000-0005-0000-0000-000008630000}"/>
    <cellStyle name="强调文字颜色 2 2 2 6 2 2" xfId="25349" xr:uid="{00000000-0005-0000-0000-000009630000}"/>
    <cellStyle name="强调文字颜色 2 2 2 6 2 3" xfId="25350" xr:uid="{00000000-0005-0000-0000-00000A630000}"/>
    <cellStyle name="强调文字颜色 2 2 2 6 3" xfId="25351" xr:uid="{00000000-0005-0000-0000-00000B630000}"/>
    <cellStyle name="强调文字颜色 2 2 2 6 4" xfId="25352" xr:uid="{00000000-0005-0000-0000-00000C630000}"/>
    <cellStyle name="强调文字颜色 2 2 2 6 5" xfId="25353" xr:uid="{00000000-0005-0000-0000-00000D630000}"/>
    <cellStyle name="强调文字颜色 2 2 2 6 6" xfId="25354" xr:uid="{00000000-0005-0000-0000-00000E630000}"/>
    <cellStyle name="强调文字颜色 2 2 2 6 6 2" xfId="25355" xr:uid="{00000000-0005-0000-0000-00000F630000}"/>
    <cellStyle name="强调文字颜色 2 2 2 6 7" xfId="25356" xr:uid="{00000000-0005-0000-0000-000010630000}"/>
    <cellStyle name="强调文字颜色 2 2 2 6 8" xfId="25357" xr:uid="{00000000-0005-0000-0000-000011630000}"/>
    <cellStyle name="强调文字颜色 2 2 2 7" xfId="25358" xr:uid="{00000000-0005-0000-0000-000012630000}"/>
    <cellStyle name="强调文字颜色 2 2 2 8" xfId="25359" xr:uid="{00000000-0005-0000-0000-000013630000}"/>
    <cellStyle name="强调文字颜色 2 2 2 9" xfId="25360" xr:uid="{00000000-0005-0000-0000-000014630000}"/>
    <cellStyle name="强调文字颜色 2 2 2_AVL &amp; Mech BOM - Reno V1.6" xfId="25361" xr:uid="{00000000-0005-0000-0000-000015630000}"/>
    <cellStyle name="强调文字颜色 2 2 3" xfId="25362" xr:uid="{00000000-0005-0000-0000-000016630000}"/>
    <cellStyle name="强调文字颜色 2 2 3 10" xfId="25363" xr:uid="{00000000-0005-0000-0000-000017630000}"/>
    <cellStyle name="强调文字颜色 2 2 3 2" xfId="25364" xr:uid="{00000000-0005-0000-0000-000018630000}"/>
    <cellStyle name="强调文字颜色 2 2 3 2 2" xfId="25365" xr:uid="{00000000-0005-0000-0000-000019630000}"/>
    <cellStyle name="强调文字颜色 2 2 3 2 2 2" xfId="25366" xr:uid="{00000000-0005-0000-0000-00001A630000}"/>
    <cellStyle name="强调文字颜色 2 2 3 2 2 2 2" xfId="25367" xr:uid="{00000000-0005-0000-0000-00001B630000}"/>
    <cellStyle name="强调文字颜色 2 2 3 2 2 2 3" xfId="25368" xr:uid="{00000000-0005-0000-0000-00001C630000}"/>
    <cellStyle name="强调文字颜色 2 2 3 2 2 3" xfId="25369" xr:uid="{00000000-0005-0000-0000-00001D630000}"/>
    <cellStyle name="强调文字颜色 2 2 3 2 2 4" xfId="25370" xr:uid="{00000000-0005-0000-0000-00001E630000}"/>
    <cellStyle name="强调文字颜色 2 2 3 2 2 5" xfId="25371" xr:uid="{00000000-0005-0000-0000-00001F630000}"/>
    <cellStyle name="强调文字颜色 2 2 3 2 2 6" xfId="25372" xr:uid="{00000000-0005-0000-0000-000020630000}"/>
    <cellStyle name="强调文字颜色 2 2 3 2 2 6 2" xfId="25373" xr:uid="{00000000-0005-0000-0000-000021630000}"/>
    <cellStyle name="强调文字颜色 2 2 3 2 2 7" xfId="25374" xr:uid="{00000000-0005-0000-0000-000022630000}"/>
    <cellStyle name="强调文字颜色 2 2 3 2 2 8" xfId="25375" xr:uid="{00000000-0005-0000-0000-000023630000}"/>
    <cellStyle name="强调文字颜色 2 2 3 2 3" xfId="25376" xr:uid="{00000000-0005-0000-0000-000024630000}"/>
    <cellStyle name="强调文字颜色 2 2 3 2 3 2" xfId="25377" xr:uid="{00000000-0005-0000-0000-000025630000}"/>
    <cellStyle name="强调文字颜色 2 2 3 2 3 3" xfId="25378" xr:uid="{00000000-0005-0000-0000-000026630000}"/>
    <cellStyle name="强调文字颜色 2 2 3 2 4" xfId="25379" xr:uid="{00000000-0005-0000-0000-000027630000}"/>
    <cellStyle name="强调文字颜色 2 2 3 2 5" xfId="25380" xr:uid="{00000000-0005-0000-0000-000028630000}"/>
    <cellStyle name="强调文字颜色 2 2 3 2 6" xfId="25381" xr:uid="{00000000-0005-0000-0000-000029630000}"/>
    <cellStyle name="强调文字颜色 2 2 3 2 7" xfId="25382" xr:uid="{00000000-0005-0000-0000-00002A630000}"/>
    <cellStyle name="强调文字颜色 2 2 3 2 7 2" xfId="25383" xr:uid="{00000000-0005-0000-0000-00002B630000}"/>
    <cellStyle name="强调文字颜色 2 2 3 2 8" xfId="25384" xr:uid="{00000000-0005-0000-0000-00002C630000}"/>
    <cellStyle name="强调文字颜色 2 2 3 2 9" xfId="25385" xr:uid="{00000000-0005-0000-0000-00002D630000}"/>
    <cellStyle name="强调文字颜色 2 2 3 3" xfId="25386" xr:uid="{00000000-0005-0000-0000-00002E630000}"/>
    <cellStyle name="强调文字颜色 2 2 3 3 2" xfId="25387" xr:uid="{00000000-0005-0000-0000-00002F630000}"/>
    <cellStyle name="强调文字颜色 2 2 3 3 2 2" xfId="25388" xr:uid="{00000000-0005-0000-0000-000030630000}"/>
    <cellStyle name="强调文字颜色 2 2 3 3 2 3" xfId="25389" xr:uid="{00000000-0005-0000-0000-000031630000}"/>
    <cellStyle name="强调文字颜色 2 2 3 3 3" xfId="25390" xr:uid="{00000000-0005-0000-0000-000032630000}"/>
    <cellStyle name="强调文字颜色 2 2 3 3 4" xfId="25391" xr:uid="{00000000-0005-0000-0000-000033630000}"/>
    <cellStyle name="强调文字颜色 2 2 3 3 5" xfId="25392" xr:uid="{00000000-0005-0000-0000-000034630000}"/>
    <cellStyle name="强调文字颜色 2 2 3 3 6" xfId="25393" xr:uid="{00000000-0005-0000-0000-000035630000}"/>
    <cellStyle name="强调文字颜色 2 2 3 3 6 2" xfId="25394" xr:uid="{00000000-0005-0000-0000-000036630000}"/>
    <cellStyle name="强调文字颜色 2 2 3 3 7" xfId="25395" xr:uid="{00000000-0005-0000-0000-000037630000}"/>
    <cellStyle name="强调文字颜色 2 2 3 3 8" xfId="25396" xr:uid="{00000000-0005-0000-0000-000038630000}"/>
    <cellStyle name="强调文字颜色 2 2 3 4" xfId="25397" xr:uid="{00000000-0005-0000-0000-000039630000}"/>
    <cellStyle name="强调文字颜色 2 2 3 4 2" xfId="25398" xr:uid="{00000000-0005-0000-0000-00003A630000}"/>
    <cellStyle name="强调文字颜色 2 2 3 4 2 2" xfId="25399" xr:uid="{00000000-0005-0000-0000-00003B630000}"/>
    <cellStyle name="强调文字颜色 2 2 3 4 2 3" xfId="25400" xr:uid="{00000000-0005-0000-0000-00003C630000}"/>
    <cellStyle name="强调文字颜色 2 2 3 4 3" xfId="25401" xr:uid="{00000000-0005-0000-0000-00003D630000}"/>
    <cellStyle name="强调文字颜色 2 2 3 4 4" xfId="25402" xr:uid="{00000000-0005-0000-0000-00003E630000}"/>
    <cellStyle name="强调文字颜色 2 2 3 4 5" xfId="25403" xr:uid="{00000000-0005-0000-0000-00003F630000}"/>
    <cellStyle name="强调文字颜色 2 2 3 4 6" xfId="25404" xr:uid="{00000000-0005-0000-0000-000040630000}"/>
    <cellStyle name="强调文字颜色 2 2 3 4 6 2" xfId="25405" xr:uid="{00000000-0005-0000-0000-000041630000}"/>
    <cellStyle name="强调文字颜色 2 2 3 4 7" xfId="25406" xr:uid="{00000000-0005-0000-0000-000042630000}"/>
    <cellStyle name="强调文字颜色 2 2 3 4 8" xfId="25407" xr:uid="{00000000-0005-0000-0000-000043630000}"/>
    <cellStyle name="强调文字颜色 2 2 3 5" xfId="25408" xr:uid="{00000000-0005-0000-0000-000044630000}"/>
    <cellStyle name="强调文字颜色 2 2 3 5 2" xfId="25409" xr:uid="{00000000-0005-0000-0000-000045630000}"/>
    <cellStyle name="强调文字颜色 2 2 3 5 2 2" xfId="25410" xr:uid="{00000000-0005-0000-0000-000046630000}"/>
    <cellStyle name="强调文字颜色 2 2 3 5 2 3" xfId="25411" xr:uid="{00000000-0005-0000-0000-000047630000}"/>
    <cellStyle name="强调文字颜色 2 2 3 5 3" xfId="25412" xr:uid="{00000000-0005-0000-0000-000048630000}"/>
    <cellStyle name="强调文字颜色 2 2 3 5 4" xfId="25413" xr:uid="{00000000-0005-0000-0000-000049630000}"/>
    <cellStyle name="强调文字颜色 2 2 3 5 5" xfId="25414" xr:uid="{00000000-0005-0000-0000-00004A630000}"/>
    <cellStyle name="强调文字颜色 2 2 3 5 6" xfId="25415" xr:uid="{00000000-0005-0000-0000-00004B630000}"/>
    <cellStyle name="强调文字颜色 2 2 3 5 6 2" xfId="25416" xr:uid="{00000000-0005-0000-0000-00004C630000}"/>
    <cellStyle name="强调文字颜色 2 2 3 5 7" xfId="25417" xr:uid="{00000000-0005-0000-0000-00004D630000}"/>
    <cellStyle name="强调文字颜色 2 2 3 5 8" xfId="25418" xr:uid="{00000000-0005-0000-0000-00004E630000}"/>
    <cellStyle name="强调文字颜色 2 2 3 6" xfId="25419" xr:uid="{00000000-0005-0000-0000-00004F630000}"/>
    <cellStyle name="强调文字颜色 2 2 3 7" xfId="25420" xr:uid="{00000000-0005-0000-0000-000050630000}"/>
    <cellStyle name="强调文字颜色 2 2 3 8" xfId="25421" xr:uid="{00000000-0005-0000-0000-000051630000}"/>
    <cellStyle name="强调文字颜色 2 2 3 9" xfId="25422" xr:uid="{00000000-0005-0000-0000-000052630000}"/>
    <cellStyle name="强调文字颜色 2 2 3 9 2" xfId="25423" xr:uid="{00000000-0005-0000-0000-000053630000}"/>
    <cellStyle name="强调文字颜色 2 2 4" xfId="25424" xr:uid="{00000000-0005-0000-0000-000054630000}"/>
    <cellStyle name="强调文字颜色 2 2 4 2" xfId="25425" xr:uid="{00000000-0005-0000-0000-000055630000}"/>
    <cellStyle name="强调文字颜色 2 2 4 2 2" xfId="25426" xr:uid="{00000000-0005-0000-0000-000056630000}"/>
    <cellStyle name="强调文字颜色 2 2 4 2 2 2" xfId="25427" xr:uid="{00000000-0005-0000-0000-000057630000}"/>
    <cellStyle name="强调文字颜色 2 2 4 2 2 3" xfId="25428" xr:uid="{00000000-0005-0000-0000-000058630000}"/>
    <cellStyle name="强调文字颜色 2 2 4 2 3" xfId="25429" xr:uid="{00000000-0005-0000-0000-000059630000}"/>
    <cellStyle name="强调文字颜色 2 2 4 2 4" xfId="25430" xr:uid="{00000000-0005-0000-0000-00005A630000}"/>
    <cellStyle name="强调文字颜色 2 2 4 2 5" xfId="25431" xr:uid="{00000000-0005-0000-0000-00005B630000}"/>
    <cellStyle name="强调文字颜色 2 2 4 2 6" xfId="25432" xr:uid="{00000000-0005-0000-0000-00005C630000}"/>
    <cellStyle name="强调文字颜色 2 2 4 2 6 2" xfId="25433" xr:uid="{00000000-0005-0000-0000-00005D630000}"/>
    <cellStyle name="强调文字颜色 2 2 4 2 7" xfId="25434" xr:uid="{00000000-0005-0000-0000-00005E630000}"/>
    <cellStyle name="强调文字颜色 2 2 4 2 8" xfId="25435" xr:uid="{00000000-0005-0000-0000-00005F630000}"/>
    <cellStyle name="强调文字颜色 2 2 4 3" xfId="25436" xr:uid="{00000000-0005-0000-0000-000060630000}"/>
    <cellStyle name="强调文字颜色 2 2 4 3 2" xfId="25437" xr:uid="{00000000-0005-0000-0000-000061630000}"/>
    <cellStyle name="强调文字颜色 2 2 4 3 3" xfId="25438" xr:uid="{00000000-0005-0000-0000-000062630000}"/>
    <cellStyle name="强调文字颜色 2 2 4 4" xfId="25439" xr:uid="{00000000-0005-0000-0000-000063630000}"/>
    <cellStyle name="强调文字颜色 2 2 4 5" xfId="25440" xr:uid="{00000000-0005-0000-0000-000064630000}"/>
    <cellStyle name="强调文字颜色 2 2 4 6" xfId="25441" xr:uid="{00000000-0005-0000-0000-000065630000}"/>
    <cellStyle name="强调文字颜色 2 2 4 7" xfId="25442" xr:uid="{00000000-0005-0000-0000-000066630000}"/>
    <cellStyle name="强调文字颜色 2 2 4 7 2" xfId="25443" xr:uid="{00000000-0005-0000-0000-000067630000}"/>
    <cellStyle name="强调文字颜色 2 2 4 8" xfId="25444" xr:uid="{00000000-0005-0000-0000-000068630000}"/>
    <cellStyle name="强调文字颜色 2 2 4 9" xfId="25445" xr:uid="{00000000-0005-0000-0000-000069630000}"/>
    <cellStyle name="强调文字颜色 2 2 5" xfId="25446" xr:uid="{00000000-0005-0000-0000-00006A630000}"/>
    <cellStyle name="强调文字颜色 2 2 5 2" xfId="25447" xr:uid="{00000000-0005-0000-0000-00006B630000}"/>
    <cellStyle name="强调文字颜色 2 2 5 2 2" xfId="25448" xr:uid="{00000000-0005-0000-0000-00006C630000}"/>
    <cellStyle name="强调文字颜色 2 2 5 2 3" xfId="25449" xr:uid="{00000000-0005-0000-0000-00006D630000}"/>
    <cellStyle name="强调文字颜色 2 2 5 3" xfId="25450" xr:uid="{00000000-0005-0000-0000-00006E630000}"/>
    <cellStyle name="强调文字颜色 2 2 5 4" xfId="25451" xr:uid="{00000000-0005-0000-0000-00006F630000}"/>
    <cellStyle name="强调文字颜色 2 2 5 5" xfId="25452" xr:uid="{00000000-0005-0000-0000-000070630000}"/>
    <cellStyle name="强调文字颜色 2 2 5 6" xfId="25453" xr:uid="{00000000-0005-0000-0000-000071630000}"/>
    <cellStyle name="强调文字颜色 2 2 5 6 2" xfId="25454" xr:uid="{00000000-0005-0000-0000-000072630000}"/>
    <cellStyle name="强调文字颜色 2 2 5 7" xfId="25455" xr:uid="{00000000-0005-0000-0000-000073630000}"/>
    <cellStyle name="强调文字颜色 2 2 5 8" xfId="25456" xr:uid="{00000000-0005-0000-0000-000074630000}"/>
    <cellStyle name="强调文字颜色 2 2 6" xfId="25457" xr:uid="{00000000-0005-0000-0000-000075630000}"/>
    <cellStyle name="强调文字颜色 2 2 6 2" xfId="25458" xr:uid="{00000000-0005-0000-0000-000076630000}"/>
    <cellStyle name="强调文字颜色 2 2 6 2 2" xfId="25459" xr:uid="{00000000-0005-0000-0000-000077630000}"/>
    <cellStyle name="强调文字颜色 2 2 6 2 3" xfId="25460" xr:uid="{00000000-0005-0000-0000-000078630000}"/>
    <cellStyle name="强调文字颜色 2 2 6 3" xfId="25461" xr:uid="{00000000-0005-0000-0000-000079630000}"/>
    <cellStyle name="强调文字颜色 2 2 6 4" xfId="25462" xr:uid="{00000000-0005-0000-0000-00007A630000}"/>
    <cellStyle name="强调文字颜色 2 2 6 5" xfId="25463" xr:uid="{00000000-0005-0000-0000-00007B630000}"/>
    <cellStyle name="强调文字颜色 2 2 6 6" xfId="25464" xr:uid="{00000000-0005-0000-0000-00007C630000}"/>
    <cellStyle name="强调文字颜色 2 2 6 6 2" xfId="25465" xr:uid="{00000000-0005-0000-0000-00007D630000}"/>
    <cellStyle name="强调文字颜色 2 2 6 7" xfId="25466" xr:uid="{00000000-0005-0000-0000-00007E630000}"/>
    <cellStyle name="强调文字颜色 2 2 6 8" xfId="25467" xr:uid="{00000000-0005-0000-0000-00007F630000}"/>
    <cellStyle name="强调文字颜色 2 2 7" xfId="25468" xr:uid="{00000000-0005-0000-0000-000080630000}"/>
    <cellStyle name="强调文字颜色 2 2 7 2" xfId="25469" xr:uid="{00000000-0005-0000-0000-000081630000}"/>
    <cellStyle name="强调文字颜色 2 2 7 2 2" xfId="25470" xr:uid="{00000000-0005-0000-0000-000082630000}"/>
    <cellStyle name="强调文字颜色 2 2 7 2 3" xfId="25471" xr:uid="{00000000-0005-0000-0000-000083630000}"/>
    <cellStyle name="强调文字颜色 2 2 7 3" xfId="25472" xr:uid="{00000000-0005-0000-0000-000084630000}"/>
    <cellStyle name="强调文字颜色 2 2 7 4" xfId="25473" xr:uid="{00000000-0005-0000-0000-000085630000}"/>
    <cellStyle name="强调文字颜色 2 2 7 5" xfId="25474" xr:uid="{00000000-0005-0000-0000-000086630000}"/>
    <cellStyle name="强调文字颜色 2 2 7 6" xfId="25475" xr:uid="{00000000-0005-0000-0000-000087630000}"/>
    <cellStyle name="强调文字颜色 2 2 7 6 2" xfId="25476" xr:uid="{00000000-0005-0000-0000-000088630000}"/>
    <cellStyle name="强调文字颜色 2 2 7 7" xfId="25477" xr:uid="{00000000-0005-0000-0000-000089630000}"/>
    <cellStyle name="强调文字颜色 2 2 7 8" xfId="25478" xr:uid="{00000000-0005-0000-0000-00008A630000}"/>
    <cellStyle name="强调文字颜色 2 2 8" xfId="25479" xr:uid="{00000000-0005-0000-0000-00008B630000}"/>
    <cellStyle name="强调文字颜色 2 2 9" xfId="25480" xr:uid="{00000000-0005-0000-0000-00008C630000}"/>
    <cellStyle name="强调文字颜色 2 2_AVL &amp; Mech BOM - Raleigh V1.6 pre" xfId="25481" xr:uid="{00000000-0005-0000-0000-00008D630000}"/>
    <cellStyle name="强调文字颜色 2 3" xfId="25482" xr:uid="{00000000-0005-0000-0000-00008E630000}"/>
    <cellStyle name="强调文字颜色 2 3 10" xfId="25483" xr:uid="{00000000-0005-0000-0000-00008F630000}"/>
    <cellStyle name="强调文字颜色 2 3 10 2" xfId="25484" xr:uid="{00000000-0005-0000-0000-000090630000}"/>
    <cellStyle name="强调文字颜色 2 3 11" xfId="25485" xr:uid="{00000000-0005-0000-0000-000091630000}"/>
    <cellStyle name="强调文字颜色 2 3 2" xfId="25486" xr:uid="{00000000-0005-0000-0000-000092630000}"/>
    <cellStyle name="强调文字颜色 2 3 2 10" xfId="25487" xr:uid="{00000000-0005-0000-0000-000093630000}"/>
    <cellStyle name="强调文字颜色 2 3 2 2" xfId="25488" xr:uid="{00000000-0005-0000-0000-000094630000}"/>
    <cellStyle name="强调文字颜色 2 3 2 2 2" xfId="25489" xr:uid="{00000000-0005-0000-0000-000095630000}"/>
    <cellStyle name="强调文字颜色 2 3 2 2 2 2" xfId="25490" xr:uid="{00000000-0005-0000-0000-000096630000}"/>
    <cellStyle name="强调文字颜色 2 3 2 2 2 2 2" xfId="25491" xr:uid="{00000000-0005-0000-0000-000097630000}"/>
    <cellStyle name="强调文字颜色 2 3 2 2 2 2 3" xfId="25492" xr:uid="{00000000-0005-0000-0000-000098630000}"/>
    <cellStyle name="强调文字颜色 2 3 2 2 2 3" xfId="25493" xr:uid="{00000000-0005-0000-0000-000099630000}"/>
    <cellStyle name="强调文字颜色 2 3 2 2 2 4" xfId="25494" xr:uid="{00000000-0005-0000-0000-00009A630000}"/>
    <cellStyle name="强调文字颜色 2 3 2 2 2 5" xfId="25495" xr:uid="{00000000-0005-0000-0000-00009B630000}"/>
    <cellStyle name="强调文字颜色 2 3 2 2 2 6" xfId="25496" xr:uid="{00000000-0005-0000-0000-00009C630000}"/>
    <cellStyle name="强调文字颜色 2 3 2 2 2 6 2" xfId="25497" xr:uid="{00000000-0005-0000-0000-00009D630000}"/>
    <cellStyle name="强调文字颜色 2 3 2 2 2 7" xfId="25498" xr:uid="{00000000-0005-0000-0000-00009E630000}"/>
    <cellStyle name="强调文字颜色 2 3 2 2 2 8" xfId="25499" xr:uid="{00000000-0005-0000-0000-00009F630000}"/>
    <cellStyle name="强调文字颜色 2 3 2 2 3" xfId="25500" xr:uid="{00000000-0005-0000-0000-0000A0630000}"/>
    <cellStyle name="强调文字颜色 2 3 2 2 3 2" xfId="25501" xr:uid="{00000000-0005-0000-0000-0000A1630000}"/>
    <cellStyle name="强调文字颜色 2 3 2 2 3 3" xfId="25502" xr:uid="{00000000-0005-0000-0000-0000A2630000}"/>
    <cellStyle name="强调文字颜色 2 3 2 2 4" xfId="25503" xr:uid="{00000000-0005-0000-0000-0000A3630000}"/>
    <cellStyle name="强调文字颜色 2 3 2 2 5" xfId="25504" xr:uid="{00000000-0005-0000-0000-0000A4630000}"/>
    <cellStyle name="强调文字颜色 2 3 2 2 6" xfId="25505" xr:uid="{00000000-0005-0000-0000-0000A5630000}"/>
    <cellStyle name="强调文字颜色 2 3 2 2 7" xfId="25506" xr:uid="{00000000-0005-0000-0000-0000A6630000}"/>
    <cellStyle name="强调文字颜色 2 3 2 2 7 2" xfId="25507" xr:uid="{00000000-0005-0000-0000-0000A7630000}"/>
    <cellStyle name="强调文字颜色 2 3 2 2 8" xfId="25508" xr:uid="{00000000-0005-0000-0000-0000A8630000}"/>
    <cellStyle name="强调文字颜色 2 3 2 2 9" xfId="25509" xr:uid="{00000000-0005-0000-0000-0000A9630000}"/>
    <cellStyle name="强调文字颜色 2 3 2 3" xfId="25510" xr:uid="{00000000-0005-0000-0000-0000AA630000}"/>
    <cellStyle name="强调文字颜色 2 3 2 3 2" xfId="25511" xr:uid="{00000000-0005-0000-0000-0000AB630000}"/>
    <cellStyle name="强调文字颜色 2 3 2 3 2 2" xfId="25512" xr:uid="{00000000-0005-0000-0000-0000AC630000}"/>
    <cellStyle name="强调文字颜色 2 3 2 3 2 3" xfId="25513" xr:uid="{00000000-0005-0000-0000-0000AD630000}"/>
    <cellStyle name="强调文字颜色 2 3 2 3 3" xfId="25514" xr:uid="{00000000-0005-0000-0000-0000AE630000}"/>
    <cellStyle name="强调文字颜色 2 3 2 3 4" xfId="25515" xr:uid="{00000000-0005-0000-0000-0000AF630000}"/>
    <cellStyle name="强调文字颜色 2 3 2 3 5" xfId="25516" xr:uid="{00000000-0005-0000-0000-0000B0630000}"/>
    <cellStyle name="强调文字颜色 2 3 2 3 6" xfId="25517" xr:uid="{00000000-0005-0000-0000-0000B1630000}"/>
    <cellStyle name="强调文字颜色 2 3 2 3 6 2" xfId="25518" xr:uid="{00000000-0005-0000-0000-0000B2630000}"/>
    <cellStyle name="强调文字颜色 2 3 2 3 7" xfId="25519" xr:uid="{00000000-0005-0000-0000-0000B3630000}"/>
    <cellStyle name="强调文字颜色 2 3 2 3 8" xfId="25520" xr:uid="{00000000-0005-0000-0000-0000B4630000}"/>
    <cellStyle name="强调文字颜色 2 3 2 4" xfId="25521" xr:uid="{00000000-0005-0000-0000-0000B5630000}"/>
    <cellStyle name="强调文字颜色 2 3 2 4 2" xfId="25522" xr:uid="{00000000-0005-0000-0000-0000B6630000}"/>
    <cellStyle name="强调文字颜色 2 3 2 4 2 2" xfId="25523" xr:uid="{00000000-0005-0000-0000-0000B7630000}"/>
    <cellStyle name="强调文字颜色 2 3 2 4 2 3" xfId="25524" xr:uid="{00000000-0005-0000-0000-0000B8630000}"/>
    <cellStyle name="强调文字颜色 2 3 2 4 3" xfId="25525" xr:uid="{00000000-0005-0000-0000-0000B9630000}"/>
    <cellStyle name="强调文字颜色 2 3 2 4 4" xfId="25526" xr:uid="{00000000-0005-0000-0000-0000BA630000}"/>
    <cellStyle name="强调文字颜色 2 3 2 4 5" xfId="25527" xr:uid="{00000000-0005-0000-0000-0000BB630000}"/>
    <cellStyle name="强调文字颜色 2 3 2 4 6" xfId="25528" xr:uid="{00000000-0005-0000-0000-0000BC630000}"/>
    <cellStyle name="强调文字颜色 2 3 2 4 6 2" xfId="25529" xr:uid="{00000000-0005-0000-0000-0000BD630000}"/>
    <cellStyle name="强调文字颜色 2 3 2 4 7" xfId="25530" xr:uid="{00000000-0005-0000-0000-0000BE630000}"/>
    <cellStyle name="强调文字颜色 2 3 2 4 8" xfId="25531" xr:uid="{00000000-0005-0000-0000-0000BF630000}"/>
    <cellStyle name="强调文字颜色 2 3 2 5" xfId="25532" xr:uid="{00000000-0005-0000-0000-0000C0630000}"/>
    <cellStyle name="强调文字颜色 2 3 2 5 2" xfId="25533" xr:uid="{00000000-0005-0000-0000-0000C1630000}"/>
    <cellStyle name="强调文字颜色 2 3 2 5 2 2" xfId="25534" xr:uid="{00000000-0005-0000-0000-0000C2630000}"/>
    <cellStyle name="强调文字颜色 2 3 2 5 2 3" xfId="25535" xr:uid="{00000000-0005-0000-0000-0000C3630000}"/>
    <cellStyle name="强调文字颜色 2 3 2 5 3" xfId="25536" xr:uid="{00000000-0005-0000-0000-0000C4630000}"/>
    <cellStyle name="强调文字颜色 2 3 2 5 4" xfId="25537" xr:uid="{00000000-0005-0000-0000-0000C5630000}"/>
    <cellStyle name="强调文字颜色 2 3 2 5 5" xfId="25538" xr:uid="{00000000-0005-0000-0000-0000C6630000}"/>
    <cellStyle name="强调文字颜色 2 3 2 5 6" xfId="25539" xr:uid="{00000000-0005-0000-0000-0000C7630000}"/>
    <cellStyle name="强调文字颜色 2 3 2 5 6 2" xfId="25540" xr:uid="{00000000-0005-0000-0000-0000C8630000}"/>
    <cellStyle name="强调文字颜色 2 3 2 5 7" xfId="25541" xr:uid="{00000000-0005-0000-0000-0000C9630000}"/>
    <cellStyle name="强调文字颜色 2 3 2 5 8" xfId="25542" xr:uid="{00000000-0005-0000-0000-0000CA630000}"/>
    <cellStyle name="强调文字颜色 2 3 2 6" xfId="25543" xr:uid="{00000000-0005-0000-0000-0000CB630000}"/>
    <cellStyle name="强调文字颜色 2 3 2 7" xfId="25544" xr:uid="{00000000-0005-0000-0000-0000CC630000}"/>
    <cellStyle name="强调文字颜色 2 3 2 8" xfId="25545" xr:uid="{00000000-0005-0000-0000-0000CD630000}"/>
    <cellStyle name="强调文字颜色 2 3 2 9" xfId="25546" xr:uid="{00000000-0005-0000-0000-0000CE630000}"/>
    <cellStyle name="强调文字颜色 2 3 2 9 2" xfId="25547" xr:uid="{00000000-0005-0000-0000-0000CF630000}"/>
    <cellStyle name="强调文字颜色 2 3 3" xfId="25548" xr:uid="{00000000-0005-0000-0000-0000D0630000}"/>
    <cellStyle name="强调文字颜色 2 3 3 2" xfId="25549" xr:uid="{00000000-0005-0000-0000-0000D1630000}"/>
    <cellStyle name="强调文字颜色 2 3 3 2 2" xfId="25550" xr:uid="{00000000-0005-0000-0000-0000D2630000}"/>
    <cellStyle name="强调文字颜色 2 3 3 2 2 2" xfId="25551" xr:uid="{00000000-0005-0000-0000-0000D3630000}"/>
    <cellStyle name="强调文字颜色 2 3 3 2 2 3" xfId="25552" xr:uid="{00000000-0005-0000-0000-0000D4630000}"/>
    <cellStyle name="强调文字颜色 2 3 3 2 3" xfId="25553" xr:uid="{00000000-0005-0000-0000-0000D5630000}"/>
    <cellStyle name="强调文字颜色 2 3 3 2 4" xfId="25554" xr:uid="{00000000-0005-0000-0000-0000D6630000}"/>
    <cellStyle name="强调文字颜色 2 3 3 2 5" xfId="25555" xr:uid="{00000000-0005-0000-0000-0000D7630000}"/>
    <cellStyle name="强调文字颜色 2 3 3 2 6" xfId="25556" xr:uid="{00000000-0005-0000-0000-0000D8630000}"/>
    <cellStyle name="强调文字颜色 2 3 3 2 6 2" xfId="25557" xr:uid="{00000000-0005-0000-0000-0000D9630000}"/>
    <cellStyle name="强调文字颜色 2 3 3 2 7" xfId="25558" xr:uid="{00000000-0005-0000-0000-0000DA630000}"/>
    <cellStyle name="强调文字颜色 2 3 3 2 8" xfId="25559" xr:uid="{00000000-0005-0000-0000-0000DB630000}"/>
    <cellStyle name="强调文字颜色 2 3 3 3" xfId="25560" xr:uid="{00000000-0005-0000-0000-0000DC630000}"/>
    <cellStyle name="强调文字颜色 2 3 3 3 2" xfId="25561" xr:uid="{00000000-0005-0000-0000-0000DD630000}"/>
    <cellStyle name="强调文字颜色 2 3 3 3 3" xfId="25562" xr:uid="{00000000-0005-0000-0000-0000DE630000}"/>
    <cellStyle name="强调文字颜色 2 3 3 4" xfId="25563" xr:uid="{00000000-0005-0000-0000-0000DF630000}"/>
    <cellStyle name="强调文字颜色 2 3 3 5" xfId="25564" xr:uid="{00000000-0005-0000-0000-0000E0630000}"/>
    <cellStyle name="强调文字颜色 2 3 3 6" xfId="25565" xr:uid="{00000000-0005-0000-0000-0000E1630000}"/>
    <cellStyle name="强调文字颜色 2 3 3 7" xfId="25566" xr:uid="{00000000-0005-0000-0000-0000E2630000}"/>
    <cellStyle name="强调文字颜色 2 3 3 7 2" xfId="25567" xr:uid="{00000000-0005-0000-0000-0000E3630000}"/>
    <cellStyle name="强调文字颜色 2 3 3 8" xfId="25568" xr:uid="{00000000-0005-0000-0000-0000E4630000}"/>
    <cellStyle name="强调文字颜色 2 3 3 9" xfId="25569" xr:uid="{00000000-0005-0000-0000-0000E5630000}"/>
    <cellStyle name="强调文字颜色 2 3 4" xfId="25570" xr:uid="{00000000-0005-0000-0000-0000E6630000}"/>
    <cellStyle name="强调文字颜色 2 3 4 2" xfId="25571" xr:uid="{00000000-0005-0000-0000-0000E7630000}"/>
    <cellStyle name="强调文字颜色 2 3 4 2 2" xfId="25572" xr:uid="{00000000-0005-0000-0000-0000E8630000}"/>
    <cellStyle name="强调文字颜色 2 3 4 2 3" xfId="25573" xr:uid="{00000000-0005-0000-0000-0000E9630000}"/>
    <cellStyle name="强调文字颜色 2 3 4 3" xfId="25574" xr:uid="{00000000-0005-0000-0000-0000EA630000}"/>
    <cellStyle name="强调文字颜色 2 3 4 4" xfId="25575" xr:uid="{00000000-0005-0000-0000-0000EB630000}"/>
    <cellStyle name="强调文字颜色 2 3 4 5" xfId="25576" xr:uid="{00000000-0005-0000-0000-0000EC630000}"/>
    <cellStyle name="强调文字颜色 2 3 4 6" xfId="25577" xr:uid="{00000000-0005-0000-0000-0000ED630000}"/>
    <cellStyle name="强调文字颜色 2 3 4 6 2" xfId="25578" xr:uid="{00000000-0005-0000-0000-0000EE630000}"/>
    <cellStyle name="强调文字颜色 2 3 4 7" xfId="25579" xr:uid="{00000000-0005-0000-0000-0000EF630000}"/>
    <cellStyle name="强调文字颜色 2 3 4 8" xfId="25580" xr:uid="{00000000-0005-0000-0000-0000F0630000}"/>
    <cellStyle name="强调文字颜色 2 3 5" xfId="25581" xr:uid="{00000000-0005-0000-0000-0000F1630000}"/>
    <cellStyle name="强调文字颜色 2 3 5 2" xfId="25582" xr:uid="{00000000-0005-0000-0000-0000F2630000}"/>
    <cellStyle name="强调文字颜色 2 3 5 2 2" xfId="25583" xr:uid="{00000000-0005-0000-0000-0000F3630000}"/>
    <cellStyle name="强调文字颜色 2 3 5 2 3" xfId="25584" xr:uid="{00000000-0005-0000-0000-0000F4630000}"/>
    <cellStyle name="强调文字颜色 2 3 5 3" xfId="25585" xr:uid="{00000000-0005-0000-0000-0000F5630000}"/>
    <cellStyle name="强调文字颜色 2 3 5 4" xfId="25586" xr:uid="{00000000-0005-0000-0000-0000F6630000}"/>
    <cellStyle name="强调文字颜色 2 3 5 5" xfId="25587" xr:uid="{00000000-0005-0000-0000-0000F7630000}"/>
    <cellStyle name="强调文字颜色 2 3 5 6" xfId="25588" xr:uid="{00000000-0005-0000-0000-0000F8630000}"/>
    <cellStyle name="强调文字颜色 2 3 5 6 2" xfId="25589" xr:uid="{00000000-0005-0000-0000-0000F9630000}"/>
    <cellStyle name="强调文字颜色 2 3 5 7" xfId="25590" xr:uid="{00000000-0005-0000-0000-0000FA630000}"/>
    <cellStyle name="强调文字颜色 2 3 5 8" xfId="25591" xr:uid="{00000000-0005-0000-0000-0000FB630000}"/>
    <cellStyle name="强调文字颜色 2 3 6" xfId="25592" xr:uid="{00000000-0005-0000-0000-0000FC630000}"/>
    <cellStyle name="强调文字颜色 2 3 6 2" xfId="25593" xr:uid="{00000000-0005-0000-0000-0000FD630000}"/>
    <cellStyle name="强调文字颜色 2 3 6 2 2" xfId="25594" xr:uid="{00000000-0005-0000-0000-0000FE630000}"/>
    <cellStyle name="强调文字颜色 2 3 6 2 3" xfId="25595" xr:uid="{00000000-0005-0000-0000-0000FF630000}"/>
    <cellStyle name="强调文字颜色 2 3 6 3" xfId="25596" xr:uid="{00000000-0005-0000-0000-000000640000}"/>
    <cellStyle name="强调文字颜色 2 3 6 4" xfId="25597" xr:uid="{00000000-0005-0000-0000-000001640000}"/>
    <cellStyle name="强调文字颜色 2 3 6 5" xfId="25598" xr:uid="{00000000-0005-0000-0000-000002640000}"/>
    <cellStyle name="强调文字颜色 2 3 6 6" xfId="25599" xr:uid="{00000000-0005-0000-0000-000003640000}"/>
    <cellStyle name="强调文字颜色 2 3 6 6 2" xfId="25600" xr:uid="{00000000-0005-0000-0000-000004640000}"/>
    <cellStyle name="强调文字颜色 2 3 6 7" xfId="25601" xr:uid="{00000000-0005-0000-0000-000005640000}"/>
    <cellStyle name="强调文字颜色 2 3 6 8" xfId="25602" xr:uid="{00000000-0005-0000-0000-000006640000}"/>
    <cellStyle name="强调文字颜色 2 3 7" xfId="25603" xr:uid="{00000000-0005-0000-0000-000007640000}"/>
    <cellStyle name="强调文字颜色 2 3 8" xfId="25604" xr:uid="{00000000-0005-0000-0000-000008640000}"/>
    <cellStyle name="强调文字颜色 2 3 9" xfId="25605" xr:uid="{00000000-0005-0000-0000-000009640000}"/>
    <cellStyle name="强调文字颜色 2 3_AVL &amp; Mech BOM - Reno V1.6" xfId="25606" xr:uid="{00000000-0005-0000-0000-00000A640000}"/>
    <cellStyle name="强调文字颜色 2 4" xfId="25607" xr:uid="{00000000-0005-0000-0000-00000B640000}"/>
    <cellStyle name="强调文字颜色 2 4 10" xfId="25608" xr:uid="{00000000-0005-0000-0000-00000C640000}"/>
    <cellStyle name="强调文字颜色 2 4 2" xfId="25609" xr:uid="{00000000-0005-0000-0000-00000D640000}"/>
    <cellStyle name="强调文字颜色 2 4 2 2" xfId="25610" xr:uid="{00000000-0005-0000-0000-00000E640000}"/>
    <cellStyle name="强调文字颜色 2 4 2 2 2" xfId="25611" xr:uid="{00000000-0005-0000-0000-00000F640000}"/>
    <cellStyle name="强调文字颜色 2 4 2 2 2 2" xfId="25612" xr:uid="{00000000-0005-0000-0000-000010640000}"/>
    <cellStyle name="强调文字颜色 2 4 2 2 2 3" xfId="25613" xr:uid="{00000000-0005-0000-0000-000011640000}"/>
    <cellStyle name="强调文字颜色 2 4 2 2 3" xfId="25614" xr:uid="{00000000-0005-0000-0000-000012640000}"/>
    <cellStyle name="强调文字颜色 2 4 2 2 4" xfId="25615" xr:uid="{00000000-0005-0000-0000-000013640000}"/>
    <cellStyle name="强调文字颜色 2 4 2 2 5" xfId="25616" xr:uid="{00000000-0005-0000-0000-000014640000}"/>
    <cellStyle name="强调文字颜色 2 4 2 2 6" xfId="25617" xr:uid="{00000000-0005-0000-0000-000015640000}"/>
    <cellStyle name="强调文字颜色 2 4 2 2 6 2" xfId="25618" xr:uid="{00000000-0005-0000-0000-000016640000}"/>
    <cellStyle name="强调文字颜色 2 4 2 2 7" xfId="25619" xr:uid="{00000000-0005-0000-0000-000017640000}"/>
    <cellStyle name="强调文字颜色 2 4 2 2 8" xfId="25620" xr:uid="{00000000-0005-0000-0000-000018640000}"/>
    <cellStyle name="强调文字颜色 2 4 2 3" xfId="25621" xr:uid="{00000000-0005-0000-0000-000019640000}"/>
    <cellStyle name="强调文字颜色 2 4 2 3 2" xfId="25622" xr:uid="{00000000-0005-0000-0000-00001A640000}"/>
    <cellStyle name="强调文字颜色 2 4 2 3 3" xfId="25623" xr:uid="{00000000-0005-0000-0000-00001B640000}"/>
    <cellStyle name="强调文字颜色 2 4 2 4" xfId="25624" xr:uid="{00000000-0005-0000-0000-00001C640000}"/>
    <cellStyle name="强调文字颜色 2 4 2 5" xfId="25625" xr:uid="{00000000-0005-0000-0000-00001D640000}"/>
    <cellStyle name="强调文字颜色 2 4 2 6" xfId="25626" xr:uid="{00000000-0005-0000-0000-00001E640000}"/>
    <cellStyle name="强调文字颜色 2 4 2 7" xfId="25627" xr:uid="{00000000-0005-0000-0000-00001F640000}"/>
    <cellStyle name="强调文字颜色 2 4 2 7 2" xfId="25628" xr:uid="{00000000-0005-0000-0000-000020640000}"/>
    <cellStyle name="强调文字颜色 2 4 2 8" xfId="25629" xr:uid="{00000000-0005-0000-0000-000021640000}"/>
    <cellStyle name="强调文字颜色 2 4 2 9" xfId="25630" xr:uid="{00000000-0005-0000-0000-000022640000}"/>
    <cellStyle name="强调文字颜色 2 4 3" xfId="25631" xr:uid="{00000000-0005-0000-0000-000023640000}"/>
    <cellStyle name="强调文字颜色 2 4 3 2" xfId="25632" xr:uid="{00000000-0005-0000-0000-000024640000}"/>
    <cellStyle name="强调文字颜色 2 4 3 2 2" xfId="25633" xr:uid="{00000000-0005-0000-0000-000025640000}"/>
    <cellStyle name="强调文字颜色 2 4 3 2 3" xfId="25634" xr:uid="{00000000-0005-0000-0000-000026640000}"/>
    <cellStyle name="强调文字颜色 2 4 3 3" xfId="25635" xr:uid="{00000000-0005-0000-0000-000027640000}"/>
    <cellStyle name="强调文字颜色 2 4 3 4" xfId="25636" xr:uid="{00000000-0005-0000-0000-000028640000}"/>
    <cellStyle name="强调文字颜色 2 4 3 5" xfId="25637" xr:uid="{00000000-0005-0000-0000-000029640000}"/>
    <cellStyle name="强调文字颜色 2 4 3 6" xfId="25638" xr:uid="{00000000-0005-0000-0000-00002A640000}"/>
    <cellStyle name="强调文字颜色 2 4 3 6 2" xfId="25639" xr:uid="{00000000-0005-0000-0000-00002B640000}"/>
    <cellStyle name="强调文字颜色 2 4 3 7" xfId="25640" xr:uid="{00000000-0005-0000-0000-00002C640000}"/>
    <cellStyle name="强调文字颜色 2 4 3 8" xfId="25641" xr:uid="{00000000-0005-0000-0000-00002D640000}"/>
    <cellStyle name="强调文字颜色 2 4 4" xfId="25642" xr:uid="{00000000-0005-0000-0000-00002E640000}"/>
    <cellStyle name="强调文字颜色 2 4 4 2" xfId="25643" xr:uid="{00000000-0005-0000-0000-00002F640000}"/>
    <cellStyle name="强调文字颜色 2 4 4 2 2" xfId="25644" xr:uid="{00000000-0005-0000-0000-000030640000}"/>
    <cellStyle name="强调文字颜色 2 4 4 2 3" xfId="25645" xr:uid="{00000000-0005-0000-0000-000031640000}"/>
    <cellStyle name="强调文字颜色 2 4 4 3" xfId="25646" xr:uid="{00000000-0005-0000-0000-000032640000}"/>
    <cellStyle name="强调文字颜色 2 4 4 4" xfId="25647" xr:uid="{00000000-0005-0000-0000-000033640000}"/>
    <cellStyle name="强调文字颜色 2 4 4 5" xfId="25648" xr:uid="{00000000-0005-0000-0000-000034640000}"/>
    <cellStyle name="强调文字颜色 2 4 4 6" xfId="25649" xr:uid="{00000000-0005-0000-0000-000035640000}"/>
    <cellStyle name="强调文字颜色 2 4 4 6 2" xfId="25650" xr:uid="{00000000-0005-0000-0000-000036640000}"/>
    <cellStyle name="强调文字颜色 2 4 4 7" xfId="25651" xr:uid="{00000000-0005-0000-0000-000037640000}"/>
    <cellStyle name="强调文字颜色 2 4 4 8" xfId="25652" xr:uid="{00000000-0005-0000-0000-000038640000}"/>
    <cellStyle name="强调文字颜色 2 4 5" xfId="25653" xr:uid="{00000000-0005-0000-0000-000039640000}"/>
    <cellStyle name="强调文字颜色 2 4 5 2" xfId="25654" xr:uid="{00000000-0005-0000-0000-00003A640000}"/>
    <cellStyle name="强调文字颜色 2 4 5 2 2" xfId="25655" xr:uid="{00000000-0005-0000-0000-00003B640000}"/>
    <cellStyle name="强调文字颜色 2 4 5 2 3" xfId="25656" xr:uid="{00000000-0005-0000-0000-00003C640000}"/>
    <cellStyle name="强调文字颜色 2 4 5 3" xfId="25657" xr:uid="{00000000-0005-0000-0000-00003D640000}"/>
    <cellStyle name="强调文字颜色 2 4 5 4" xfId="25658" xr:uid="{00000000-0005-0000-0000-00003E640000}"/>
    <cellStyle name="强调文字颜色 2 4 5 5" xfId="25659" xr:uid="{00000000-0005-0000-0000-00003F640000}"/>
    <cellStyle name="强调文字颜色 2 4 5 6" xfId="25660" xr:uid="{00000000-0005-0000-0000-000040640000}"/>
    <cellStyle name="强调文字颜色 2 4 5 6 2" xfId="25661" xr:uid="{00000000-0005-0000-0000-000041640000}"/>
    <cellStyle name="强调文字颜色 2 4 5 7" xfId="25662" xr:uid="{00000000-0005-0000-0000-000042640000}"/>
    <cellStyle name="强调文字颜色 2 4 5 8" xfId="25663" xr:uid="{00000000-0005-0000-0000-000043640000}"/>
    <cellStyle name="强调文字颜色 2 4 6" xfId="25664" xr:uid="{00000000-0005-0000-0000-000044640000}"/>
    <cellStyle name="强调文字颜色 2 4 7" xfId="25665" xr:uid="{00000000-0005-0000-0000-000045640000}"/>
    <cellStyle name="强调文字颜色 2 4 8" xfId="25666" xr:uid="{00000000-0005-0000-0000-000046640000}"/>
    <cellStyle name="强调文字颜色 2 4 9" xfId="25667" xr:uid="{00000000-0005-0000-0000-000047640000}"/>
    <cellStyle name="强调文字颜色 2 4 9 2" xfId="25668" xr:uid="{00000000-0005-0000-0000-000048640000}"/>
    <cellStyle name="强调文字颜色 2 5" xfId="25669" xr:uid="{00000000-0005-0000-0000-000049640000}"/>
    <cellStyle name="强调文字颜色 2 5 2" xfId="25670" xr:uid="{00000000-0005-0000-0000-00004A640000}"/>
    <cellStyle name="强调文字颜色 2 5 2 2" xfId="25671" xr:uid="{00000000-0005-0000-0000-00004B640000}"/>
    <cellStyle name="强调文字颜色 2 5 2 2 2" xfId="25672" xr:uid="{00000000-0005-0000-0000-00004C640000}"/>
    <cellStyle name="强调文字颜色 2 5 2 2 3" xfId="25673" xr:uid="{00000000-0005-0000-0000-00004D640000}"/>
    <cellStyle name="强调文字颜色 2 5 2 3" xfId="25674" xr:uid="{00000000-0005-0000-0000-00004E640000}"/>
    <cellStyle name="强调文字颜色 2 5 2 4" xfId="25675" xr:uid="{00000000-0005-0000-0000-00004F640000}"/>
    <cellStyle name="强调文字颜色 2 5 2 5" xfId="25676" xr:uid="{00000000-0005-0000-0000-000050640000}"/>
    <cellStyle name="强调文字颜色 2 5 2 6" xfId="25677" xr:uid="{00000000-0005-0000-0000-000051640000}"/>
    <cellStyle name="强调文字颜色 2 5 2 6 2" xfId="25678" xr:uid="{00000000-0005-0000-0000-000052640000}"/>
    <cellStyle name="强调文字颜色 2 5 2 7" xfId="25679" xr:uid="{00000000-0005-0000-0000-000053640000}"/>
    <cellStyle name="强调文字颜色 2 5 2 8" xfId="25680" xr:uid="{00000000-0005-0000-0000-000054640000}"/>
    <cellStyle name="强调文字颜色 2 5 3" xfId="25681" xr:uid="{00000000-0005-0000-0000-000055640000}"/>
    <cellStyle name="强调文字颜色 2 5 4" xfId="25682" xr:uid="{00000000-0005-0000-0000-000056640000}"/>
    <cellStyle name="强调文字颜色 2 5 5" xfId="25683" xr:uid="{00000000-0005-0000-0000-000057640000}"/>
    <cellStyle name="强调文字颜色 2 5 6" xfId="25684" xr:uid="{00000000-0005-0000-0000-000058640000}"/>
    <cellStyle name="强调文字颜色 2 5 6 2" xfId="25685" xr:uid="{00000000-0005-0000-0000-000059640000}"/>
    <cellStyle name="强调文字颜色 2 5 7" xfId="25686" xr:uid="{00000000-0005-0000-0000-00005A640000}"/>
    <cellStyle name="强调文字颜色 2 6" xfId="25687" xr:uid="{00000000-0005-0000-0000-00005B640000}"/>
    <cellStyle name="强调文字颜色 2 6 2" xfId="25688" xr:uid="{00000000-0005-0000-0000-00005C640000}"/>
    <cellStyle name="强调文字颜色 2 6 2 2" xfId="25689" xr:uid="{00000000-0005-0000-0000-00005D640000}"/>
    <cellStyle name="强调文字颜色 2 6 2 2 2" xfId="25690" xr:uid="{00000000-0005-0000-0000-00005E640000}"/>
    <cellStyle name="强调文字颜色 2 6 2 2 3" xfId="25691" xr:uid="{00000000-0005-0000-0000-00005F640000}"/>
    <cellStyle name="强调文字颜色 2 6 2 3" xfId="25692" xr:uid="{00000000-0005-0000-0000-000060640000}"/>
    <cellStyle name="强调文字颜色 2 6 2 4" xfId="25693" xr:uid="{00000000-0005-0000-0000-000061640000}"/>
    <cellStyle name="强调文字颜色 2 6 2 5" xfId="25694" xr:uid="{00000000-0005-0000-0000-000062640000}"/>
    <cellStyle name="强调文字颜色 2 6 2 6" xfId="25695" xr:uid="{00000000-0005-0000-0000-000063640000}"/>
    <cellStyle name="强调文字颜色 2 6 2 6 2" xfId="25696" xr:uid="{00000000-0005-0000-0000-000064640000}"/>
    <cellStyle name="强调文字颜色 2 6 2 7" xfId="25697" xr:uid="{00000000-0005-0000-0000-000065640000}"/>
    <cellStyle name="强调文字颜色 2 6 2 8" xfId="25698" xr:uid="{00000000-0005-0000-0000-000066640000}"/>
    <cellStyle name="强调文字颜色 2 6 3" xfId="25699" xr:uid="{00000000-0005-0000-0000-000067640000}"/>
    <cellStyle name="强调文字颜色 2 6 3 2" xfId="25700" xr:uid="{00000000-0005-0000-0000-000068640000}"/>
    <cellStyle name="强调文字颜色 2 6 3 3" xfId="25701" xr:uid="{00000000-0005-0000-0000-000069640000}"/>
    <cellStyle name="强调文字颜色 2 6 4" xfId="25702" xr:uid="{00000000-0005-0000-0000-00006A640000}"/>
    <cellStyle name="强调文字颜色 2 6 5" xfId="25703" xr:uid="{00000000-0005-0000-0000-00006B640000}"/>
    <cellStyle name="强调文字颜色 2 6 6" xfId="25704" xr:uid="{00000000-0005-0000-0000-00006C640000}"/>
    <cellStyle name="强调文字颜色 2 6 7" xfId="25705" xr:uid="{00000000-0005-0000-0000-00006D640000}"/>
    <cellStyle name="强调文字颜色 2 6 7 2" xfId="25706" xr:uid="{00000000-0005-0000-0000-00006E640000}"/>
    <cellStyle name="强调文字颜色 2 6 8" xfId="25707" xr:uid="{00000000-0005-0000-0000-00006F640000}"/>
    <cellStyle name="强调文字颜色 2 6 9" xfId="25708" xr:uid="{00000000-0005-0000-0000-000070640000}"/>
    <cellStyle name="强调文字颜色 2 7" xfId="25709" xr:uid="{00000000-0005-0000-0000-000071640000}"/>
    <cellStyle name="强调文字颜色 2 7 2" xfId="25710" xr:uid="{00000000-0005-0000-0000-000072640000}"/>
    <cellStyle name="强调文字颜色 2 7 2 2" xfId="25711" xr:uid="{00000000-0005-0000-0000-000073640000}"/>
    <cellStyle name="强调文字颜色 2 7 2 3" xfId="25712" xr:uid="{00000000-0005-0000-0000-000074640000}"/>
    <cellStyle name="强调文字颜色 2 7 3" xfId="25713" xr:uid="{00000000-0005-0000-0000-000075640000}"/>
    <cellStyle name="强调文字颜色 2 7 4" xfId="25714" xr:uid="{00000000-0005-0000-0000-000076640000}"/>
    <cellStyle name="强调文字颜色 2 7 5" xfId="25715" xr:uid="{00000000-0005-0000-0000-000077640000}"/>
    <cellStyle name="强调文字颜色 2 7 6" xfId="25716" xr:uid="{00000000-0005-0000-0000-000078640000}"/>
    <cellStyle name="强调文字颜色 2 7 6 2" xfId="25717" xr:uid="{00000000-0005-0000-0000-000079640000}"/>
    <cellStyle name="强调文字颜色 2 7 7" xfId="25718" xr:uid="{00000000-0005-0000-0000-00007A640000}"/>
    <cellStyle name="强调文字颜色 2 7 8" xfId="25719" xr:uid="{00000000-0005-0000-0000-00007B640000}"/>
    <cellStyle name="强调文字颜色 2 8" xfId="25720" xr:uid="{00000000-0005-0000-0000-00007C640000}"/>
    <cellStyle name="强调文字颜色 2 8 2" xfId="25721" xr:uid="{00000000-0005-0000-0000-00007D640000}"/>
    <cellStyle name="强调文字颜色 2 8 2 2" xfId="25722" xr:uid="{00000000-0005-0000-0000-00007E640000}"/>
    <cellStyle name="强调文字颜色 2 8 2 3" xfId="25723" xr:uid="{00000000-0005-0000-0000-00007F640000}"/>
    <cellStyle name="强调文字颜色 2 8 3" xfId="25724" xr:uid="{00000000-0005-0000-0000-000080640000}"/>
    <cellStyle name="强调文字颜色 2 8 4" xfId="25725" xr:uid="{00000000-0005-0000-0000-000081640000}"/>
    <cellStyle name="强调文字颜色 2 8 5" xfId="25726" xr:uid="{00000000-0005-0000-0000-000082640000}"/>
    <cellStyle name="强调文字颜色 2 8 6" xfId="25727" xr:uid="{00000000-0005-0000-0000-000083640000}"/>
    <cellStyle name="强调文字颜色 2 8 6 2" xfId="25728" xr:uid="{00000000-0005-0000-0000-000084640000}"/>
    <cellStyle name="强调文字颜色 2 8 7" xfId="25729" xr:uid="{00000000-0005-0000-0000-000085640000}"/>
    <cellStyle name="强调文字颜色 2 8 8" xfId="25730" xr:uid="{00000000-0005-0000-0000-000086640000}"/>
    <cellStyle name="强调文字颜色 2 9" xfId="25731" xr:uid="{00000000-0005-0000-0000-000087640000}"/>
    <cellStyle name="强调文字颜色 2 9 2" xfId="25732" xr:uid="{00000000-0005-0000-0000-000088640000}"/>
    <cellStyle name="强调文字颜色 2 9 3" xfId="25733" xr:uid="{00000000-0005-0000-0000-000089640000}"/>
    <cellStyle name="强调文字颜色 2 9 4" xfId="25734" xr:uid="{00000000-0005-0000-0000-00008A640000}"/>
    <cellStyle name="强调文字颜色 2 9 5" xfId="25735" xr:uid="{00000000-0005-0000-0000-00008B640000}"/>
    <cellStyle name="强调文字颜色 2 9 5 2" xfId="25736" xr:uid="{00000000-0005-0000-0000-00008C640000}"/>
    <cellStyle name="强调文字颜色 2 9 6" xfId="25737" xr:uid="{00000000-0005-0000-0000-00008D640000}"/>
    <cellStyle name="强调文字颜色 3" xfId="25738" xr:uid="{00000000-0005-0000-0000-00008E640000}"/>
    <cellStyle name="强调文字颜色 3 10" xfId="25739" xr:uid="{00000000-0005-0000-0000-00008F640000}"/>
    <cellStyle name="强调文字颜色 3 10 2" xfId="25740" xr:uid="{00000000-0005-0000-0000-000090640000}"/>
    <cellStyle name="强调文字颜色 3 10 3" xfId="25741" xr:uid="{00000000-0005-0000-0000-000091640000}"/>
    <cellStyle name="强调文字颜色 3 10 4" xfId="25742" xr:uid="{00000000-0005-0000-0000-000092640000}"/>
    <cellStyle name="强调文字颜色 3 10 5" xfId="25743" xr:uid="{00000000-0005-0000-0000-000093640000}"/>
    <cellStyle name="强调文字颜色 3 10 5 2" xfId="25744" xr:uid="{00000000-0005-0000-0000-000094640000}"/>
    <cellStyle name="强调文字颜色 3 10 6" xfId="25745" xr:uid="{00000000-0005-0000-0000-000095640000}"/>
    <cellStyle name="强调文字颜色 3 11" xfId="25746" xr:uid="{00000000-0005-0000-0000-000096640000}"/>
    <cellStyle name="强调文字颜色 3 11 2" xfId="25747" xr:uid="{00000000-0005-0000-0000-000097640000}"/>
    <cellStyle name="强调文字颜色 3 11 3" xfId="25748" xr:uid="{00000000-0005-0000-0000-000098640000}"/>
    <cellStyle name="强调文字颜色 3 12" xfId="25749" xr:uid="{00000000-0005-0000-0000-000099640000}"/>
    <cellStyle name="强调文字颜色 3 13" xfId="25750" xr:uid="{00000000-0005-0000-0000-00009A640000}"/>
    <cellStyle name="强调文字颜色 3 14" xfId="25751" xr:uid="{00000000-0005-0000-0000-00009B640000}"/>
    <cellStyle name="强调文字颜色 3 2" xfId="25752" xr:uid="{00000000-0005-0000-0000-00009C640000}"/>
    <cellStyle name="强调文字颜色 3 2 10" xfId="25753" xr:uid="{00000000-0005-0000-0000-00009D640000}"/>
    <cellStyle name="强调文字颜色 3 2 11" xfId="25754" xr:uid="{00000000-0005-0000-0000-00009E640000}"/>
    <cellStyle name="强调文字颜色 3 2 11 2" xfId="25755" xr:uid="{00000000-0005-0000-0000-00009F640000}"/>
    <cellStyle name="强调文字颜色 3 2 12" xfId="25756" xr:uid="{00000000-0005-0000-0000-0000A0640000}"/>
    <cellStyle name="强调文字颜色 3 2 2" xfId="25757" xr:uid="{00000000-0005-0000-0000-0000A1640000}"/>
    <cellStyle name="强调文字颜色 3 2 2 10" xfId="25758" xr:uid="{00000000-0005-0000-0000-0000A2640000}"/>
    <cellStyle name="强调文字颜色 3 2 2 10 2" xfId="25759" xr:uid="{00000000-0005-0000-0000-0000A3640000}"/>
    <cellStyle name="强调文字颜色 3 2 2 11" xfId="25760" xr:uid="{00000000-0005-0000-0000-0000A4640000}"/>
    <cellStyle name="强调文字颜色 3 2 2 2" xfId="25761" xr:uid="{00000000-0005-0000-0000-0000A5640000}"/>
    <cellStyle name="强调文字颜色 3 2 2 2 10" xfId="25762" xr:uid="{00000000-0005-0000-0000-0000A6640000}"/>
    <cellStyle name="强调文字颜色 3 2 2 2 2" xfId="25763" xr:uid="{00000000-0005-0000-0000-0000A7640000}"/>
    <cellStyle name="强调文字颜色 3 2 2 2 2 2" xfId="25764" xr:uid="{00000000-0005-0000-0000-0000A8640000}"/>
    <cellStyle name="强调文字颜色 3 2 2 2 2 2 2" xfId="25765" xr:uid="{00000000-0005-0000-0000-0000A9640000}"/>
    <cellStyle name="强调文字颜色 3 2 2 2 2 2 2 2" xfId="25766" xr:uid="{00000000-0005-0000-0000-0000AA640000}"/>
    <cellStyle name="强调文字颜色 3 2 2 2 2 2 2 3" xfId="25767" xr:uid="{00000000-0005-0000-0000-0000AB640000}"/>
    <cellStyle name="强调文字颜色 3 2 2 2 2 2 3" xfId="25768" xr:uid="{00000000-0005-0000-0000-0000AC640000}"/>
    <cellStyle name="强调文字颜色 3 2 2 2 2 2 4" xfId="25769" xr:uid="{00000000-0005-0000-0000-0000AD640000}"/>
    <cellStyle name="强调文字颜色 3 2 2 2 2 2 5" xfId="25770" xr:uid="{00000000-0005-0000-0000-0000AE640000}"/>
    <cellStyle name="强调文字颜色 3 2 2 2 2 2 6" xfId="25771" xr:uid="{00000000-0005-0000-0000-0000AF640000}"/>
    <cellStyle name="强调文字颜色 3 2 2 2 2 2 6 2" xfId="25772" xr:uid="{00000000-0005-0000-0000-0000B0640000}"/>
    <cellStyle name="强调文字颜色 3 2 2 2 2 2 7" xfId="25773" xr:uid="{00000000-0005-0000-0000-0000B1640000}"/>
    <cellStyle name="强调文字颜色 3 2 2 2 2 2 8" xfId="25774" xr:uid="{00000000-0005-0000-0000-0000B2640000}"/>
    <cellStyle name="强调文字颜色 3 2 2 2 2 3" xfId="25775" xr:uid="{00000000-0005-0000-0000-0000B3640000}"/>
    <cellStyle name="强调文字颜色 3 2 2 2 2 3 2" xfId="25776" xr:uid="{00000000-0005-0000-0000-0000B4640000}"/>
    <cellStyle name="强调文字颜色 3 2 2 2 2 3 3" xfId="25777" xr:uid="{00000000-0005-0000-0000-0000B5640000}"/>
    <cellStyle name="强调文字颜色 3 2 2 2 2 4" xfId="25778" xr:uid="{00000000-0005-0000-0000-0000B6640000}"/>
    <cellStyle name="强调文字颜色 3 2 2 2 2 5" xfId="25779" xr:uid="{00000000-0005-0000-0000-0000B7640000}"/>
    <cellStyle name="强调文字颜色 3 2 2 2 2 6" xfId="25780" xr:uid="{00000000-0005-0000-0000-0000B8640000}"/>
    <cellStyle name="强调文字颜色 3 2 2 2 2 7" xfId="25781" xr:uid="{00000000-0005-0000-0000-0000B9640000}"/>
    <cellStyle name="强调文字颜色 3 2 2 2 2 7 2" xfId="25782" xr:uid="{00000000-0005-0000-0000-0000BA640000}"/>
    <cellStyle name="强调文字颜色 3 2 2 2 2 8" xfId="25783" xr:uid="{00000000-0005-0000-0000-0000BB640000}"/>
    <cellStyle name="强调文字颜色 3 2 2 2 2 9" xfId="25784" xr:uid="{00000000-0005-0000-0000-0000BC640000}"/>
    <cellStyle name="强调文字颜色 3 2 2 2 3" xfId="25785" xr:uid="{00000000-0005-0000-0000-0000BD640000}"/>
    <cellStyle name="强调文字颜色 3 2 2 2 3 2" xfId="25786" xr:uid="{00000000-0005-0000-0000-0000BE640000}"/>
    <cellStyle name="强调文字颜色 3 2 2 2 3 2 2" xfId="25787" xr:uid="{00000000-0005-0000-0000-0000BF640000}"/>
    <cellStyle name="强调文字颜色 3 2 2 2 3 2 3" xfId="25788" xr:uid="{00000000-0005-0000-0000-0000C0640000}"/>
    <cellStyle name="强调文字颜色 3 2 2 2 3 3" xfId="25789" xr:uid="{00000000-0005-0000-0000-0000C1640000}"/>
    <cellStyle name="强调文字颜色 3 2 2 2 3 4" xfId="25790" xr:uid="{00000000-0005-0000-0000-0000C2640000}"/>
    <cellStyle name="强调文字颜色 3 2 2 2 3 5" xfId="25791" xr:uid="{00000000-0005-0000-0000-0000C3640000}"/>
    <cellStyle name="强调文字颜色 3 2 2 2 3 6" xfId="25792" xr:uid="{00000000-0005-0000-0000-0000C4640000}"/>
    <cellStyle name="强调文字颜色 3 2 2 2 3 6 2" xfId="25793" xr:uid="{00000000-0005-0000-0000-0000C5640000}"/>
    <cellStyle name="强调文字颜色 3 2 2 2 3 7" xfId="25794" xr:uid="{00000000-0005-0000-0000-0000C6640000}"/>
    <cellStyle name="强调文字颜色 3 2 2 2 3 8" xfId="25795" xr:uid="{00000000-0005-0000-0000-0000C7640000}"/>
    <cellStyle name="强调文字颜色 3 2 2 2 4" xfId="25796" xr:uid="{00000000-0005-0000-0000-0000C8640000}"/>
    <cellStyle name="强调文字颜色 3 2 2 2 4 2" xfId="25797" xr:uid="{00000000-0005-0000-0000-0000C9640000}"/>
    <cellStyle name="强调文字颜色 3 2 2 2 4 2 2" xfId="25798" xr:uid="{00000000-0005-0000-0000-0000CA640000}"/>
    <cellStyle name="强调文字颜色 3 2 2 2 4 2 3" xfId="25799" xr:uid="{00000000-0005-0000-0000-0000CB640000}"/>
    <cellStyle name="强调文字颜色 3 2 2 2 4 3" xfId="25800" xr:uid="{00000000-0005-0000-0000-0000CC640000}"/>
    <cellStyle name="强调文字颜色 3 2 2 2 4 4" xfId="25801" xr:uid="{00000000-0005-0000-0000-0000CD640000}"/>
    <cellStyle name="强调文字颜色 3 2 2 2 4 5" xfId="25802" xr:uid="{00000000-0005-0000-0000-0000CE640000}"/>
    <cellStyle name="强调文字颜色 3 2 2 2 4 6" xfId="25803" xr:uid="{00000000-0005-0000-0000-0000CF640000}"/>
    <cellStyle name="强调文字颜色 3 2 2 2 4 6 2" xfId="25804" xr:uid="{00000000-0005-0000-0000-0000D0640000}"/>
    <cellStyle name="强调文字颜色 3 2 2 2 4 7" xfId="25805" xr:uid="{00000000-0005-0000-0000-0000D1640000}"/>
    <cellStyle name="强调文字颜色 3 2 2 2 4 8" xfId="25806" xr:uid="{00000000-0005-0000-0000-0000D2640000}"/>
    <cellStyle name="强调文字颜色 3 2 2 2 5" xfId="25807" xr:uid="{00000000-0005-0000-0000-0000D3640000}"/>
    <cellStyle name="强调文字颜色 3 2 2 2 5 2" xfId="25808" xr:uid="{00000000-0005-0000-0000-0000D4640000}"/>
    <cellStyle name="强调文字颜色 3 2 2 2 5 2 2" xfId="25809" xr:uid="{00000000-0005-0000-0000-0000D5640000}"/>
    <cellStyle name="强调文字颜色 3 2 2 2 5 2 3" xfId="25810" xr:uid="{00000000-0005-0000-0000-0000D6640000}"/>
    <cellStyle name="强调文字颜色 3 2 2 2 5 3" xfId="25811" xr:uid="{00000000-0005-0000-0000-0000D7640000}"/>
    <cellStyle name="强调文字颜色 3 2 2 2 5 4" xfId="25812" xr:uid="{00000000-0005-0000-0000-0000D8640000}"/>
    <cellStyle name="强调文字颜色 3 2 2 2 5 5" xfId="25813" xr:uid="{00000000-0005-0000-0000-0000D9640000}"/>
    <cellStyle name="强调文字颜色 3 2 2 2 5 6" xfId="25814" xr:uid="{00000000-0005-0000-0000-0000DA640000}"/>
    <cellStyle name="强调文字颜色 3 2 2 2 5 6 2" xfId="25815" xr:uid="{00000000-0005-0000-0000-0000DB640000}"/>
    <cellStyle name="强调文字颜色 3 2 2 2 5 7" xfId="25816" xr:uid="{00000000-0005-0000-0000-0000DC640000}"/>
    <cellStyle name="强调文字颜色 3 2 2 2 5 8" xfId="25817" xr:uid="{00000000-0005-0000-0000-0000DD640000}"/>
    <cellStyle name="强调文字颜色 3 2 2 2 6" xfId="25818" xr:uid="{00000000-0005-0000-0000-0000DE640000}"/>
    <cellStyle name="强调文字颜色 3 2 2 2 7" xfId="25819" xr:uid="{00000000-0005-0000-0000-0000DF640000}"/>
    <cellStyle name="强调文字颜色 3 2 2 2 8" xfId="25820" xr:uid="{00000000-0005-0000-0000-0000E0640000}"/>
    <cellStyle name="强调文字颜色 3 2 2 2 9" xfId="25821" xr:uid="{00000000-0005-0000-0000-0000E1640000}"/>
    <cellStyle name="强调文字颜色 3 2 2 2 9 2" xfId="25822" xr:uid="{00000000-0005-0000-0000-0000E2640000}"/>
    <cellStyle name="强调文字颜色 3 2 2 3" xfId="25823" xr:uid="{00000000-0005-0000-0000-0000E3640000}"/>
    <cellStyle name="强调文字颜色 3 2 2 3 2" xfId="25824" xr:uid="{00000000-0005-0000-0000-0000E4640000}"/>
    <cellStyle name="强调文字颜色 3 2 2 3 2 2" xfId="25825" xr:uid="{00000000-0005-0000-0000-0000E5640000}"/>
    <cellStyle name="强调文字颜色 3 2 2 3 2 2 2" xfId="25826" xr:uid="{00000000-0005-0000-0000-0000E6640000}"/>
    <cellStyle name="强调文字颜色 3 2 2 3 2 2 3" xfId="25827" xr:uid="{00000000-0005-0000-0000-0000E7640000}"/>
    <cellStyle name="强调文字颜色 3 2 2 3 2 3" xfId="25828" xr:uid="{00000000-0005-0000-0000-0000E8640000}"/>
    <cellStyle name="强调文字颜色 3 2 2 3 2 4" xfId="25829" xr:uid="{00000000-0005-0000-0000-0000E9640000}"/>
    <cellStyle name="强调文字颜色 3 2 2 3 2 5" xfId="25830" xr:uid="{00000000-0005-0000-0000-0000EA640000}"/>
    <cellStyle name="强调文字颜色 3 2 2 3 2 6" xfId="25831" xr:uid="{00000000-0005-0000-0000-0000EB640000}"/>
    <cellStyle name="强调文字颜色 3 2 2 3 2 6 2" xfId="25832" xr:uid="{00000000-0005-0000-0000-0000EC640000}"/>
    <cellStyle name="强调文字颜色 3 2 2 3 2 7" xfId="25833" xr:uid="{00000000-0005-0000-0000-0000ED640000}"/>
    <cellStyle name="强调文字颜色 3 2 2 3 2 8" xfId="25834" xr:uid="{00000000-0005-0000-0000-0000EE640000}"/>
    <cellStyle name="强调文字颜色 3 2 2 3 3" xfId="25835" xr:uid="{00000000-0005-0000-0000-0000EF640000}"/>
    <cellStyle name="强调文字颜色 3 2 2 3 3 2" xfId="25836" xr:uid="{00000000-0005-0000-0000-0000F0640000}"/>
    <cellStyle name="强调文字颜色 3 2 2 3 3 3" xfId="25837" xr:uid="{00000000-0005-0000-0000-0000F1640000}"/>
    <cellStyle name="强调文字颜色 3 2 2 3 4" xfId="25838" xr:uid="{00000000-0005-0000-0000-0000F2640000}"/>
    <cellStyle name="强调文字颜色 3 2 2 3 5" xfId="25839" xr:uid="{00000000-0005-0000-0000-0000F3640000}"/>
    <cellStyle name="强调文字颜色 3 2 2 3 6" xfId="25840" xr:uid="{00000000-0005-0000-0000-0000F4640000}"/>
    <cellStyle name="强调文字颜色 3 2 2 3 7" xfId="25841" xr:uid="{00000000-0005-0000-0000-0000F5640000}"/>
    <cellStyle name="强调文字颜色 3 2 2 3 7 2" xfId="25842" xr:uid="{00000000-0005-0000-0000-0000F6640000}"/>
    <cellStyle name="强调文字颜色 3 2 2 3 8" xfId="25843" xr:uid="{00000000-0005-0000-0000-0000F7640000}"/>
    <cellStyle name="强调文字颜色 3 2 2 3 9" xfId="25844" xr:uid="{00000000-0005-0000-0000-0000F8640000}"/>
    <cellStyle name="强调文字颜色 3 2 2 4" xfId="25845" xr:uid="{00000000-0005-0000-0000-0000F9640000}"/>
    <cellStyle name="强调文字颜色 3 2 2 4 2" xfId="25846" xr:uid="{00000000-0005-0000-0000-0000FA640000}"/>
    <cellStyle name="强调文字颜色 3 2 2 4 2 2" xfId="25847" xr:uid="{00000000-0005-0000-0000-0000FB640000}"/>
    <cellStyle name="强调文字颜色 3 2 2 4 2 3" xfId="25848" xr:uid="{00000000-0005-0000-0000-0000FC640000}"/>
    <cellStyle name="强调文字颜色 3 2 2 4 3" xfId="25849" xr:uid="{00000000-0005-0000-0000-0000FD640000}"/>
    <cellStyle name="强调文字颜色 3 2 2 4 4" xfId="25850" xr:uid="{00000000-0005-0000-0000-0000FE640000}"/>
    <cellStyle name="强调文字颜色 3 2 2 4 5" xfId="25851" xr:uid="{00000000-0005-0000-0000-0000FF640000}"/>
    <cellStyle name="强调文字颜色 3 2 2 4 6" xfId="25852" xr:uid="{00000000-0005-0000-0000-000000650000}"/>
    <cellStyle name="强调文字颜色 3 2 2 4 6 2" xfId="25853" xr:uid="{00000000-0005-0000-0000-000001650000}"/>
    <cellStyle name="强调文字颜色 3 2 2 4 7" xfId="25854" xr:uid="{00000000-0005-0000-0000-000002650000}"/>
    <cellStyle name="强调文字颜色 3 2 2 4 8" xfId="25855" xr:uid="{00000000-0005-0000-0000-000003650000}"/>
    <cellStyle name="强调文字颜色 3 2 2 5" xfId="25856" xr:uid="{00000000-0005-0000-0000-000004650000}"/>
    <cellStyle name="强调文字颜色 3 2 2 5 2" xfId="25857" xr:uid="{00000000-0005-0000-0000-000005650000}"/>
    <cellStyle name="强调文字颜色 3 2 2 5 2 2" xfId="25858" xr:uid="{00000000-0005-0000-0000-000006650000}"/>
    <cellStyle name="强调文字颜色 3 2 2 5 2 3" xfId="25859" xr:uid="{00000000-0005-0000-0000-000007650000}"/>
    <cellStyle name="强调文字颜色 3 2 2 5 3" xfId="25860" xr:uid="{00000000-0005-0000-0000-000008650000}"/>
    <cellStyle name="强调文字颜色 3 2 2 5 4" xfId="25861" xr:uid="{00000000-0005-0000-0000-000009650000}"/>
    <cellStyle name="强调文字颜色 3 2 2 5 5" xfId="25862" xr:uid="{00000000-0005-0000-0000-00000A650000}"/>
    <cellStyle name="强调文字颜色 3 2 2 5 6" xfId="25863" xr:uid="{00000000-0005-0000-0000-00000B650000}"/>
    <cellStyle name="强调文字颜色 3 2 2 5 6 2" xfId="25864" xr:uid="{00000000-0005-0000-0000-00000C650000}"/>
    <cellStyle name="强调文字颜色 3 2 2 5 7" xfId="25865" xr:uid="{00000000-0005-0000-0000-00000D650000}"/>
    <cellStyle name="强调文字颜色 3 2 2 5 8" xfId="25866" xr:uid="{00000000-0005-0000-0000-00000E650000}"/>
    <cellStyle name="强调文字颜色 3 2 2 6" xfId="25867" xr:uid="{00000000-0005-0000-0000-00000F650000}"/>
    <cellStyle name="强调文字颜色 3 2 2 6 2" xfId="25868" xr:uid="{00000000-0005-0000-0000-000010650000}"/>
    <cellStyle name="强调文字颜色 3 2 2 6 2 2" xfId="25869" xr:uid="{00000000-0005-0000-0000-000011650000}"/>
    <cellStyle name="强调文字颜色 3 2 2 6 2 3" xfId="25870" xr:uid="{00000000-0005-0000-0000-000012650000}"/>
    <cellStyle name="强调文字颜色 3 2 2 6 3" xfId="25871" xr:uid="{00000000-0005-0000-0000-000013650000}"/>
    <cellStyle name="强调文字颜色 3 2 2 6 4" xfId="25872" xr:uid="{00000000-0005-0000-0000-000014650000}"/>
    <cellStyle name="强调文字颜色 3 2 2 6 5" xfId="25873" xr:uid="{00000000-0005-0000-0000-000015650000}"/>
    <cellStyle name="强调文字颜色 3 2 2 6 6" xfId="25874" xr:uid="{00000000-0005-0000-0000-000016650000}"/>
    <cellStyle name="强调文字颜色 3 2 2 6 6 2" xfId="25875" xr:uid="{00000000-0005-0000-0000-000017650000}"/>
    <cellStyle name="强调文字颜色 3 2 2 6 7" xfId="25876" xr:uid="{00000000-0005-0000-0000-000018650000}"/>
    <cellStyle name="强调文字颜色 3 2 2 6 8" xfId="25877" xr:uid="{00000000-0005-0000-0000-000019650000}"/>
    <cellStyle name="强调文字颜色 3 2 2 7" xfId="25878" xr:uid="{00000000-0005-0000-0000-00001A650000}"/>
    <cellStyle name="强调文字颜色 3 2 2 8" xfId="25879" xr:uid="{00000000-0005-0000-0000-00001B650000}"/>
    <cellStyle name="强调文字颜色 3 2 2 9" xfId="25880" xr:uid="{00000000-0005-0000-0000-00001C650000}"/>
    <cellStyle name="强调文字颜色 3 2 2_AVL &amp; Mech BOM - Reno V1.6" xfId="25881" xr:uid="{00000000-0005-0000-0000-00001D650000}"/>
    <cellStyle name="强调文字颜色 3 2 3" xfId="25882" xr:uid="{00000000-0005-0000-0000-00001E650000}"/>
    <cellStyle name="强调文字颜色 3 2 3 10" xfId="25883" xr:uid="{00000000-0005-0000-0000-00001F650000}"/>
    <cellStyle name="强调文字颜色 3 2 3 2" xfId="25884" xr:uid="{00000000-0005-0000-0000-000020650000}"/>
    <cellStyle name="强调文字颜色 3 2 3 2 2" xfId="25885" xr:uid="{00000000-0005-0000-0000-000021650000}"/>
    <cellStyle name="强调文字颜色 3 2 3 2 2 2" xfId="25886" xr:uid="{00000000-0005-0000-0000-000022650000}"/>
    <cellStyle name="强调文字颜色 3 2 3 2 2 2 2" xfId="25887" xr:uid="{00000000-0005-0000-0000-000023650000}"/>
    <cellStyle name="强调文字颜色 3 2 3 2 2 2 3" xfId="25888" xr:uid="{00000000-0005-0000-0000-000024650000}"/>
    <cellStyle name="强调文字颜色 3 2 3 2 2 3" xfId="25889" xr:uid="{00000000-0005-0000-0000-000025650000}"/>
    <cellStyle name="强调文字颜色 3 2 3 2 2 4" xfId="25890" xr:uid="{00000000-0005-0000-0000-000026650000}"/>
    <cellStyle name="强调文字颜色 3 2 3 2 2 5" xfId="25891" xr:uid="{00000000-0005-0000-0000-000027650000}"/>
    <cellStyle name="强调文字颜色 3 2 3 2 2 6" xfId="25892" xr:uid="{00000000-0005-0000-0000-000028650000}"/>
    <cellStyle name="强调文字颜色 3 2 3 2 2 6 2" xfId="25893" xr:uid="{00000000-0005-0000-0000-000029650000}"/>
    <cellStyle name="强调文字颜色 3 2 3 2 2 7" xfId="25894" xr:uid="{00000000-0005-0000-0000-00002A650000}"/>
    <cellStyle name="强调文字颜色 3 2 3 2 2 8" xfId="25895" xr:uid="{00000000-0005-0000-0000-00002B650000}"/>
    <cellStyle name="强调文字颜色 3 2 3 2 3" xfId="25896" xr:uid="{00000000-0005-0000-0000-00002C650000}"/>
    <cellStyle name="强调文字颜色 3 2 3 2 3 2" xfId="25897" xr:uid="{00000000-0005-0000-0000-00002D650000}"/>
    <cellStyle name="强调文字颜色 3 2 3 2 3 3" xfId="25898" xr:uid="{00000000-0005-0000-0000-00002E650000}"/>
    <cellStyle name="强调文字颜色 3 2 3 2 4" xfId="25899" xr:uid="{00000000-0005-0000-0000-00002F650000}"/>
    <cellStyle name="强调文字颜色 3 2 3 2 5" xfId="25900" xr:uid="{00000000-0005-0000-0000-000030650000}"/>
    <cellStyle name="强调文字颜色 3 2 3 2 6" xfId="25901" xr:uid="{00000000-0005-0000-0000-000031650000}"/>
    <cellStyle name="强调文字颜色 3 2 3 2 7" xfId="25902" xr:uid="{00000000-0005-0000-0000-000032650000}"/>
    <cellStyle name="强调文字颜色 3 2 3 2 7 2" xfId="25903" xr:uid="{00000000-0005-0000-0000-000033650000}"/>
    <cellStyle name="强调文字颜色 3 2 3 2 8" xfId="25904" xr:uid="{00000000-0005-0000-0000-000034650000}"/>
    <cellStyle name="强调文字颜色 3 2 3 2 9" xfId="25905" xr:uid="{00000000-0005-0000-0000-000035650000}"/>
    <cellStyle name="强调文字颜色 3 2 3 3" xfId="25906" xr:uid="{00000000-0005-0000-0000-000036650000}"/>
    <cellStyle name="强调文字颜色 3 2 3 3 2" xfId="25907" xr:uid="{00000000-0005-0000-0000-000037650000}"/>
    <cellStyle name="强调文字颜色 3 2 3 3 2 2" xfId="25908" xr:uid="{00000000-0005-0000-0000-000038650000}"/>
    <cellStyle name="强调文字颜色 3 2 3 3 2 3" xfId="25909" xr:uid="{00000000-0005-0000-0000-000039650000}"/>
    <cellStyle name="强调文字颜色 3 2 3 3 3" xfId="25910" xr:uid="{00000000-0005-0000-0000-00003A650000}"/>
    <cellStyle name="强调文字颜色 3 2 3 3 4" xfId="25911" xr:uid="{00000000-0005-0000-0000-00003B650000}"/>
    <cellStyle name="强调文字颜色 3 2 3 3 5" xfId="25912" xr:uid="{00000000-0005-0000-0000-00003C650000}"/>
    <cellStyle name="强调文字颜色 3 2 3 3 6" xfId="25913" xr:uid="{00000000-0005-0000-0000-00003D650000}"/>
    <cellStyle name="强调文字颜色 3 2 3 3 6 2" xfId="25914" xr:uid="{00000000-0005-0000-0000-00003E650000}"/>
    <cellStyle name="强调文字颜色 3 2 3 3 7" xfId="25915" xr:uid="{00000000-0005-0000-0000-00003F650000}"/>
    <cellStyle name="强调文字颜色 3 2 3 3 8" xfId="25916" xr:uid="{00000000-0005-0000-0000-000040650000}"/>
    <cellStyle name="强调文字颜色 3 2 3 4" xfId="25917" xr:uid="{00000000-0005-0000-0000-000041650000}"/>
    <cellStyle name="强调文字颜色 3 2 3 4 2" xfId="25918" xr:uid="{00000000-0005-0000-0000-000042650000}"/>
    <cellStyle name="强调文字颜色 3 2 3 4 2 2" xfId="25919" xr:uid="{00000000-0005-0000-0000-000043650000}"/>
    <cellStyle name="强调文字颜色 3 2 3 4 2 3" xfId="25920" xr:uid="{00000000-0005-0000-0000-000044650000}"/>
    <cellStyle name="强调文字颜色 3 2 3 4 3" xfId="25921" xr:uid="{00000000-0005-0000-0000-000045650000}"/>
    <cellStyle name="强调文字颜色 3 2 3 4 4" xfId="25922" xr:uid="{00000000-0005-0000-0000-000046650000}"/>
    <cellStyle name="强调文字颜色 3 2 3 4 5" xfId="25923" xr:uid="{00000000-0005-0000-0000-000047650000}"/>
    <cellStyle name="强调文字颜色 3 2 3 4 6" xfId="25924" xr:uid="{00000000-0005-0000-0000-000048650000}"/>
    <cellStyle name="强调文字颜色 3 2 3 4 6 2" xfId="25925" xr:uid="{00000000-0005-0000-0000-000049650000}"/>
    <cellStyle name="强调文字颜色 3 2 3 4 7" xfId="25926" xr:uid="{00000000-0005-0000-0000-00004A650000}"/>
    <cellStyle name="强调文字颜色 3 2 3 4 8" xfId="25927" xr:uid="{00000000-0005-0000-0000-00004B650000}"/>
    <cellStyle name="强调文字颜色 3 2 3 5" xfId="25928" xr:uid="{00000000-0005-0000-0000-00004C650000}"/>
    <cellStyle name="强调文字颜色 3 2 3 5 2" xfId="25929" xr:uid="{00000000-0005-0000-0000-00004D650000}"/>
    <cellStyle name="强调文字颜色 3 2 3 5 2 2" xfId="25930" xr:uid="{00000000-0005-0000-0000-00004E650000}"/>
    <cellStyle name="强调文字颜色 3 2 3 5 2 3" xfId="25931" xr:uid="{00000000-0005-0000-0000-00004F650000}"/>
    <cellStyle name="强调文字颜色 3 2 3 5 3" xfId="25932" xr:uid="{00000000-0005-0000-0000-000050650000}"/>
    <cellStyle name="强调文字颜色 3 2 3 5 4" xfId="25933" xr:uid="{00000000-0005-0000-0000-000051650000}"/>
    <cellStyle name="强调文字颜色 3 2 3 5 5" xfId="25934" xr:uid="{00000000-0005-0000-0000-000052650000}"/>
    <cellStyle name="强调文字颜色 3 2 3 5 6" xfId="25935" xr:uid="{00000000-0005-0000-0000-000053650000}"/>
    <cellStyle name="强调文字颜色 3 2 3 5 6 2" xfId="25936" xr:uid="{00000000-0005-0000-0000-000054650000}"/>
    <cellStyle name="强调文字颜色 3 2 3 5 7" xfId="25937" xr:uid="{00000000-0005-0000-0000-000055650000}"/>
    <cellStyle name="强调文字颜色 3 2 3 5 8" xfId="25938" xr:uid="{00000000-0005-0000-0000-000056650000}"/>
    <cellStyle name="强调文字颜色 3 2 3 6" xfId="25939" xr:uid="{00000000-0005-0000-0000-000057650000}"/>
    <cellStyle name="强调文字颜色 3 2 3 7" xfId="25940" xr:uid="{00000000-0005-0000-0000-000058650000}"/>
    <cellStyle name="强调文字颜色 3 2 3 8" xfId="25941" xr:uid="{00000000-0005-0000-0000-000059650000}"/>
    <cellStyle name="强调文字颜色 3 2 3 9" xfId="25942" xr:uid="{00000000-0005-0000-0000-00005A650000}"/>
    <cellStyle name="强调文字颜色 3 2 3 9 2" xfId="25943" xr:uid="{00000000-0005-0000-0000-00005B650000}"/>
    <cellStyle name="强调文字颜色 3 2 4" xfId="25944" xr:uid="{00000000-0005-0000-0000-00005C650000}"/>
    <cellStyle name="强调文字颜色 3 2 4 2" xfId="25945" xr:uid="{00000000-0005-0000-0000-00005D650000}"/>
    <cellStyle name="强调文字颜色 3 2 4 2 2" xfId="25946" xr:uid="{00000000-0005-0000-0000-00005E650000}"/>
    <cellStyle name="强调文字颜色 3 2 4 2 2 2" xfId="25947" xr:uid="{00000000-0005-0000-0000-00005F650000}"/>
    <cellStyle name="强调文字颜色 3 2 4 2 2 3" xfId="25948" xr:uid="{00000000-0005-0000-0000-000060650000}"/>
    <cellStyle name="强调文字颜色 3 2 4 2 3" xfId="25949" xr:uid="{00000000-0005-0000-0000-000061650000}"/>
    <cellStyle name="强调文字颜色 3 2 4 2 4" xfId="25950" xr:uid="{00000000-0005-0000-0000-000062650000}"/>
    <cellStyle name="强调文字颜色 3 2 4 2 5" xfId="25951" xr:uid="{00000000-0005-0000-0000-000063650000}"/>
    <cellStyle name="强调文字颜色 3 2 4 2 6" xfId="25952" xr:uid="{00000000-0005-0000-0000-000064650000}"/>
    <cellStyle name="强调文字颜色 3 2 4 2 6 2" xfId="25953" xr:uid="{00000000-0005-0000-0000-000065650000}"/>
    <cellStyle name="强调文字颜色 3 2 4 2 7" xfId="25954" xr:uid="{00000000-0005-0000-0000-000066650000}"/>
    <cellStyle name="强调文字颜色 3 2 4 2 8" xfId="25955" xr:uid="{00000000-0005-0000-0000-000067650000}"/>
    <cellStyle name="强调文字颜色 3 2 4 3" xfId="25956" xr:uid="{00000000-0005-0000-0000-000068650000}"/>
    <cellStyle name="强调文字颜色 3 2 4 3 2" xfId="25957" xr:uid="{00000000-0005-0000-0000-000069650000}"/>
    <cellStyle name="强调文字颜色 3 2 4 3 3" xfId="25958" xr:uid="{00000000-0005-0000-0000-00006A650000}"/>
    <cellStyle name="强调文字颜色 3 2 4 4" xfId="25959" xr:uid="{00000000-0005-0000-0000-00006B650000}"/>
    <cellStyle name="强调文字颜色 3 2 4 5" xfId="25960" xr:uid="{00000000-0005-0000-0000-00006C650000}"/>
    <cellStyle name="强调文字颜色 3 2 4 6" xfId="25961" xr:uid="{00000000-0005-0000-0000-00006D650000}"/>
    <cellStyle name="强调文字颜色 3 2 4 7" xfId="25962" xr:uid="{00000000-0005-0000-0000-00006E650000}"/>
    <cellStyle name="强调文字颜色 3 2 4 7 2" xfId="25963" xr:uid="{00000000-0005-0000-0000-00006F650000}"/>
    <cellStyle name="强调文字颜色 3 2 4 8" xfId="25964" xr:uid="{00000000-0005-0000-0000-000070650000}"/>
    <cellStyle name="强调文字颜色 3 2 4 9" xfId="25965" xr:uid="{00000000-0005-0000-0000-000071650000}"/>
    <cellStyle name="强调文字颜色 3 2 5" xfId="25966" xr:uid="{00000000-0005-0000-0000-000072650000}"/>
    <cellStyle name="强调文字颜色 3 2 5 2" xfId="25967" xr:uid="{00000000-0005-0000-0000-000073650000}"/>
    <cellStyle name="强调文字颜色 3 2 5 2 2" xfId="25968" xr:uid="{00000000-0005-0000-0000-000074650000}"/>
    <cellStyle name="强调文字颜色 3 2 5 2 3" xfId="25969" xr:uid="{00000000-0005-0000-0000-000075650000}"/>
    <cellStyle name="强调文字颜色 3 2 5 3" xfId="25970" xr:uid="{00000000-0005-0000-0000-000076650000}"/>
    <cellStyle name="强调文字颜色 3 2 5 4" xfId="25971" xr:uid="{00000000-0005-0000-0000-000077650000}"/>
    <cellStyle name="强调文字颜色 3 2 5 5" xfId="25972" xr:uid="{00000000-0005-0000-0000-000078650000}"/>
    <cellStyle name="强调文字颜色 3 2 5 6" xfId="25973" xr:uid="{00000000-0005-0000-0000-000079650000}"/>
    <cellStyle name="强调文字颜色 3 2 5 6 2" xfId="25974" xr:uid="{00000000-0005-0000-0000-00007A650000}"/>
    <cellStyle name="强调文字颜色 3 2 5 7" xfId="25975" xr:uid="{00000000-0005-0000-0000-00007B650000}"/>
    <cellStyle name="强调文字颜色 3 2 5 8" xfId="25976" xr:uid="{00000000-0005-0000-0000-00007C650000}"/>
    <cellStyle name="强调文字颜色 3 2 6" xfId="25977" xr:uid="{00000000-0005-0000-0000-00007D650000}"/>
    <cellStyle name="强调文字颜色 3 2 6 2" xfId="25978" xr:uid="{00000000-0005-0000-0000-00007E650000}"/>
    <cellStyle name="强调文字颜色 3 2 6 2 2" xfId="25979" xr:uid="{00000000-0005-0000-0000-00007F650000}"/>
    <cellStyle name="强调文字颜色 3 2 6 2 3" xfId="25980" xr:uid="{00000000-0005-0000-0000-000080650000}"/>
    <cellStyle name="强调文字颜色 3 2 6 3" xfId="25981" xr:uid="{00000000-0005-0000-0000-000081650000}"/>
    <cellStyle name="强调文字颜色 3 2 6 4" xfId="25982" xr:uid="{00000000-0005-0000-0000-000082650000}"/>
    <cellStyle name="强调文字颜色 3 2 6 5" xfId="25983" xr:uid="{00000000-0005-0000-0000-000083650000}"/>
    <cellStyle name="强调文字颜色 3 2 6 6" xfId="25984" xr:uid="{00000000-0005-0000-0000-000084650000}"/>
    <cellStyle name="强调文字颜色 3 2 6 6 2" xfId="25985" xr:uid="{00000000-0005-0000-0000-000085650000}"/>
    <cellStyle name="强调文字颜色 3 2 6 7" xfId="25986" xr:uid="{00000000-0005-0000-0000-000086650000}"/>
    <cellStyle name="强调文字颜色 3 2 6 8" xfId="25987" xr:uid="{00000000-0005-0000-0000-000087650000}"/>
    <cellStyle name="强调文字颜色 3 2 7" xfId="25988" xr:uid="{00000000-0005-0000-0000-000088650000}"/>
    <cellStyle name="强调文字颜色 3 2 7 2" xfId="25989" xr:uid="{00000000-0005-0000-0000-000089650000}"/>
    <cellStyle name="强调文字颜色 3 2 7 2 2" xfId="25990" xr:uid="{00000000-0005-0000-0000-00008A650000}"/>
    <cellStyle name="强调文字颜色 3 2 7 2 3" xfId="25991" xr:uid="{00000000-0005-0000-0000-00008B650000}"/>
    <cellStyle name="强调文字颜色 3 2 7 3" xfId="25992" xr:uid="{00000000-0005-0000-0000-00008C650000}"/>
    <cellStyle name="强调文字颜色 3 2 7 4" xfId="25993" xr:uid="{00000000-0005-0000-0000-00008D650000}"/>
    <cellStyle name="强调文字颜色 3 2 7 5" xfId="25994" xr:uid="{00000000-0005-0000-0000-00008E650000}"/>
    <cellStyle name="强调文字颜色 3 2 7 6" xfId="25995" xr:uid="{00000000-0005-0000-0000-00008F650000}"/>
    <cellStyle name="强调文字颜色 3 2 7 6 2" xfId="25996" xr:uid="{00000000-0005-0000-0000-000090650000}"/>
    <cellStyle name="强调文字颜色 3 2 7 7" xfId="25997" xr:uid="{00000000-0005-0000-0000-000091650000}"/>
    <cellStyle name="强调文字颜色 3 2 7 8" xfId="25998" xr:uid="{00000000-0005-0000-0000-000092650000}"/>
    <cellStyle name="强调文字颜色 3 2 8" xfId="25999" xr:uid="{00000000-0005-0000-0000-000093650000}"/>
    <cellStyle name="强调文字颜色 3 2 9" xfId="26000" xr:uid="{00000000-0005-0000-0000-000094650000}"/>
    <cellStyle name="强调文字颜色 3 2_AVL &amp; Mech BOM - Raleigh V1.6 pre" xfId="26001" xr:uid="{00000000-0005-0000-0000-000095650000}"/>
    <cellStyle name="强调文字颜色 3 3" xfId="26002" xr:uid="{00000000-0005-0000-0000-000096650000}"/>
    <cellStyle name="强调文字颜色 3 3 10" xfId="26003" xr:uid="{00000000-0005-0000-0000-000097650000}"/>
    <cellStyle name="强调文字颜色 3 3 10 2" xfId="26004" xr:uid="{00000000-0005-0000-0000-000098650000}"/>
    <cellStyle name="强调文字颜色 3 3 11" xfId="26005" xr:uid="{00000000-0005-0000-0000-000099650000}"/>
    <cellStyle name="强调文字颜色 3 3 2" xfId="26006" xr:uid="{00000000-0005-0000-0000-00009A650000}"/>
    <cellStyle name="强调文字颜色 3 3 2 10" xfId="26007" xr:uid="{00000000-0005-0000-0000-00009B650000}"/>
    <cellStyle name="强调文字颜色 3 3 2 2" xfId="26008" xr:uid="{00000000-0005-0000-0000-00009C650000}"/>
    <cellStyle name="强调文字颜色 3 3 2 2 2" xfId="26009" xr:uid="{00000000-0005-0000-0000-00009D650000}"/>
    <cellStyle name="强调文字颜色 3 3 2 2 2 2" xfId="26010" xr:uid="{00000000-0005-0000-0000-00009E650000}"/>
    <cellStyle name="强调文字颜色 3 3 2 2 2 2 2" xfId="26011" xr:uid="{00000000-0005-0000-0000-00009F650000}"/>
    <cellStyle name="强调文字颜色 3 3 2 2 2 2 3" xfId="26012" xr:uid="{00000000-0005-0000-0000-0000A0650000}"/>
    <cellStyle name="强调文字颜色 3 3 2 2 2 3" xfId="26013" xr:uid="{00000000-0005-0000-0000-0000A1650000}"/>
    <cellStyle name="强调文字颜色 3 3 2 2 2 4" xfId="26014" xr:uid="{00000000-0005-0000-0000-0000A2650000}"/>
    <cellStyle name="强调文字颜色 3 3 2 2 2 5" xfId="26015" xr:uid="{00000000-0005-0000-0000-0000A3650000}"/>
    <cellStyle name="强调文字颜色 3 3 2 2 2 6" xfId="26016" xr:uid="{00000000-0005-0000-0000-0000A4650000}"/>
    <cellStyle name="强调文字颜色 3 3 2 2 2 6 2" xfId="26017" xr:uid="{00000000-0005-0000-0000-0000A5650000}"/>
    <cellStyle name="强调文字颜色 3 3 2 2 2 7" xfId="26018" xr:uid="{00000000-0005-0000-0000-0000A6650000}"/>
    <cellStyle name="强调文字颜色 3 3 2 2 2 8" xfId="26019" xr:uid="{00000000-0005-0000-0000-0000A7650000}"/>
    <cellStyle name="强调文字颜色 3 3 2 2 3" xfId="26020" xr:uid="{00000000-0005-0000-0000-0000A8650000}"/>
    <cellStyle name="强调文字颜色 3 3 2 2 3 2" xfId="26021" xr:uid="{00000000-0005-0000-0000-0000A9650000}"/>
    <cellStyle name="强调文字颜色 3 3 2 2 3 3" xfId="26022" xr:uid="{00000000-0005-0000-0000-0000AA650000}"/>
    <cellStyle name="强调文字颜色 3 3 2 2 4" xfId="26023" xr:uid="{00000000-0005-0000-0000-0000AB650000}"/>
    <cellStyle name="强调文字颜色 3 3 2 2 5" xfId="26024" xr:uid="{00000000-0005-0000-0000-0000AC650000}"/>
    <cellStyle name="强调文字颜色 3 3 2 2 6" xfId="26025" xr:uid="{00000000-0005-0000-0000-0000AD650000}"/>
    <cellStyle name="强调文字颜色 3 3 2 2 7" xfId="26026" xr:uid="{00000000-0005-0000-0000-0000AE650000}"/>
    <cellStyle name="强调文字颜色 3 3 2 2 7 2" xfId="26027" xr:uid="{00000000-0005-0000-0000-0000AF650000}"/>
    <cellStyle name="强调文字颜色 3 3 2 2 8" xfId="26028" xr:uid="{00000000-0005-0000-0000-0000B0650000}"/>
    <cellStyle name="强调文字颜色 3 3 2 2 9" xfId="26029" xr:uid="{00000000-0005-0000-0000-0000B1650000}"/>
    <cellStyle name="强调文字颜色 3 3 2 3" xfId="26030" xr:uid="{00000000-0005-0000-0000-0000B2650000}"/>
    <cellStyle name="强调文字颜色 3 3 2 3 2" xfId="26031" xr:uid="{00000000-0005-0000-0000-0000B3650000}"/>
    <cellStyle name="强调文字颜色 3 3 2 3 2 2" xfId="26032" xr:uid="{00000000-0005-0000-0000-0000B4650000}"/>
    <cellStyle name="强调文字颜色 3 3 2 3 2 3" xfId="26033" xr:uid="{00000000-0005-0000-0000-0000B5650000}"/>
    <cellStyle name="强调文字颜色 3 3 2 3 3" xfId="26034" xr:uid="{00000000-0005-0000-0000-0000B6650000}"/>
    <cellStyle name="强调文字颜色 3 3 2 3 4" xfId="26035" xr:uid="{00000000-0005-0000-0000-0000B7650000}"/>
    <cellStyle name="强调文字颜色 3 3 2 3 5" xfId="26036" xr:uid="{00000000-0005-0000-0000-0000B8650000}"/>
    <cellStyle name="强调文字颜色 3 3 2 3 6" xfId="26037" xr:uid="{00000000-0005-0000-0000-0000B9650000}"/>
    <cellStyle name="强调文字颜色 3 3 2 3 6 2" xfId="26038" xr:uid="{00000000-0005-0000-0000-0000BA650000}"/>
    <cellStyle name="强调文字颜色 3 3 2 3 7" xfId="26039" xr:uid="{00000000-0005-0000-0000-0000BB650000}"/>
    <cellStyle name="强调文字颜色 3 3 2 3 8" xfId="26040" xr:uid="{00000000-0005-0000-0000-0000BC650000}"/>
    <cellStyle name="强调文字颜色 3 3 2 4" xfId="26041" xr:uid="{00000000-0005-0000-0000-0000BD650000}"/>
    <cellStyle name="强调文字颜色 3 3 2 4 2" xfId="26042" xr:uid="{00000000-0005-0000-0000-0000BE650000}"/>
    <cellStyle name="强调文字颜色 3 3 2 4 2 2" xfId="26043" xr:uid="{00000000-0005-0000-0000-0000BF650000}"/>
    <cellStyle name="强调文字颜色 3 3 2 4 2 3" xfId="26044" xr:uid="{00000000-0005-0000-0000-0000C0650000}"/>
    <cellStyle name="强调文字颜色 3 3 2 4 3" xfId="26045" xr:uid="{00000000-0005-0000-0000-0000C1650000}"/>
    <cellStyle name="强调文字颜色 3 3 2 4 4" xfId="26046" xr:uid="{00000000-0005-0000-0000-0000C2650000}"/>
    <cellStyle name="强调文字颜色 3 3 2 4 5" xfId="26047" xr:uid="{00000000-0005-0000-0000-0000C3650000}"/>
    <cellStyle name="强调文字颜色 3 3 2 4 6" xfId="26048" xr:uid="{00000000-0005-0000-0000-0000C4650000}"/>
    <cellStyle name="强调文字颜色 3 3 2 4 6 2" xfId="26049" xr:uid="{00000000-0005-0000-0000-0000C5650000}"/>
    <cellStyle name="强调文字颜色 3 3 2 4 7" xfId="26050" xr:uid="{00000000-0005-0000-0000-0000C6650000}"/>
    <cellStyle name="强调文字颜色 3 3 2 4 8" xfId="26051" xr:uid="{00000000-0005-0000-0000-0000C7650000}"/>
    <cellStyle name="强调文字颜色 3 3 2 5" xfId="26052" xr:uid="{00000000-0005-0000-0000-0000C8650000}"/>
    <cellStyle name="强调文字颜色 3 3 2 5 2" xfId="26053" xr:uid="{00000000-0005-0000-0000-0000C9650000}"/>
    <cellStyle name="强调文字颜色 3 3 2 5 2 2" xfId="26054" xr:uid="{00000000-0005-0000-0000-0000CA650000}"/>
    <cellStyle name="强调文字颜色 3 3 2 5 2 3" xfId="26055" xr:uid="{00000000-0005-0000-0000-0000CB650000}"/>
    <cellStyle name="强调文字颜色 3 3 2 5 3" xfId="26056" xr:uid="{00000000-0005-0000-0000-0000CC650000}"/>
    <cellStyle name="强调文字颜色 3 3 2 5 4" xfId="26057" xr:uid="{00000000-0005-0000-0000-0000CD650000}"/>
    <cellStyle name="强调文字颜色 3 3 2 5 5" xfId="26058" xr:uid="{00000000-0005-0000-0000-0000CE650000}"/>
    <cellStyle name="强调文字颜色 3 3 2 5 6" xfId="26059" xr:uid="{00000000-0005-0000-0000-0000CF650000}"/>
    <cellStyle name="强调文字颜色 3 3 2 5 6 2" xfId="26060" xr:uid="{00000000-0005-0000-0000-0000D0650000}"/>
    <cellStyle name="强调文字颜色 3 3 2 5 7" xfId="26061" xr:uid="{00000000-0005-0000-0000-0000D1650000}"/>
    <cellStyle name="强调文字颜色 3 3 2 5 8" xfId="26062" xr:uid="{00000000-0005-0000-0000-0000D2650000}"/>
    <cellStyle name="强调文字颜色 3 3 2 6" xfId="26063" xr:uid="{00000000-0005-0000-0000-0000D3650000}"/>
    <cellStyle name="强调文字颜色 3 3 2 7" xfId="26064" xr:uid="{00000000-0005-0000-0000-0000D4650000}"/>
    <cellStyle name="强调文字颜色 3 3 2 8" xfId="26065" xr:uid="{00000000-0005-0000-0000-0000D5650000}"/>
    <cellStyle name="强调文字颜色 3 3 2 9" xfId="26066" xr:uid="{00000000-0005-0000-0000-0000D6650000}"/>
    <cellStyle name="强调文字颜色 3 3 2 9 2" xfId="26067" xr:uid="{00000000-0005-0000-0000-0000D7650000}"/>
    <cellStyle name="强调文字颜色 3 3 3" xfId="26068" xr:uid="{00000000-0005-0000-0000-0000D8650000}"/>
    <cellStyle name="强调文字颜色 3 3 3 2" xfId="26069" xr:uid="{00000000-0005-0000-0000-0000D9650000}"/>
    <cellStyle name="强调文字颜色 3 3 3 2 2" xfId="26070" xr:uid="{00000000-0005-0000-0000-0000DA650000}"/>
    <cellStyle name="强调文字颜色 3 3 3 2 2 2" xfId="26071" xr:uid="{00000000-0005-0000-0000-0000DB650000}"/>
    <cellStyle name="强调文字颜色 3 3 3 2 2 3" xfId="26072" xr:uid="{00000000-0005-0000-0000-0000DC650000}"/>
    <cellStyle name="强调文字颜色 3 3 3 2 3" xfId="26073" xr:uid="{00000000-0005-0000-0000-0000DD650000}"/>
    <cellStyle name="强调文字颜色 3 3 3 2 4" xfId="26074" xr:uid="{00000000-0005-0000-0000-0000DE650000}"/>
    <cellStyle name="强调文字颜色 3 3 3 2 5" xfId="26075" xr:uid="{00000000-0005-0000-0000-0000DF650000}"/>
    <cellStyle name="强调文字颜色 3 3 3 2 6" xfId="26076" xr:uid="{00000000-0005-0000-0000-0000E0650000}"/>
    <cellStyle name="强调文字颜色 3 3 3 2 6 2" xfId="26077" xr:uid="{00000000-0005-0000-0000-0000E1650000}"/>
    <cellStyle name="强调文字颜色 3 3 3 2 7" xfId="26078" xr:uid="{00000000-0005-0000-0000-0000E2650000}"/>
    <cellStyle name="强调文字颜色 3 3 3 2 8" xfId="26079" xr:uid="{00000000-0005-0000-0000-0000E3650000}"/>
    <cellStyle name="强调文字颜色 3 3 3 3" xfId="26080" xr:uid="{00000000-0005-0000-0000-0000E4650000}"/>
    <cellStyle name="强调文字颜色 3 3 3 3 2" xfId="26081" xr:uid="{00000000-0005-0000-0000-0000E5650000}"/>
    <cellStyle name="强调文字颜色 3 3 3 3 3" xfId="26082" xr:uid="{00000000-0005-0000-0000-0000E6650000}"/>
    <cellStyle name="强调文字颜色 3 3 3 4" xfId="26083" xr:uid="{00000000-0005-0000-0000-0000E7650000}"/>
    <cellStyle name="强调文字颜色 3 3 3 5" xfId="26084" xr:uid="{00000000-0005-0000-0000-0000E8650000}"/>
    <cellStyle name="强调文字颜色 3 3 3 6" xfId="26085" xr:uid="{00000000-0005-0000-0000-0000E9650000}"/>
    <cellStyle name="强调文字颜色 3 3 3 7" xfId="26086" xr:uid="{00000000-0005-0000-0000-0000EA650000}"/>
    <cellStyle name="强调文字颜色 3 3 3 7 2" xfId="26087" xr:uid="{00000000-0005-0000-0000-0000EB650000}"/>
    <cellStyle name="强调文字颜色 3 3 3 8" xfId="26088" xr:uid="{00000000-0005-0000-0000-0000EC650000}"/>
    <cellStyle name="强调文字颜色 3 3 3 9" xfId="26089" xr:uid="{00000000-0005-0000-0000-0000ED650000}"/>
    <cellStyle name="强调文字颜色 3 3 4" xfId="26090" xr:uid="{00000000-0005-0000-0000-0000EE650000}"/>
    <cellStyle name="强调文字颜色 3 3 4 2" xfId="26091" xr:uid="{00000000-0005-0000-0000-0000EF650000}"/>
    <cellStyle name="强调文字颜色 3 3 4 2 2" xfId="26092" xr:uid="{00000000-0005-0000-0000-0000F0650000}"/>
    <cellStyle name="强调文字颜色 3 3 4 2 3" xfId="26093" xr:uid="{00000000-0005-0000-0000-0000F1650000}"/>
    <cellStyle name="强调文字颜色 3 3 4 3" xfId="26094" xr:uid="{00000000-0005-0000-0000-0000F2650000}"/>
    <cellStyle name="强调文字颜色 3 3 4 4" xfId="26095" xr:uid="{00000000-0005-0000-0000-0000F3650000}"/>
    <cellStyle name="强调文字颜色 3 3 4 5" xfId="26096" xr:uid="{00000000-0005-0000-0000-0000F4650000}"/>
    <cellStyle name="强调文字颜色 3 3 4 6" xfId="26097" xr:uid="{00000000-0005-0000-0000-0000F5650000}"/>
    <cellStyle name="强调文字颜色 3 3 4 6 2" xfId="26098" xr:uid="{00000000-0005-0000-0000-0000F6650000}"/>
    <cellStyle name="强调文字颜色 3 3 4 7" xfId="26099" xr:uid="{00000000-0005-0000-0000-0000F7650000}"/>
    <cellStyle name="强调文字颜色 3 3 4 8" xfId="26100" xr:uid="{00000000-0005-0000-0000-0000F8650000}"/>
    <cellStyle name="强调文字颜色 3 3 5" xfId="26101" xr:uid="{00000000-0005-0000-0000-0000F9650000}"/>
    <cellStyle name="强调文字颜色 3 3 5 2" xfId="26102" xr:uid="{00000000-0005-0000-0000-0000FA650000}"/>
    <cellStyle name="强调文字颜色 3 3 5 2 2" xfId="26103" xr:uid="{00000000-0005-0000-0000-0000FB650000}"/>
    <cellStyle name="强调文字颜色 3 3 5 2 3" xfId="26104" xr:uid="{00000000-0005-0000-0000-0000FC650000}"/>
    <cellStyle name="强调文字颜色 3 3 5 3" xfId="26105" xr:uid="{00000000-0005-0000-0000-0000FD650000}"/>
    <cellStyle name="强调文字颜色 3 3 5 4" xfId="26106" xr:uid="{00000000-0005-0000-0000-0000FE650000}"/>
    <cellStyle name="强调文字颜色 3 3 5 5" xfId="26107" xr:uid="{00000000-0005-0000-0000-0000FF650000}"/>
    <cellStyle name="强调文字颜色 3 3 5 6" xfId="26108" xr:uid="{00000000-0005-0000-0000-000000660000}"/>
    <cellStyle name="强调文字颜色 3 3 5 6 2" xfId="26109" xr:uid="{00000000-0005-0000-0000-000001660000}"/>
    <cellStyle name="强调文字颜色 3 3 5 7" xfId="26110" xr:uid="{00000000-0005-0000-0000-000002660000}"/>
    <cellStyle name="强调文字颜色 3 3 5 8" xfId="26111" xr:uid="{00000000-0005-0000-0000-000003660000}"/>
    <cellStyle name="强调文字颜色 3 3 6" xfId="26112" xr:uid="{00000000-0005-0000-0000-000004660000}"/>
    <cellStyle name="强调文字颜色 3 3 6 2" xfId="26113" xr:uid="{00000000-0005-0000-0000-000005660000}"/>
    <cellStyle name="强调文字颜色 3 3 6 2 2" xfId="26114" xr:uid="{00000000-0005-0000-0000-000006660000}"/>
    <cellStyle name="强调文字颜色 3 3 6 2 3" xfId="26115" xr:uid="{00000000-0005-0000-0000-000007660000}"/>
    <cellStyle name="强调文字颜色 3 3 6 3" xfId="26116" xr:uid="{00000000-0005-0000-0000-000008660000}"/>
    <cellStyle name="强调文字颜色 3 3 6 4" xfId="26117" xr:uid="{00000000-0005-0000-0000-000009660000}"/>
    <cellStyle name="强调文字颜色 3 3 6 5" xfId="26118" xr:uid="{00000000-0005-0000-0000-00000A660000}"/>
    <cellStyle name="强调文字颜色 3 3 6 6" xfId="26119" xr:uid="{00000000-0005-0000-0000-00000B660000}"/>
    <cellStyle name="强调文字颜色 3 3 6 6 2" xfId="26120" xr:uid="{00000000-0005-0000-0000-00000C660000}"/>
    <cellStyle name="强调文字颜色 3 3 6 7" xfId="26121" xr:uid="{00000000-0005-0000-0000-00000D660000}"/>
    <cellStyle name="强调文字颜色 3 3 6 8" xfId="26122" xr:uid="{00000000-0005-0000-0000-00000E660000}"/>
    <cellStyle name="强调文字颜色 3 3 7" xfId="26123" xr:uid="{00000000-0005-0000-0000-00000F660000}"/>
    <cellStyle name="强调文字颜色 3 3 8" xfId="26124" xr:uid="{00000000-0005-0000-0000-000010660000}"/>
    <cellStyle name="强调文字颜色 3 3 9" xfId="26125" xr:uid="{00000000-0005-0000-0000-000011660000}"/>
    <cellStyle name="强调文字颜色 3 3_AVL &amp; Mech BOM - Reno V1.6" xfId="26126" xr:uid="{00000000-0005-0000-0000-000012660000}"/>
    <cellStyle name="强调文字颜色 3 4" xfId="26127" xr:uid="{00000000-0005-0000-0000-000013660000}"/>
    <cellStyle name="强调文字颜色 3 4 10" xfId="26128" xr:uid="{00000000-0005-0000-0000-000014660000}"/>
    <cellStyle name="强调文字颜色 3 4 2" xfId="26129" xr:uid="{00000000-0005-0000-0000-000015660000}"/>
    <cellStyle name="强调文字颜色 3 4 2 2" xfId="26130" xr:uid="{00000000-0005-0000-0000-000016660000}"/>
    <cellStyle name="强调文字颜色 3 4 2 2 2" xfId="26131" xr:uid="{00000000-0005-0000-0000-000017660000}"/>
    <cellStyle name="强调文字颜色 3 4 2 2 2 2" xfId="26132" xr:uid="{00000000-0005-0000-0000-000018660000}"/>
    <cellStyle name="强调文字颜色 3 4 2 2 2 3" xfId="26133" xr:uid="{00000000-0005-0000-0000-000019660000}"/>
    <cellStyle name="强调文字颜色 3 4 2 2 3" xfId="26134" xr:uid="{00000000-0005-0000-0000-00001A660000}"/>
    <cellStyle name="强调文字颜色 3 4 2 2 4" xfId="26135" xr:uid="{00000000-0005-0000-0000-00001B660000}"/>
    <cellStyle name="强调文字颜色 3 4 2 2 5" xfId="26136" xr:uid="{00000000-0005-0000-0000-00001C660000}"/>
    <cellStyle name="强调文字颜色 3 4 2 2 6" xfId="26137" xr:uid="{00000000-0005-0000-0000-00001D660000}"/>
    <cellStyle name="强调文字颜色 3 4 2 2 6 2" xfId="26138" xr:uid="{00000000-0005-0000-0000-00001E660000}"/>
    <cellStyle name="强调文字颜色 3 4 2 2 7" xfId="26139" xr:uid="{00000000-0005-0000-0000-00001F660000}"/>
    <cellStyle name="强调文字颜色 3 4 2 2 8" xfId="26140" xr:uid="{00000000-0005-0000-0000-000020660000}"/>
    <cellStyle name="强调文字颜色 3 4 2 3" xfId="26141" xr:uid="{00000000-0005-0000-0000-000021660000}"/>
    <cellStyle name="强调文字颜色 3 4 2 3 2" xfId="26142" xr:uid="{00000000-0005-0000-0000-000022660000}"/>
    <cellStyle name="强调文字颜色 3 4 2 3 3" xfId="26143" xr:uid="{00000000-0005-0000-0000-000023660000}"/>
    <cellStyle name="强调文字颜色 3 4 2 4" xfId="26144" xr:uid="{00000000-0005-0000-0000-000024660000}"/>
    <cellStyle name="强调文字颜色 3 4 2 5" xfId="26145" xr:uid="{00000000-0005-0000-0000-000025660000}"/>
    <cellStyle name="强调文字颜色 3 4 2 6" xfId="26146" xr:uid="{00000000-0005-0000-0000-000026660000}"/>
    <cellStyle name="强调文字颜色 3 4 2 7" xfId="26147" xr:uid="{00000000-0005-0000-0000-000027660000}"/>
    <cellStyle name="强调文字颜色 3 4 2 7 2" xfId="26148" xr:uid="{00000000-0005-0000-0000-000028660000}"/>
    <cellStyle name="强调文字颜色 3 4 2 8" xfId="26149" xr:uid="{00000000-0005-0000-0000-000029660000}"/>
    <cellStyle name="强调文字颜色 3 4 2 9" xfId="26150" xr:uid="{00000000-0005-0000-0000-00002A660000}"/>
    <cellStyle name="强调文字颜色 3 4 3" xfId="26151" xr:uid="{00000000-0005-0000-0000-00002B660000}"/>
    <cellStyle name="强调文字颜色 3 4 3 2" xfId="26152" xr:uid="{00000000-0005-0000-0000-00002C660000}"/>
    <cellStyle name="强调文字颜色 3 4 3 2 2" xfId="26153" xr:uid="{00000000-0005-0000-0000-00002D660000}"/>
    <cellStyle name="强调文字颜色 3 4 3 2 3" xfId="26154" xr:uid="{00000000-0005-0000-0000-00002E660000}"/>
    <cellStyle name="强调文字颜色 3 4 3 3" xfId="26155" xr:uid="{00000000-0005-0000-0000-00002F660000}"/>
    <cellStyle name="强调文字颜色 3 4 3 4" xfId="26156" xr:uid="{00000000-0005-0000-0000-000030660000}"/>
    <cellStyle name="强调文字颜色 3 4 3 5" xfId="26157" xr:uid="{00000000-0005-0000-0000-000031660000}"/>
    <cellStyle name="强调文字颜色 3 4 3 6" xfId="26158" xr:uid="{00000000-0005-0000-0000-000032660000}"/>
    <cellStyle name="强调文字颜色 3 4 3 6 2" xfId="26159" xr:uid="{00000000-0005-0000-0000-000033660000}"/>
    <cellStyle name="强调文字颜色 3 4 3 7" xfId="26160" xr:uid="{00000000-0005-0000-0000-000034660000}"/>
    <cellStyle name="强调文字颜色 3 4 3 8" xfId="26161" xr:uid="{00000000-0005-0000-0000-000035660000}"/>
    <cellStyle name="强调文字颜色 3 4 4" xfId="26162" xr:uid="{00000000-0005-0000-0000-000036660000}"/>
    <cellStyle name="强调文字颜色 3 4 4 2" xfId="26163" xr:uid="{00000000-0005-0000-0000-000037660000}"/>
    <cellStyle name="强调文字颜色 3 4 4 2 2" xfId="26164" xr:uid="{00000000-0005-0000-0000-000038660000}"/>
    <cellStyle name="强调文字颜色 3 4 4 2 3" xfId="26165" xr:uid="{00000000-0005-0000-0000-000039660000}"/>
    <cellStyle name="强调文字颜色 3 4 4 3" xfId="26166" xr:uid="{00000000-0005-0000-0000-00003A660000}"/>
    <cellStyle name="强调文字颜色 3 4 4 4" xfId="26167" xr:uid="{00000000-0005-0000-0000-00003B660000}"/>
    <cellStyle name="强调文字颜色 3 4 4 5" xfId="26168" xr:uid="{00000000-0005-0000-0000-00003C660000}"/>
    <cellStyle name="强调文字颜色 3 4 4 6" xfId="26169" xr:uid="{00000000-0005-0000-0000-00003D660000}"/>
    <cellStyle name="强调文字颜色 3 4 4 6 2" xfId="26170" xr:uid="{00000000-0005-0000-0000-00003E660000}"/>
    <cellStyle name="强调文字颜色 3 4 4 7" xfId="26171" xr:uid="{00000000-0005-0000-0000-00003F660000}"/>
    <cellStyle name="强调文字颜色 3 4 4 8" xfId="26172" xr:uid="{00000000-0005-0000-0000-000040660000}"/>
    <cellStyle name="强调文字颜色 3 4 5" xfId="26173" xr:uid="{00000000-0005-0000-0000-000041660000}"/>
    <cellStyle name="强调文字颜色 3 4 5 2" xfId="26174" xr:uid="{00000000-0005-0000-0000-000042660000}"/>
    <cellStyle name="强调文字颜色 3 4 5 2 2" xfId="26175" xr:uid="{00000000-0005-0000-0000-000043660000}"/>
    <cellStyle name="强调文字颜色 3 4 5 2 3" xfId="26176" xr:uid="{00000000-0005-0000-0000-000044660000}"/>
    <cellStyle name="强调文字颜色 3 4 5 3" xfId="26177" xr:uid="{00000000-0005-0000-0000-000045660000}"/>
    <cellStyle name="强调文字颜色 3 4 5 4" xfId="26178" xr:uid="{00000000-0005-0000-0000-000046660000}"/>
    <cellStyle name="强调文字颜色 3 4 5 5" xfId="26179" xr:uid="{00000000-0005-0000-0000-000047660000}"/>
    <cellStyle name="强调文字颜色 3 4 5 6" xfId="26180" xr:uid="{00000000-0005-0000-0000-000048660000}"/>
    <cellStyle name="强调文字颜色 3 4 5 6 2" xfId="26181" xr:uid="{00000000-0005-0000-0000-000049660000}"/>
    <cellStyle name="强调文字颜色 3 4 5 7" xfId="26182" xr:uid="{00000000-0005-0000-0000-00004A660000}"/>
    <cellStyle name="强调文字颜色 3 4 5 8" xfId="26183" xr:uid="{00000000-0005-0000-0000-00004B660000}"/>
    <cellStyle name="强调文字颜色 3 4 6" xfId="26184" xr:uid="{00000000-0005-0000-0000-00004C660000}"/>
    <cellStyle name="强调文字颜色 3 4 7" xfId="26185" xr:uid="{00000000-0005-0000-0000-00004D660000}"/>
    <cellStyle name="强调文字颜色 3 4 8" xfId="26186" xr:uid="{00000000-0005-0000-0000-00004E660000}"/>
    <cellStyle name="强调文字颜色 3 4 9" xfId="26187" xr:uid="{00000000-0005-0000-0000-00004F660000}"/>
    <cellStyle name="强调文字颜色 3 4 9 2" xfId="26188" xr:uid="{00000000-0005-0000-0000-000050660000}"/>
    <cellStyle name="强调文字颜色 3 5" xfId="26189" xr:uid="{00000000-0005-0000-0000-000051660000}"/>
    <cellStyle name="强调文字颜色 3 5 2" xfId="26190" xr:uid="{00000000-0005-0000-0000-000052660000}"/>
    <cellStyle name="强调文字颜色 3 5 2 2" xfId="26191" xr:uid="{00000000-0005-0000-0000-000053660000}"/>
    <cellStyle name="强调文字颜色 3 5 2 2 2" xfId="26192" xr:uid="{00000000-0005-0000-0000-000054660000}"/>
    <cellStyle name="强调文字颜色 3 5 2 2 3" xfId="26193" xr:uid="{00000000-0005-0000-0000-000055660000}"/>
    <cellStyle name="强调文字颜色 3 5 2 3" xfId="26194" xr:uid="{00000000-0005-0000-0000-000056660000}"/>
    <cellStyle name="强调文字颜色 3 5 2 4" xfId="26195" xr:uid="{00000000-0005-0000-0000-000057660000}"/>
    <cellStyle name="强调文字颜色 3 5 2 5" xfId="26196" xr:uid="{00000000-0005-0000-0000-000058660000}"/>
    <cellStyle name="强调文字颜色 3 5 2 6" xfId="26197" xr:uid="{00000000-0005-0000-0000-000059660000}"/>
    <cellStyle name="强调文字颜色 3 5 2 6 2" xfId="26198" xr:uid="{00000000-0005-0000-0000-00005A660000}"/>
    <cellStyle name="强调文字颜色 3 5 2 7" xfId="26199" xr:uid="{00000000-0005-0000-0000-00005B660000}"/>
    <cellStyle name="强调文字颜色 3 5 2 8" xfId="26200" xr:uid="{00000000-0005-0000-0000-00005C660000}"/>
    <cellStyle name="强调文字颜色 3 5 3" xfId="26201" xr:uid="{00000000-0005-0000-0000-00005D660000}"/>
    <cellStyle name="强调文字颜色 3 5 4" xfId="26202" xr:uid="{00000000-0005-0000-0000-00005E660000}"/>
    <cellStyle name="强调文字颜色 3 5 5" xfId="26203" xr:uid="{00000000-0005-0000-0000-00005F660000}"/>
    <cellStyle name="强调文字颜色 3 5 6" xfId="26204" xr:uid="{00000000-0005-0000-0000-000060660000}"/>
    <cellStyle name="强调文字颜色 3 5 6 2" xfId="26205" xr:uid="{00000000-0005-0000-0000-000061660000}"/>
    <cellStyle name="强调文字颜色 3 5 7" xfId="26206" xr:uid="{00000000-0005-0000-0000-000062660000}"/>
    <cellStyle name="强调文字颜色 3 6" xfId="26207" xr:uid="{00000000-0005-0000-0000-000063660000}"/>
    <cellStyle name="强调文字颜色 3 6 2" xfId="26208" xr:uid="{00000000-0005-0000-0000-000064660000}"/>
    <cellStyle name="强调文字颜色 3 6 2 2" xfId="26209" xr:uid="{00000000-0005-0000-0000-000065660000}"/>
    <cellStyle name="强调文字颜色 3 6 2 2 2" xfId="26210" xr:uid="{00000000-0005-0000-0000-000066660000}"/>
    <cellStyle name="强调文字颜色 3 6 2 2 3" xfId="26211" xr:uid="{00000000-0005-0000-0000-000067660000}"/>
    <cellStyle name="强调文字颜色 3 6 2 3" xfId="26212" xr:uid="{00000000-0005-0000-0000-000068660000}"/>
    <cellStyle name="强调文字颜色 3 6 2 4" xfId="26213" xr:uid="{00000000-0005-0000-0000-000069660000}"/>
    <cellStyle name="强调文字颜色 3 6 2 5" xfId="26214" xr:uid="{00000000-0005-0000-0000-00006A660000}"/>
    <cellStyle name="强调文字颜色 3 6 2 6" xfId="26215" xr:uid="{00000000-0005-0000-0000-00006B660000}"/>
    <cellStyle name="强调文字颜色 3 6 2 6 2" xfId="26216" xr:uid="{00000000-0005-0000-0000-00006C660000}"/>
    <cellStyle name="强调文字颜色 3 6 2 7" xfId="26217" xr:uid="{00000000-0005-0000-0000-00006D660000}"/>
    <cellStyle name="强调文字颜色 3 6 2 8" xfId="26218" xr:uid="{00000000-0005-0000-0000-00006E660000}"/>
    <cellStyle name="强调文字颜色 3 6 3" xfId="26219" xr:uid="{00000000-0005-0000-0000-00006F660000}"/>
    <cellStyle name="强调文字颜色 3 6 3 2" xfId="26220" xr:uid="{00000000-0005-0000-0000-000070660000}"/>
    <cellStyle name="强调文字颜色 3 6 3 3" xfId="26221" xr:uid="{00000000-0005-0000-0000-000071660000}"/>
    <cellStyle name="强调文字颜色 3 6 4" xfId="26222" xr:uid="{00000000-0005-0000-0000-000072660000}"/>
    <cellStyle name="强调文字颜色 3 6 5" xfId="26223" xr:uid="{00000000-0005-0000-0000-000073660000}"/>
    <cellStyle name="强调文字颜色 3 6 6" xfId="26224" xr:uid="{00000000-0005-0000-0000-000074660000}"/>
    <cellStyle name="强调文字颜色 3 6 7" xfId="26225" xr:uid="{00000000-0005-0000-0000-000075660000}"/>
    <cellStyle name="强调文字颜色 3 6 7 2" xfId="26226" xr:uid="{00000000-0005-0000-0000-000076660000}"/>
    <cellStyle name="强调文字颜色 3 6 8" xfId="26227" xr:uid="{00000000-0005-0000-0000-000077660000}"/>
    <cellStyle name="强调文字颜色 3 6 9" xfId="26228" xr:uid="{00000000-0005-0000-0000-000078660000}"/>
    <cellStyle name="强调文字颜色 3 7" xfId="26229" xr:uid="{00000000-0005-0000-0000-000079660000}"/>
    <cellStyle name="强调文字颜色 3 7 2" xfId="26230" xr:uid="{00000000-0005-0000-0000-00007A660000}"/>
    <cellStyle name="强调文字颜色 3 7 2 2" xfId="26231" xr:uid="{00000000-0005-0000-0000-00007B660000}"/>
    <cellStyle name="强调文字颜色 3 7 2 3" xfId="26232" xr:uid="{00000000-0005-0000-0000-00007C660000}"/>
    <cellStyle name="强调文字颜色 3 7 3" xfId="26233" xr:uid="{00000000-0005-0000-0000-00007D660000}"/>
    <cellStyle name="强调文字颜色 3 7 4" xfId="26234" xr:uid="{00000000-0005-0000-0000-00007E660000}"/>
    <cellStyle name="强调文字颜色 3 7 5" xfId="26235" xr:uid="{00000000-0005-0000-0000-00007F660000}"/>
    <cellStyle name="强调文字颜色 3 7 6" xfId="26236" xr:uid="{00000000-0005-0000-0000-000080660000}"/>
    <cellStyle name="强调文字颜色 3 7 6 2" xfId="26237" xr:uid="{00000000-0005-0000-0000-000081660000}"/>
    <cellStyle name="强调文字颜色 3 7 7" xfId="26238" xr:uid="{00000000-0005-0000-0000-000082660000}"/>
    <cellStyle name="强调文字颜色 3 7 8" xfId="26239" xr:uid="{00000000-0005-0000-0000-000083660000}"/>
    <cellStyle name="强调文字颜色 3 8" xfId="26240" xr:uid="{00000000-0005-0000-0000-000084660000}"/>
    <cellStyle name="强调文字颜色 3 8 2" xfId="26241" xr:uid="{00000000-0005-0000-0000-000085660000}"/>
    <cellStyle name="强调文字颜色 3 8 2 2" xfId="26242" xr:uid="{00000000-0005-0000-0000-000086660000}"/>
    <cellStyle name="强调文字颜色 3 8 2 3" xfId="26243" xr:uid="{00000000-0005-0000-0000-000087660000}"/>
    <cellStyle name="强调文字颜色 3 8 3" xfId="26244" xr:uid="{00000000-0005-0000-0000-000088660000}"/>
    <cellStyle name="强调文字颜色 3 8 4" xfId="26245" xr:uid="{00000000-0005-0000-0000-000089660000}"/>
    <cellStyle name="强调文字颜色 3 8 5" xfId="26246" xr:uid="{00000000-0005-0000-0000-00008A660000}"/>
    <cellStyle name="强调文字颜色 3 8 6" xfId="26247" xr:uid="{00000000-0005-0000-0000-00008B660000}"/>
    <cellStyle name="强调文字颜色 3 8 6 2" xfId="26248" xr:uid="{00000000-0005-0000-0000-00008C660000}"/>
    <cellStyle name="强调文字颜色 3 8 7" xfId="26249" xr:uid="{00000000-0005-0000-0000-00008D660000}"/>
    <cellStyle name="强调文字颜色 3 8 8" xfId="26250" xr:uid="{00000000-0005-0000-0000-00008E660000}"/>
    <cellStyle name="强调文字颜色 3 9" xfId="26251" xr:uid="{00000000-0005-0000-0000-00008F660000}"/>
    <cellStyle name="强调文字颜色 3 9 2" xfId="26252" xr:uid="{00000000-0005-0000-0000-000090660000}"/>
    <cellStyle name="强调文字颜色 3 9 3" xfId="26253" xr:uid="{00000000-0005-0000-0000-000091660000}"/>
    <cellStyle name="强调文字颜色 3 9 4" xfId="26254" xr:uid="{00000000-0005-0000-0000-000092660000}"/>
    <cellStyle name="强调文字颜色 3 9 5" xfId="26255" xr:uid="{00000000-0005-0000-0000-000093660000}"/>
    <cellStyle name="强调文字颜色 3 9 5 2" xfId="26256" xr:uid="{00000000-0005-0000-0000-000094660000}"/>
    <cellStyle name="强调文字颜色 3 9 6" xfId="26257" xr:uid="{00000000-0005-0000-0000-000095660000}"/>
    <cellStyle name="强调文字颜色 4" xfId="26258" xr:uid="{00000000-0005-0000-0000-000096660000}"/>
    <cellStyle name="强调文字颜色 4 10" xfId="26259" xr:uid="{00000000-0005-0000-0000-000097660000}"/>
    <cellStyle name="强调文字颜色 4 10 2" xfId="26260" xr:uid="{00000000-0005-0000-0000-000098660000}"/>
    <cellStyle name="强调文字颜色 4 10 3" xfId="26261" xr:uid="{00000000-0005-0000-0000-000099660000}"/>
    <cellStyle name="强调文字颜色 4 10 4" xfId="26262" xr:uid="{00000000-0005-0000-0000-00009A660000}"/>
    <cellStyle name="强调文字颜色 4 10 5" xfId="26263" xr:uid="{00000000-0005-0000-0000-00009B660000}"/>
    <cellStyle name="强调文字颜色 4 10 5 2" xfId="26264" xr:uid="{00000000-0005-0000-0000-00009C660000}"/>
    <cellStyle name="强调文字颜色 4 10 6" xfId="26265" xr:uid="{00000000-0005-0000-0000-00009D660000}"/>
    <cellStyle name="强调文字颜色 4 11" xfId="26266" xr:uid="{00000000-0005-0000-0000-00009E660000}"/>
    <cellStyle name="强调文字颜色 4 11 2" xfId="26267" xr:uid="{00000000-0005-0000-0000-00009F660000}"/>
    <cellStyle name="强调文字颜色 4 11 3" xfId="26268" xr:uid="{00000000-0005-0000-0000-0000A0660000}"/>
    <cellStyle name="强调文字颜色 4 12" xfId="26269" xr:uid="{00000000-0005-0000-0000-0000A1660000}"/>
    <cellStyle name="强调文字颜色 4 13" xfId="26270" xr:uid="{00000000-0005-0000-0000-0000A2660000}"/>
    <cellStyle name="强调文字颜色 4 14" xfId="26271" xr:uid="{00000000-0005-0000-0000-0000A3660000}"/>
    <cellStyle name="强调文字颜色 4 2" xfId="26272" xr:uid="{00000000-0005-0000-0000-0000A4660000}"/>
    <cellStyle name="强调文字颜色 4 2 10" xfId="26273" xr:uid="{00000000-0005-0000-0000-0000A5660000}"/>
    <cellStyle name="强调文字颜色 4 2 11" xfId="26274" xr:uid="{00000000-0005-0000-0000-0000A6660000}"/>
    <cellStyle name="强调文字颜色 4 2 11 2" xfId="26275" xr:uid="{00000000-0005-0000-0000-0000A7660000}"/>
    <cellStyle name="强调文字颜色 4 2 12" xfId="26276" xr:uid="{00000000-0005-0000-0000-0000A8660000}"/>
    <cellStyle name="强调文字颜色 4 2 2" xfId="26277" xr:uid="{00000000-0005-0000-0000-0000A9660000}"/>
    <cellStyle name="强调文字颜色 4 2 2 10" xfId="26278" xr:uid="{00000000-0005-0000-0000-0000AA660000}"/>
    <cellStyle name="强调文字颜色 4 2 2 10 2" xfId="26279" xr:uid="{00000000-0005-0000-0000-0000AB660000}"/>
    <cellStyle name="强调文字颜色 4 2 2 11" xfId="26280" xr:uid="{00000000-0005-0000-0000-0000AC660000}"/>
    <cellStyle name="强调文字颜色 4 2 2 2" xfId="26281" xr:uid="{00000000-0005-0000-0000-0000AD660000}"/>
    <cellStyle name="强调文字颜色 4 2 2 2 10" xfId="26282" xr:uid="{00000000-0005-0000-0000-0000AE660000}"/>
    <cellStyle name="强调文字颜色 4 2 2 2 2" xfId="26283" xr:uid="{00000000-0005-0000-0000-0000AF660000}"/>
    <cellStyle name="强调文字颜色 4 2 2 2 2 2" xfId="26284" xr:uid="{00000000-0005-0000-0000-0000B0660000}"/>
    <cellStyle name="强调文字颜色 4 2 2 2 2 2 2" xfId="26285" xr:uid="{00000000-0005-0000-0000-0000B1660000}"/>
    <cellStyle name="强调文字颜色 4 2 2 2 2 2 2 2" xfId="26286" xr:uid="{00000000-0005-0000-0000-0000B2660000}"/>
    <cellStyle name="强调文字颜色 4 2 2 2 2 2 2 3" xfId="26287" xr:uid="{00000000-0005-0000-0000-0000B3660000}"/>
    <cellStyle name="强调文字颜色 4 2 2 2 2 2 3" xfId="26288" xr:uid="{00000000-0005-0000-0000-0000B4660000}"/>
    <cellStyle name="强调文字颜色 4 2 2 2 2 2 4" xfId="26289" xr:uid="{00000000-0005-0000-0000-0000B5660000}"/>
    <cellStyle name="强调文字颜色 4 2 2 2 2 2 5" xfId="26290" xr:uid="{00000000-0005-0000-0000-0000B6660000}"/>
    <cellStyle name="强调文字颜色 4 2 2 2 2 2 6" xfId="26291" xr:uid="{00000000-0005-0000-0000-0000B7660000}"/>
    <cellStyle name="强调文字颜色 4 2 2 2 2 2 6 2" xfId="26292" xr:uid="{00000000-0005-0000-0000-0000B8660000}"/>
    <cellStyle name="强调文字颜色 4 2 2 2 2 2 7" xfId="26293" xr:uid="{00000000-0005-0000-0000-0000B9660000}"/>
    <cellStyle name="强调文字颜色 4 2 2 2 2 2 8" xfId="26294" xr:uid="{00000000-0005-0000-0000-0000BA660000}"/>
    <cellStyle name="强调文字颜色 4 2 2 2 2 3" xfId="26295" xr:uid="{00000000-0005-0000-0000-0000BB660000}"/>
    <cellStyle name="强调文字颜色 4 2 2 2 2 3 2" xfId="26296" xr:uid="{00000000-0005-0000-0000-0000BC660000}"/>
    <cellStyle name="强调文字颜色 4 2 2 2 2 3 3" xfId="26297" xr:uid="{00000000-0005-0000-0000-0000BD660000}"/>
    <cellStyle name="强调文字颜色 4 2 2 2 2 4" xfId="26298" xr:uid="{00000000-0005-0000-0000-0000BE660000}"/>
    <cellStyle name="强调文字颜色 4 2 2 2 2 5" xfId="26299" xr:uid="{00000000-0005-0000-0000-0000BF660000}"/>
    <cellStyle name="强调文字颜色 4 2 2 2 2 6" xfId="26300" xr:uid="{00000000-0005-0000-0000-0000C0660000}"/>
    <cellStyle name="强调文字颜色 4 2 2 2 2 7" xfId="26301" xr:uid="{00000000-0005-0000-0000-0000C1660000}"/>
    <cellStyle name="强调文字颜色 4 2 2 2 2 7 2" xfId="26302" xr:uid="{00000000-0005-0000-0000-0000C2660000}"/>
    <cellStyle name="强调文字颜色 4 2 2 2 2 8" xfId="26303" xr:uid="{00000000-0005-0000-0000-0000C3660000}"/>
    <cellStyle name="强调文字颜色 4 2 2 2 2 9" xfId="26304" xr:uid="{00000000-0005-0000-0000-0000C4660000}"/>
    <cellStyle name="强调文字颜色 4 2 2 2 3" xfId="26305" xr:uid="{00000000-0005-0000-0000-0000C5660000}"/>
    <cellStyle name="强调文字颜色 4 2 2 2 3 2" xfId="26306" xr:uid="{00000000-0005-0000-0000-0000C6660000}"/>
    <cellStyle name="强调文字颜色 4 2 2 2 3 2 2" xfId="26307" xr:uid="{00000000-0005-0000-0000-0000C7660000}"/>
    <cellStyle name="强调文字颜色 4 2 2 2 3 2 3" xfId="26308" xr:uid="{00000000-0005-0000-0000-0000C8660000}"/>
    <cellStyle name="强调文字颜色 4 2 2 2 3 3" xfId="26309" xr:uid="{00000000-0005-0000-0000-0000C9660000}"/>
    <cellStyle name="强调文字颜色 4 2 2 2 3 4" xfId="26310" xr:uid="{00000000-0005-0000-0000-0000CA660000}"/>
    <cellStyle name="强调文字颜色 4 2 2 2 3 5" xfId="26311" xr:uid="{00000000-0005-0000-0000-0000CB660000}"/>
    <cellStyle name="强调文字颜色 4 2 2 2 3 6" xfId="26312" xr:uid="{00000000-0005-0000-0000-0000CC660000}"/>
    <cellStyle name="强调文字颜色 4 2 2 2 3 6 2" xfId="26313" xr:uid="{00000000-0005-0000-0000-0000CD660000}"/>
    <cellStyle name="强调文字颜色 4 2 2 2 3 7" xfId="26314" xr:uid="{00000000-0005-0000-0000-0000CE660000}"/>
    <cellStyle name="强调文字颜色 4 2 2 2 3 8" xfId="26315" xr:uid="{00000000-0005-0000-0000-0000CF660000}"/>
    <cellStyle name="强调文字颜色 4 2 2 2 4" xfId="26316" xr:uid="{00000000-0005-0000-0000-0000D0660000}"/>
    <cellStyle name="强调文字颜色 4 2 2 2 4 2" xfId="26317" xr:uid="{00000000-0005-0000-0000-0000D1660000}"/>
    <cellStyle name="强调文字颜色 4 2 2 2 4 2 2" xfId="26318" xr:uid="{00000000-0005-0000-0000-0000D2660000}"/>
    <cellStyle name="强调文字颜色 4 2 2 2 4 2 3" xfId="26319" xr:uid="{00000000-0005-0000-0000-0000D3660000}"/>
    <cellStyle name="强调文字颜色 4 2 2 2 4 3" xfId="26320" xr:uid="{00000000-0005-0000-0000-0000D4660000}"/>
    <cellStyle name="强调文字颜色 4 2 2 2 4 4" xfId="26321" xr:uid="{00000000-0005-0000-0000-0000D5660000}"/>
    <cellStyle name="强调文字颜色 4 2 2 2 4 5" xfId="26322" xr:uid="{00000000-0005-0000-0000-0000D6660000}"/>
    <cellStyle name="强调文字颜色 4 2 2 2 4 6" xfId="26323" xr:uid="{00000000-0005-0000-0000-0000D7660000}"/>
    <cellStyle name="强调文字颜色 4 2 2 2 4 6 2" xfId="26324" xr:uid="{00000000-0005-0000-0000-0000D8660000}"/>
    <cellStyle name="强调文字颜色 4 2 2 2 4 7" xfId="26325" xr:uid="{00000000-0005-0000-0000-0000D9660000}"/>
    <cellStyle name="强调文字颜色 4 2 2 2 4 8" xfId="26326" xr:uid="{00000000-0005-0000-0000-0000DA660000}"/>
    <cellStyle name="强调文字颜色 4 2 2 2 5" xfId="26327" xr:uid="{00000000-0005-0000-0000-0000DB660000}"/>
    <cellStyle name="强调文字颜色 4 2 2 2 5 2" xfId="26328" xr:uid="{00000000-0005-0000-0000-0000DC660000}"/>
    <cellStyle name="强调文字颜色 4 2 2 2 5 2 2" xfId="26329" xr:uid="{00000000-0005-0000-0000-0000DD660000}"/>
    <cellStyle name="强调文字颜色 4 2 2 2 5 2 3" xfId="26330" xr:uid="{00000000-0005-0000-0000-0000DE660000}"/>
    <cellStyle name="强调文字颜色 4 2 2 2 5 3" xfId="26331" xr:uid="{00000000-0005-0000-0000-0000DF660000}"/>
    <cellStyle name="强调文字颜色 4 2 2 2 5 4" xfId="26332" xr:uid="{00000000-0005-0000-0000-0000E0660000}"/>
    <cellStyle name="强调文字颜色 4 2 2 2 5 5" xfId="26333" xr:uid="{00000000-0005-0000-0000-0000E1660000}"/>
    <cellStyle name="强调文字颜色 4 2 2 2 5 6" xfId="26334" xr:uid="{00000000-0005-0000-0000-0000E2660000}"/>
    <cellStyle name="强调文字颜色 4 2 2 2 5 6 2" xfId="26335" xr:uid="{00000000-0005-0000-0000-0000E3660000}"/>
    <cellStyle name="强调文字颜色 4 2 2 2 5 7" xfId="26336" xr:uid="{00000000-0005-0000-0000-0000E4660000}"/>
    <cellStyle name="强调文字颜色 4 2 2 2 5 8" xfId="26337" xr:uid="{00000000-0005-0000-0000-0000E5660000}"/>
    <cellStyle name="强调文字颜色 4 2 2 2 6" xfId="26338" xr:uid="{00000000-0005-0000-0000-0000E6660000}"/>
    <cellStyle name="强调文字颜色 4 2 2 2 7" xfId="26339" xr:uid="{00000000-0005-0000-0000-0000E7660000}"/>
    <cellStyle name="强调文字颜色 4 2 2 2 8" xfId="26340" xr:uid="{00000000-0005-0000-0000-0000E8660000}"/>
    <cellStyle name="强调文字颜色 4 2 2 2 9" xfId="26341" xr:uid="{00000000-0005-0000-0000-0000E9660000}"/>
    <cellStyle name="强调文字颜色 4 2 2 2 9 2" xfId="26342" xr:uid="{00000000-0005-0000-0000-0000EA660000}"/>
    <cellStyle name="强调文字颜色 4 2 2 3" xfId="26343" xr:uid="{00000000-0005-0000-0000-0000EB660000}"/>
    <cellStyle name="强调文字颜色 4 2 2 3 2" xfId="26344" xr:uid="{00000000-0005-0000-0000-0000EC660000}"/>
    <cellStyle name="强调文字颜色 4 2 2 3 2 2" xfId="26345" xr:uid="{00000000-0005-0000-0000-0000ED660000}"/>
    <cellStyle name="强调文字颜色 4 2 2 3 2 2 2" xfId="26346" xr:uid="{00000000-0005-0000-0000-0000EE660000}"/>
    <cellStyle name="强调文字颜色 4 2 2 3 2 2 3" xfId="26347" xr:uid="{00000000-0005-0000-0000-0000EF660000}"/>
    <cellStyle name="强调文字颜色 4 2 2 3 2 3" xfId="26348" xr:uid="{00000000-0005-0000-0000-0000F0660000}"/>
    <cellStyle name="强调文字颜色 4 2 2 3 2 4" xfId="26349" xr:uid="{00000000-0005-0000-0000-0000F1660000}"/>
    <cellStyle name="强调文字颜色 4 2 2 3 2 5" xfId="26350" xr:uid="{00000000-0005-0000-0000-0000F2660000}"/>
    <cellStyle name="强调文字颜色 4 2 2 3 2 6" xfId="26351" xr:uid="{00000000-0005-0000-0000-0000F3660000}"/>
    <cellStyle name="强调文字颜色 4 2 2 3 2 6 2" xfId="26352" xr:uid="{00000000-0005-0000-0000-0000F4660000}"/>
    <cellStyle name="强调文字颜色 4 2 2 3 2 7" xfId="26353" xr:uid="{00000000-0005-0000-0000-0000F5660000}"/>
    <cellStyle name="强调文字颜色 4 2 2 3 2 8" xfId="26354" xr:uid="{00000000-0005-0000-0000-0000F6660000}"/>
    <cellStyle name="强调文字颜色 4 2 2 3 3" xfId="26355" xr:uid="{00000000-0005-0000-0000-0000F7660000}"/>
    <cellStyle name="强调文字颜色 4 2 2 3 3 2" xfId="26356" xr:uid="{00000000-0005-0000-0000-0000F8660000}"/>
    <cellStyle name="强调文字颜色 4 2 2 3 3 3" xfId="26357" xr:uid="{00000000-0005-0000-0000-0000F9660000}"/>
    <cellStyle name="强调文字颜色 4 2 2 3 4" xfId="26358" xr:uid="{00000000-0005-0000-0000-0000FA660000}"/>
    <cellStyle name="强调文字颜色 4 2 2 3 5" xfId="26359" xr:uid="{00000000-0005-0000-0000-0000FB660000}"/>
    <cellStyle name="强调文字颜色 4 2 2 3 6" xfId="26360" xr:uid="{00000000-0005-0000-0000-0000FC660000}"/>
    <cellStyle name="强调文字颜色 4 2 2 3 7" xfId="26361" xr:uid="{00000000-0005-0000-0000-0000FD660000}"/>
    <cellStyle name="强调文字颜色 4 2 2 3 7 2" xfId="26362" xr:uid="{00000000-0005-0000-0000-0000FE660000}"/>
    <cellStyle name="强调文字颜色 4 2 2 3 8" xfId="26363" xr:uid="{00000000-0005-0000-0000-0000FF660000}"/>
    <cellStyle name="强调文字颜色 4 2 2 3 9" xfId="26364" xr:uid="{00000000-0005-0000-0000-000000670000}"/>
    <cellStyle name="强调文字颜色 4 2 2 4" xfId="26365" xr:uid="{00000000-0005-0000-0000-000001670000}"/>
    <cellStyle name="强调文字颜色 4 2 2 4 2" xfId="26366" xr:uid="{00000000-0005-0000-0000-000002670000}"/>
    <cellStyle name="强调文字颜色 4 2 2 4 2 2" xfId="26367" xr:uid="{00000000-0005-0000-0000-000003670000}"/>
    <cellStyle name="强调文字颜色 4 2 2 4 2 3" xfId="26368" xr:uid="{00000000-0005-0000-0000-000004670000}"/>
    <cellStyle name="强调文字颜色 4 2 2 4 3" xfId="26369" xr:uid="{00000000-0005-0000-0000-000005670000}"/>
    <cellStyle name="强调文字颜色 4 2 2 4 4" xfId="26370" xr:uid="{00000000-0005-0000-0000-000006670000}"/>
    <cellStyle name="强调文字颜色 4 2 2 4 5" xfId="26371" xr:uid="{00000000-0005-0000-0000-000007670000}"/>
    <cellStyle name="强调文字颜色 4 2 2 4 6" xfId="26372" xr:uid="{00000000-0005-0000-0000-000008670000}"/>
    <cellStyle name="强调文字颜色 4 2 2 4 6 2" xfId="26373" xr:uid="{00000000-0005-0000-0000-000009670000}"/>
    <cellStyle name="强调文字颜色 4 2 2 4 7" xfId="26374" xr:uid="{00000000-0005-0000-0000-00000A670000}"/>
    <cellStyle name="强调文字颜色 4 2 2 4 8" xfId="26375" xr:uid="{00000000-0005-0000-0000-00000B670000}"/>
    <cellStyle name="强调文字颜色 4 2 2 5" xfId="26376" xr:uid="{00000000-0005-0000-0000-00000C670000}"/>
    <cellStyle name="强调文字颜色 4 2 2 5 2" xfId="26377" xr:uid="{00000000-0005-0000-0000-00000D670000}"/>
    <cellStyle name="强调文字颜色 4 2 2 5 2 2" xfId="26378" xr:uid="{00000000-0005-0000-0000-00000E670000}"/>
    <cellStyle name="强调文字颜色 4 2 2 5 2 3" xfId="26379" xr:uid="{00000000-0005-0000-0000-00000F670000}"/>
    <cellStyle name="强调文字颜色 4 2 2 5 3" xfId="26380" xr:uid="{00000000-0005-0000-0000-000010670000}"/>
    <cellStyle name="强调文字颜色 4 2 2 5 4" xfId="26381" xr:uid="{00000000-0005-0000-0000-000011670000}"/>
    <cellStyle name="强调文字颜色 4 2 2 5 5" xfId="26382" xr:uid="{00000000-0005-0000-0000-000012670000}"/>
    <cellStyle name="强调文字颜色 4 2 2 5 6" xfId="26383" xr:uid="{00000000-0005-0000-0000-000013670000}"/>
    <cellStyle name="强调文字颜色 4 2 2 5 6 2" xfId="26384" xr:uid="{00000000-0005-0000-0000-000014670000}"/>
    <cellStyle name="强调文字颜色 4 2 2 5 7" xfId="26385" xr:uid="{00000000-0005-0000-0000-000015670000}"/>
    <cellStyle name="强调文字颜色 4 2 2 5 8" xfId="26386" xr:uid="{00000000-0005-0000-0000-000016670000}"/>
    <cellStyle name="强调文字颜色 4 2 2 6" xfId="26387" xr:uid="{00000000-0005-0000-0000-000017670000}"/>
    <cellStyle name="强调文字颜色 4 2 2 6 2" xfId="26388" xr:uid="{00000000-0005-0000-0000-000018670000}"/>
    <cellStyle name="强调文字颜色 4 2 2 6 2 2" xfId="26389" xr:uid="{00000000-0005-0000-0000-000019670000}"/>
    <cellStyle name="强调文字颜色 4 2 2 6 2 3" xfId="26390" xr:uid="{00000000-0005-0000-0000-00001A670000}"/>
    <cellStyle name="强调文字颜色 4 2 2 6 3" xfId="26391" xr:uid="{00000000-0005-0000-0000-00001B670000}"/>
    <cellStyle name="强调文字颜色 4 2 2 6 4" xfId="26392" xr:uid="{00000000-0005-0000-0000-00001C670000}"/>
    <cellStyle name="强调文字颜色 4 2 2 6 5" xfId="26393" xr:uid="{00000000-0005-0000-0000-00001D670000}"/>
    <cellStyle name="强调文字颜色 4 2 2 6 6" xfId="26394" xr:uid="{00000000-0005-0000-0000-00001E670000}"/>
    <cellStyle name="强调文字颜色 4 2 2 6 6 2" xfId="26395" xr:uid="{00000000-0005-0000-0000-00001F670000}"/>
    <cellStyle name="强调文字颜色 4 2 2 6 7" xfId="26396" xr:uid="{00000000-0005-0000-0000-000020670000}"/>
    <cellStyle name="强调文字颜色 4 2 2 6 8" xfId="26397" xr:uid="{00000000-0005-0000-0000-000021670000}"/>
    <cellStyle name="强调文字颜色 4 2 2 7" xfId="26398" xr:uid="{00000000-0005-0000-0000-000022670000}"/>
    <cellStyle name="强调文字颜色 4 2 2 8" xfId="26399" xr:uid="{00000000-0005-0000-0000-000023670000}"/>
    <cellStyle name="强调文字颜色 4 2 2 9" xfId="26400" xr:uid="{00000000-0005-0000-0000-000024670000}"/>
    <cellStyle name="强调文字颜色 4 2 2_AVL &amp; Mech BOM - Reno V1.6" xfId="26401" xr:uid="{00000000-0005-0000-0000-000025670000}"/>
    <cellStyle name="强调文字颜色 4 2 3" xfId="26402" xr:uid="{00000000-0005-0000-0000-000026670000}"/>
    <cellStyle name="强调文字颜色 4 2 3 10" xfId="26403" xr:uid="{00000000-0005-0000-0000-000027670000}"/>
    <cellStyle name="强调文字颜色 4 2 3 2" xfId="26404" xr:uid="{00000000-0005-0000-0000-000028670000}"/>
    <cellStyle name="强调文字颜色 4 2 3 2 2" xfId="26405" xr:uid="{00000000-0005-0000-0000-000029670000}"/>
    <cellStyle name="强调文字颜色 4 2 3 2 2 2" xfId="26406" xr:uid="{00000000-0005-0000-0000-00002A670000}"/>
    <cellStyle name="强调文字颜色 4 2 3 2 2 2 2" xfId="26407" xr:uid="{00000000-0005-0000-0000-00002B670000}"/>
    <cellStyle name="强调文字颜色 4 2 3 2 2 2 3" xfId="26408" xr:uid="{00000000-0005-0000-0000-00002C670000}"/>
    <cellStyle name="强调文字颜色 4 2 3 2 2 3" xfId="26409" xr:uid="{00000000-0005-0000-0000-00002D670000}"/>
    <cellStyle name="强调文字颜色 4 2 3 2 2 4" xfId="26410" xr:uid="{00000000-0005-0000-0000-00002E670000}"/>
    <cellStyle name="强调文字颜色 4 2 3 2 2 5" xfId="26411" xr:uid="{00000000-0005-0000-0000-00002F670000}"/>
    <cellStyle name="强调文字颜色 4 2 3 2 2 6" xfId="26412" xr:uid="{00000000-0005-0000-0000-000030670000}"/>
    <cellStyle name="强调文字颜色 4 2 3 2 2 6 2" xfId="26413" xr:uid="{00000000-0005-0000-0000-000031670000}"/>
    <cellStyle name="强调文字颜色 4 2 3 2 2 7" xfId="26414" xr:uid="{00000000-0005-0000-0000-000032670000}"/>
    <cellStyle name="强调文字颜色 4 2 3 2 2 8" xfId="26415" xr:uid="{00000000-0005-0000-0000-000033670000}"/>
    <cellStyle name="强调文字颜色 4 2 3 2 3" xfId="26416" xr:uid="{00000000-0005-0000-0000-000034670000}"/>
    <cellStyle name="强调文字颜色 4 2 3 2 3 2" xfId="26417" xr:uid="{00000000-0005-0000-0000-000035670000}"/>
    <cellStyle name="强调文字颜色 4 2 3 2 3 3" xfId="26418" xr:uid="{00000000-0005-0000-0000-000036670000}"/>
    <cellStyle name="强调文字颜色 4 2 3 2 4" xfId="26419" xr:uid="{00000000-0005-0000-0000-000037670000}"/>
    <cellStyle name="强调文字颜色 4 2 3 2 5" xfId="26420" xr:uid="{00000000-0005-0000-0000-000038670000}"/>
    <cellStyle name="强调文字颜色 4 2 3 2 6" xfId="26421" xr:uid="{00000000-0005-0000-0000-000039670000}"/>
    <cellStyle name="强调文字颜色 4 2 3 2 7" xfId="26422" xr:uid="{00000000-0005-0000-0000-00003A670000}"/>
    <cellStyle name="强调文字颜色 4 2 3 2 7 2" xfId="26423" xr:uid="{00000000-0005-0000-0000-00003B670000}"/>
    <cellStyle name="强调文字颜色 4 2 3 2 8" xfId="26424" xr:uid="{00000000-0005-0000-0000-00003C670000}"/>
    <cellStyle name="强调文字颜色 4 2 3 2 9" xfId="26425" xr:uid="{00000000-0005-0000-0000-00003D670000}"/>
    <cellStyle name="强调文字颜色 4 2 3 3" xfId="26426" xr:uid="{00000000-0005-0000-0000-00003E670000}"/>
    <cellStyle name="强调文字颜色 4 2 3 3 2" xfId="26427" xr:uid="{00000000-0005-0000-0000-00003F670000}"/>
    <cellStyle name="强调文字颜色 4 2 3 3 2 2" xfId="26428" xr:uid="{00000000-0005-0000-0000-000040670000}"/>
    <cellStyle name="强调文字颜色 4 2 3 3 2 3" xfId="26429" xr:uid="{00000000-0005-0000-0000-000041670000}"/>
    <cellStyle name="强调文字颜色 4 2 3 3 3" xfId="26430" xr:uid="{00000000-0005-0000-0000-000042670000}"/>
    <cellStyle name="强调文字颜色 4 2 3 3 4" xfId="26431" xr:uid="{00000000-0005-0000-0000-000043670000}"/>
    <cellStyle name="强调文字颜色 4 2 3 3 5" xfId="26432" xr:uid="{00000000-0005-0000-0000-000044670000}"/>
    <cellStyle name="强调文字颜色 4 2 3 3 6" xfId="26433" xr:uid="{00000000-0005-0000-0000-000045670000}"/>
    <cellStyle name="强调文字颜色 4 2 3 3 6 2" xfId="26434" xr:uid="{00000000-0005-0000-0000-000046670000}"/>
    <cellStyle name="强调文字颜色 4 2 3 3 7" xfId="26435" xr:uid="{00000000-0005-0000-0000-000047670000}"/>
    <cellStyle name="强调文字颜色 4 2 3 3 8" xfId="26436" xr:uid="{00000000-0005-0000-0000-000048670000}"/>
    <cellStyle name="强调文字颜色 4 2 3 4" xfId="26437" xr:uid="{00000000-0005-0000-0000-000049670000}"/>
    <cellStyle name="强调文字颜色 4 2 3 4 2" xfId="26438" xr:uid="{00000000-0005-0000-0000-00004A670000}"/>
    <cellStyle name="强调文字颜色 4 2 3 4 2 2" xfId="26439" xr:uid="{00000000-0005-0000-0000-00004B670000}"/>
    <cellStyle name="强调文字颜色 4 2 3 4 2 3" xfId="26440" xr:uid="{00000000-0005-0000-0000-00004C670000}"/>
    <cellStyle name="强调文字颜色 4 2 3 4 3" xfId="26441" xr:uid="{00000000-0005-0000-0000-00004D670000}"/>
    <cellStyle name="强调文字颜色 4 2 3 4 4" xfId="26442" xr:uid="{00000000-0005-0000-0000-00004E670000}"/>
    <cellStyle name="强调文字颜色 4 2 3 4 5" xfId="26443" xr:uid="{00000000-0005-0000-0000-00004F670000}"/>
    <cellStyle name="强调文字颜色 4 2 3 4 6" xfId="26444" xr:uid="{00000000-0005-0000-0000-000050670000}"/>
    <cellStyle name="强调文字颜色 4 2 3 4 6 2" xfId="26445" xr:uid="{00000000-0005-0000-0000-000051670000}"/>
    <cellStyle name="强调文字颜色 4 2 3 4 7" xfId="26446" xr:uid="{00000000-0005-0000-0000-000052670000}"/>
    <cellStyle name="强调文字颜色 4 2 3 4 8" xfId="26447" xr:uid="{00000000-0005-0000-0000-000053670000}"/>
    <cellStyle name="强调文字颜色 4 2 3 5" xfId="26448" xr:uid="{00000000-0005-0000-0000-000054670000}"/>
    <cellStyle name="强调文字颜色 4 2 3 5 2" xfId="26449" xr:uid="{00000000-0005-0000-0000-000055670000}"/>
    <cellStyle name="强调文字颜色 4 2 3 5 2 2" xfId="26450" xr:uid="{00000000-0005-0000-0000-000056670000}"/>
    <cellStyle name="强调文字颜色 4 2 3 5 2 3" xfId="26451" xr:uid="{00000000-0005-0000-0000-000057670000}"/>
    <cellStyle name="强调文字颜色 4 2 3 5 3" xfId="26452" xr:uid="{00000000-0005-0000-0000-000058670000}"/>
    <cellStyle name="强调文字颜色 4 2 3 5 4" xfId="26453" xr:uid="{00000000-0005-0000-0000-000059670000}"/>
    <cellStyle name="强调文字颜色 4 2 3 5 5" xfId="26454" xr:uid="{00000000-0005-0000-0000-00005A670000}"/>
    <cellStyle name="强调文字颜色 4 2 3 5 6" xfId="26455" xr:uid="{00000000-0005-0000-0000-00005B670000}"/>
    <cellStyle name="强调文字颜色 4 2 3 5 6 2" xfId="26456" xr:uid="{00000000-0005-0000-0000-00005C670000}"/>
    <cellStyle name="强调文字颜色 4 2 3 5 7" xfId="26457" xr:uid="{00000000-0005-0000-0000-00005D670000}"/>
    <cellStyle name="强调文字颜色 4 2 3 5 8" xfId="26458" xr:uid="{00000000-0005-0000-0000-00005E670000}"/>
    <cellStyle name="强调文字颜色 4 2 3 6" xfId="26459" xr:uid="{00000000-0005-0000-0000-00005F670000}"/>
    <cellStyle name="强调文字颜色 4 2 3 7" xfId="26460" xr:uid="{00000000-0005-0000-0000-000060670000}"/>
    <cellStyle name="强调文字颜色 4 2 3 8" xfId="26461" xr:uid="{00000000-0005-0000-0000-000061670000}"/>
    <cellStyle name="强调文字颜色 4 2 3 9" xfId="26462" xr:uid="{00000000-0005-0000-0000-000062670000}"/>
    <cellStyle name="强调文字颜色 4 2 3 9 2" xfId="26463" xr:uid="{00000000-0005-0000-0000-000063670000}"/>
    <cellStyle name="强调文字颜色 4 2 4" xfId="26464" xr:uid="{00000000-0005-0000-0000-000064670000}"/>
    <cellStyle name="强调文字颜色 4 2 4 2" xfId="26465" xr:uid="{00000000-0005-0000-0000-000065670000}"/>
    <cellStyle name="强调文字颜色 4 2 4 2 2" xfId="26466" xr:uid="{00000000-0005-0000-0000-000066670000}"/>
    <cellStyle name="强调文字颜色 4 2 4 2 2 2" xfId="26467" xr:uid="{00000000-0005-0000-0000-000067670000}"/>
    <cellStyle name="强调文字颜色 4 2 4 2 2 3" xfId="26468" xr:uid="{00000000-0005-0000-0000-000068670000}"/>
    <cellStyle name="强调文字颜色 4 2 4 2 3" xfId="26469" xr:uid="{00000000-0005-0000-0000-000069670000}"/>
    <cellStyle name="强调文字颜色 4 2 4 2 4" xfId="26470" xr:uid="{00000000-0005-0000-0000-00006A670000}"/>
    <cellStyle name="强调文字颜色 4 2 4 2 5" xfId="26471" xr:uid="{00000000-0005-0000-0000-00006B670000}"/>
    <cellStyle name="强调文字颜色 4 2 4 2 6" xfId="26472" xr:uid="{00000000-0005-0000-0000-00006C670000}"/>
    <cellStyle name="强调文字颜色 4 2 4 2 6 2" xfId="26473" xr:uid="{00000000-0005-0000-0000-00006D670000}"/>
    <cellStyle name="强调文字颜色 4 2 4 2 7" xfId="26474" xr:uid="{00000000-0005-0000-0000-00006E670000}"/>
    <cellStyle name="强调文字颜色 4 2 4 2 8" xfId="26475" xr:uid="{00000000-0005-0000-0000-00006F670000}"/>
    <cellStyle name="强调文字颜色 4 2 4 3" xfId="26476" xr:uid="{00000000-0005-0000-0000-000070670000}"/>
    <cellStyle name="强调文字颜色 4 2 4 3 2" xfId="26477" xr:uid="{00000000-0005-0000-0000-000071670000}"/>
    <cellStyle name="强调文字颜色 4 2 4 3 3" xfId="26478" xr:uid="{00000000-0005-0000-0000-000072670000}"/>
    <cellStyle name="强调文字颜色 4 2 4 4" xfId="26479" xr:uid="{00000000-0005-0000-0000-000073670000}"/>
    <cellStyle name="强调文字颜色 4 2 4 5" xfId="26480" xr:uid="{00000000-0005-0000-0000-000074670000}"/>
    <cellStyle name="强调文字颜色 4 2 4 6" xfId="26481" xr:uid="{00000000-0005-0000-0000-000075670000}"/>
    <cellStyle name="强调文字颜色 4 2 4 7" xfId="26482" xr:uid="{00000000-0005-0000-0000-000076670000}"/>
    <cellStyle name="强调文字颜色 4 2 4 7 2" xfId="26483" xr:uid="{00000000-0005-0000-0000-000077670000}"/>
    <cellStyle name="强调文字颜色 4 2 4 8" xfId="26484" xr:uid="{00000000-0005-0000-0000-000078670000}"/>
    <cellStyle name="强调文字颜色 4 2 4 9" xfId="26485" xr:uid="{00000000-0005-0000-0000-000079670000}"/>
    <cellStyle name="强调文字颜色 4 2 5" xfId="26486" xr:uid="{00000000-0005-0000-0000-00007A670000}"/>
    <cellStyle name="强调文字颜色 4 2 5 2" xfId="26487" xr:uid="{00000000-0005-0000-0000-00007B670000}"/>
    <cellStyle name="强调文字颜色 4 2 5 2 2" xfId="26488" xr:uid="{00000000-0005-0000-0000-00007C670000}"/>
    <cellStyle name="强调文字颜色 4 2 5 2 3" xfId="26489" xr:uid="{00000000-0005-0000-0000-00007D670000}"/>
    <cellStyle name="强调文字颜色 4 2 5 3" xfId="26490" xr:uid="{00000000-0005-0000-0000-00007E670000}"/>
    <cellStyle name="强调文字颜色 4 2 5 4" xfId="26491" xr:uid="{00000000-0005-0000-0000-00007F670000}"/>
    <cellStyle name="强调文字颜色 4 2 5 5" xfId="26492" xr:uid="{00000000-0005-0000-0000-000080670000}"/>
    <cellStyle name="强调文字颜色 4 2 5 6" xfId="26493" xr:uid="{00000000-0005-0000-0000-000081670000}"/>
    <cellStyle name="强调文字颜色 4 2 5 6 2" xfId="26494" xr:uid="{00000000-0005-0000-0000-000082670000}"/>
    <cellStyle name="强调文字颜色 4 2 5 7" xfId="26495" xr:uid="{00000000-0005-0000-0000-000083670000}"/>
    <cellStyle name="强调文字颜色 4 2 5 8" xfId="26496" xr:uid="{00000000-0005-0000-0000-000084670000}"/>
    <cellStyle name="强调文字颜色 4 2 6" xfId="26497" xr:uid="{00000000-0005-0000-0000-000085670000}"/>
    <cellStyle name="强调文字颜色 4 2 6 2" xfId="26498" xr:uid="{00000000-0005-0000-0000-000086670000}"/>
    <cellStyle name="强调文字颜色 4 2 6 2 2" xfId="26499" xr:uid="{00000000-0005-0000-0000-000087670000}"/>
    <cellStyle name="强调文字颜色 4 2 6 2 3" xfId="26500" xr:uid="{00000000-0005-0000-0000-000088670000}"/>
    <cellStyle name="强调文字颜色 4 2 6 3" xfId="26501" xr:uid="{00000000-0005-0000-0000-000089670000}"/>
    <cellStyle name="强调文字颜色 4 2 6 4" xfId="26502" xr:uid="{00000000-0005-0000-0000-00008A670000}"/>
    <cellStyle name="强调文字颜色 4 2 6 5" xfId="26503" xr:uid="{00000000-0005-0000-0000-00008B670000}"/>
    <cellStyle name="强调文字颜色 4 2 6 6" xfId="26504" xr:uid="{00000000-0005-0000-0000-00008C670000}"/>
    <cellStyle name="强调文字颜色 4 2 6 6 2" xfId="26505" xr:uid="{00000000-0005-0000-0000-00008D670000}"/>
    <cellStyle name="强调文字颜色 4 2 6 7" xfId="26506" xr:uid="{00000000-0005-0000-0000-00008E670000}"/>
    <cellStyle name="强调文字颜色 4 2 6 8" xfId="26507" xr:uid="{00000000-0005-0000-0000-00008F670000}"/>
    <cellStyle name="强调文字颜色 4 2 7" xfId="26508" xr:uid="{00000000-0005-0000-0000-000090670000}"/>
    <cellStyle name="强调文字颜色 4 2 7 2" xfId="26509" xr:uid="{00000000-0005-0000-0000-000091670000}"/>
    <cellStyle name="强调文字颜色 4 2 7 2 2" xfId="26510" xr:uid="{00000000-0005-0000-0000-000092670000}"/>
    <cellStyle name="强调文字颜色 4 2 7 2 3" xfId="26511" xr:uid="{00000000-0005-0000-0000-000093670000}"/>
    <cellStyle name="强调文字颜色 4 2 7 3" xfId="26512" xr:uid="{00000000-0005-0000-0000-000094670000}"/>
    <cellStyle name="强调文字颜色 4 2 7 4" xfId="26513" xr:uid="{00000000-0005-0000-0000-000095670000}"/>
    <cellStyle name="强调文字颜色 4 2 7 5" xfId="26514" xr:uid="{00000000-0005-0000-0000-000096670000}"/>
    <cellStyle name="强调文字颜色 4 2 7 6" xfId="26515" xr:uid="{00000000-0005-0000-0000-000097670000}"/>
    <cellStyle name="强调文字颜色 4 2 7 6 2" xfId="26516" xr:uid="{00000000-0005-0000-0000-000098670000}"/>
    <cellStyle name="强调文字颜色 4 2 7 7" xfId="26517" xr:uid="{00000000-0005-0000-0000-000099670000}"/>
    <cellStyle name="强调文字颜色 4 2 7 8" xfId="26518" xr:uid="{00000000-0005-0000-0000-00009A670000}"/>
    <cellStyle name="强调文字颜色 4 2 8" xfId="26519" xr:uid="{00000000-0005-0000-0000-00009B670000}"/>
    <cellStyle name="强调文字颜色 4 2 9" xfId="26520" xr:uid="{00000000-0005-0000-0000-00009C670000}"/>
    <cellStyle name="强调文字颜色 4 2_AVL &amp; Mech BOM - Raleigh V1.6 pre" xfId="26521" xr:uid="{00000000-0005-0000-0000-00009D670000}"/>
    <cellStyle name="强调文字颜色 4 3" xfId="26522" xr:uid="{00000000-0005-0000-0000-00009E670000}"/>
    <cellStyle name="强调文字颜色 4 3 10" xfId="26523" xr:uid="{00000000-0005-0000-0000-00009F670000}"/>
    <cellStyle name="强调文字颜色 4 3 10 2" xfId="26524" xr:uid="{00000000-0005-0000-0000-0000A0670000}"/>
    <cellStyle name="强调文字颜色 4 3 11" xfId="26525" xr:uid="{00000000-0005-0000-0000-0000A1670000}"/>
    <cellStyle name="强调文字颜色 4 3 2" xfId="26526" xr:uid="{00000000-0005-0000-0000-0000A2670000}"/>
    <cellStyle name="强调文字颜色 4 3 2 10" xfId="26527" xr:uid="{00000000-0005-0000-0000-0000A3670000}"/>
    <cellStyle name="强调文字颜色 4 3 2 2" xfId="26528" xr:uid="{00000000-0005-0000-0000-0000A4670000}"/>
    <cellStyle name="强调文字颜色 4 3 2 2 2" xfId="26529" xr:uid="{00000000-0005-0000-0000-0000A5670000}"/>
    <cellStyle name="强调文字颜色 4 3 2 2 2 2" xfId="26530" xr:uid="{00000000-0005-0000-0000-0000A6670000}"/>
    <cellStyle name="强调文字颜色 4 3 2 2 2 2 2" xfId="26531" xr:uid="{00000000-0005-0000-0000-0000A7670000}"/>
    <cellStyle name="强调文字颜色 4 3 2 2 2 2 3" xfId="26532" xr:uid="{00000000-0005-0000-0000-0000A8670000}"/>
    <cellStyle name="强调文字颜色 4 3 2 2 2 3" xfId="26533" xr:uid="{00000000-0005-0000-0000-0000A9670000}"/>
    <cellStyle name="强调文字颜色 4 3 2 2 2 4" xfId="26534" xr:uid="{00000000-0005-0000-0000-0000AA670000}"/>
    <cellStyle name="强调文字颜色 4 3 2 2 2 5" xfId="26535" xr:uid="{00000000-0005-0000-0000-0000AB670000}"/>
    <cellStyle name="强调文字颜色 4 3 2 2 2 6" xfId="26536" xr:uid="{00000000-0005-0000-0000-0000AC670000}"/>
    <cellStyle name="强调文字颜色 4 3 2 2 2 6 2" xfId="26537" xr:uid="{00000000-0005-0000-0000-0000AD670000}"/>
    <cellStyle name="强调文字颜色 4 3 2 2 2 7" xfId="26538" xr:uid="{00000000-0005-0000-0000-0000AE670000}"/>
    <cellStyle name="强调文字颜色 4 3 2 2 2 8" xfId="26539" xr:uid="{00000000-0005-0000-0000-0000AF670000}"/>
    <cellStyle name="强调文字颜色 4 3 2 2 3" xfId="26540" xr:uid="{00000000-0005-0000-0000-0000B0670000}"/>
    <cellStyle name="强调文字颜色 4 3 2 2 3 2" xfId="26541" xr:uid="{00000000-0005-0000-0000-0000B1670000}"/>
    <cellStyle name="强调文字颜色 4 3 2 2 3 3" xfId="26542" xr:uid="{00000000-0005-0000-0000-0000B2670000}"/>
    <cellStyle name="强调文字颜色 4 3 2 2 4" xfId="26543" xr:uid="{00000000-0005-0000-0000-0000B3670000}"/>
    <cellStyle name="强调文字颜色 4 3 2 2 5" xfId="26544" xr:uid="{00000000-0005-0000-0000-0000B4670000}"/>
    <cellStyle name="强调文字颜色 4 3 2 2 6" xfId="26545" xr:uid="{00000000-0005-0000-0000-0000B5670000}"/>
    <cellStyle name="强调文字颜色 4 3 2 2 7" xfId="26546" xr:uid="{00000000-0005-0000-0000-0000B6670000}"/>
    <cellStyle name="强调文字颜色 4 3 2 2 7 2" xfId="26547" xr:uid="{00000000-0005-0000-0000-0000B7670000}"/>
    <cellStyle name="强调文字颜色 4 3 2 2 8" xfId="26548" xr:uid="{00000000-0005-0000-0000-0000B8670000}"/>
    <cellStyle name="强调文字颜色 4 3 2 2 9" xfId="26549" xr:uid="{00000000-0005-0000-0000-0000B9670000}"/>
    <cellStyle name="强调文字颜色 4 3 2 3" xfId="26550" xr:uid="{00000000-0005-0000-0000-0000BA670000}"/>
    <cellStyle name="强调文字颜色 4 3 2 3 2" xfId="26551" xr:uid="{00000000-0005-0000-0000-0000BB670000}"/>
    <cellStyle name="强调文字颜色 4 3 2 3 2 2" xfId="26552" xr:uid="{00000000-0005-0000-0000-0000BC670000}"/>
    <cellStyle name="强调文字颜色 4 3 2 3 2 3" xfId="26553" xr:uid="{00000000-0005-0000-0000-0000BD670000}"/>
    <cellStyle name="强调文字颜色 4 3 2 3 3" xfId="26554" xr:uid="{00000000-0005-0000-0000-0000BE670000}"/>
    <cellStyle name="强调文字颜色 4 3 2 3 4" xfId="26555" xr:uid="{00000000-0005-0000-0000-0000BF670000}"/>
    <cellStyle name="强调文字颜色 4 3 2 3 5" xfId="26556" xr:uid="{00000000-0005-0000-0000-0000C0670000}"/>
    <cellStyle name="强调文字颜色 4 3 2 3 6" xfId="26557" xr:uid="{00000000-0005-0000-0000-0000C1670000}"/>
    <cellStyle name="强调文字颜色 4 3 2 3 6 2" xfId="26558" xr:uid="{00000000-0005-0000-0000-0000C2670000}"/>
    <cellStyle name="强调文字颜色 4 3 2 3 7" xfId="26559" xr:uid="{00000000-0005-0000-0000-0000C3670000}"/>
    <cellStyle name="强调文字颜色 4 3 2 3 8" xfId="26560" xr:uid="{00000000-0005-0000-0000-0000C4670000}"/>
    <cellStyle name="强调文字颜色 4 3 2 4" xfId="26561" xr:uid="{00000000-0005-0000-0000-0000C5670000}"/>
    <cellStyle name="强调文字颜色 4 3 2 4 2" xfId="26562" xr:uid="{00000000-0005-0000-0000-0000C6670000}"/>
    <cellStyle name="强调文字颜色 4 3 2 4 2 2" xfId="26563" xr:uid="{00000000-0005-0000-0000-0000C7670000}"/>
    <cellStyle name="强调文字颜色 4 3 2 4 2 3" xfId="26564" xr:uid="{00000000-0005-0000-0000-0000C8670000}"/>
    <cellStyle name="强调文字颜色 4 3 2 4 3" xfId="26565" xr:uid="{00000000-0005-0000-0000-0000C9670000}"/>
    <cellStyle name="强调文字颜色 4 3 2 4 4" xfId="26566" xr:uid="{00000000-0005-0000-0000-0000CA670000}"/>
    <cellStyle name="强调文字颜色 4 3 2 4 5" xfId="26567" xr:uid="{00000000-0005-0000-0000-0000CB670000}"/>
    <cellStyle name="强调文字颜色 4 3 2 4 6" xfId="26568" xr:uid="{00000000-0005-0000-0000-0000CC670000}"/>
    <cellStyle name="强调文字颜色 4 3 2 4 6 2" xfId="26569" xr:uid="{00000000-0005-0000-0000-0000CD670000}"/>
    <cellStyle name="强调文字颜色 4 3 2 4 7" xfId="26570" xr:uid="{00000000-0005-0000-0000-0000CE670000}"/>
    <cellStyle name="强调文字颜色 4 3 2 4 8" xfId="26571" xr:uid="{00000000-0005-0000-0000-0000CF670000}"/>
    <cellStyle name="强调文字颜色 4 3 2 5" xfId="26572" xr:uid="{00000000-0005-0000-0000-0000D0670000}"/>
    <cellStyle name="强调文字颜色 4 3 2 5 2" xfId="26573" xr:uid="{00000000-0005-0000-0000-0000D1670000}"/>
    <cellStyle name="强调文字颜色 4 3 2 5 2 2" xfId="26574" xr:uid="{00000000-0005-0000-0000-0000D2670000}"/>
    <cellStyle name="强调文字颜色 4 3 2 5 2 3" xfId="26575" xr:uid="{00000000-0005-0000-0000-0000D3670000}"/>
    <cellStyle name="强调文字颜色 4 3 2 5 3" xfId="26576" xr:uid="{00000000-0005-0000-0000-0000D4670000}"/>
    <cellStyle name="强调文字颜色 4 3 2 5 4" xfId="26577" xr:uid="{00000000-0005-0000-0000-0000D5670000}"/>
    <cellStyle name="强调文字颜色 4 3 2 5 5" xfId="26578" xr:uid="{00000000-0005-0000-0000-0000D6670000}"/>
    <cellStyle name="强调文字颜色 4 3 2 5 6" xfId="26579" xr:uid="{00000000-0005-0000-0000-0000D7670000}"/>
    <cellStyle name="强调文字颜色 4 3 2 5 6 2" xfId="26580" xr:uid="{00000000-0005-0000-0000-0000D8670000}"/>
    <cellStyle name="强调文字颜色 4 3 2 5 7" xfId="26581" xr:uid="{00000000-0005-0000-0000-0000D9670000}"/>
    <cellStyle name="强调文字颜色 4 3 2 5 8" xfId="26582" xr:uid="{00000000-0005-0000-0000-0000DA670000}"/>
    <cellStyle name="强调文字颜色 4 3 2 6" xfId="26583" xr:uid="{00000000-0005-0000-0000-0000DB670000}"/>
    <cellStyle name="强调文字颜色 4 3 2 7" xfId="26584" xr:uid="{00000000-0005-0000-0000-0000DC670000}"/>
    <cellStyle name="强调文字颜色 4 3 2 8" xfId="26585" xr:uid="{00000000-0005-0000-0000-0000DD670000}"/>
    <cellStyle name="强调文字颜色 4 3 2 9" xfId="26586" xr:uid="{00000000-0005-0000-0000-0000DE670000}"/>
    <cellStyle name="强调文字颜色 4 3 2 9 2" xfId="26587" xr:uid="{00000000-0005-0000-0000-0000DF670000}"/>
    <cellStyle name="强调文字颜色 4 3 3" xfId="26588" xr:uid="{00000000-0005-0000-0000-0000E0670000}"/>
    <cellStyle name="强调文字颜色 4 3 3 2" xfId="26589" xr:uid="{00000000-0005-0000-0000-0000E1670000}"/>
    <cellStyle name="强调文字颜色 4 3 3 2 2" xfId="26590" xr:uid="{00000000-0005-0000-0000-0000E2670000}"/>
    <cellStyle name="强调文字颜色 4 3 3 2 2 2" xfId="26591" xr:uid="{00000000-0005-0000-0000-0000E3670000}"/>
    <cellStyle name="强调文字颜色 4 3 3 2 2 3" xfId="26592" xr:uid="{00000000-0005-0000-0000-0000E4670000}"/>
    <cellStyle name="强调文字颜色 4 3 3 2 3" xfId="26593" xr:uid="{00000000-0005-0000-0000-0000E5670000}"/>
    <cellStyle name="强调文字颜色 4 3 3 2 4" xfId="26594" xr:uid="{00000000-0005-0000-0000-0000E6670000}"/>
    <cellStyle name="强调文字颜色 4 3 3 2 5" xfId="26595" xr:uid="{00000000-0005-0000-0000-0000E7670000}"/>
    <cellStyle name="强调文字颜色 4 3 3 2 6" xfId="26596" xr:uid="{00000000-0005-0000-0000-0000E8670000}"/>
    <cellStyle name="强调文字颜色 4 3 3 2 6 2" xfId="26597" xr:uid="{00000000-0005-0000-0000-0000E9670000}"/>
    <cellStyle name="强调文字颜色 4 3 3 2 7" xfId="26598" xr:uid="{00000000-0005-0000-0000-0000EA670000}"/>
    <cellStyle name="强调文字颜色 4 3 3 2 8" xfId="26599" xr:uid="{00000000-0005-0000-0000-0000EB670000}"/>
    <cellStyle name="强调文字颜色 4 3 3 3" xfId="26600" xr:uid="{00000000-0005-0000-0000-0000EC670000}"/>
    <cellStyle name="强调文字颜色 4 3 3 3 2" xfId="26601" xr:uid="{00000000-0005-0000-0000-0000ED670000}"/>
    <cellStyle name="强调文字颜色 4 3 3 3 3" xfId="26602" xr:uid="{00000000-0005-0000-0000-0000EE670000}"/>
    <cellStyle name="强调文字颜色 4 3 3 4" xfId="26603" xr:uid="{00000000-0005-0000-0000-0000EF670000}"/>
    <cellStyle name="强调文字颜色 4 3 3 5" xfId="26604" xr:uid="{00000000-0005-0000-0000-0000F0670000}"/>
    <cellStyle name="强调文字颜色 4 3 3 6" xfId="26605" xr:uid="{00000000-0005-0000-0000-0000F1670000}"/>
    <cellStyle name="强调文字颜色 4 3 3 7" xfId="26606" xr:uid="{00000000-0005-0000-0000-0000F2670000}"/>
    <cellStyle name="强调文字颜色 4 3 3 7 2" xfId="26607" xr:uid="{00000000-0005-0000-0000-0000F3670000}"/>
    <cellStyle name="强调文字颜色 4 3 3 8" xfId="26608" xr:uid="{00000000-0005-0000-0000-0000F4670000}"/>
    <cellStyle name="强调文字颜色 4 3 3 9" xfId="26609" xr:uid="{00000000-0005-0000-0000-0000F5670000}"/>
    <cellStyle name="强调文字颜色 4 3 4" xfId="26610" xr:uid="{00000000-0005-0000-0000-0000F6670000}"/>
    <cellStyle name="强调文字颜色 4 3 4 2" xfId="26611" xr:uid="{00000000-0005-0000-0000-0000F7670000}"/>
    <cellStyle name="强调文字颜色 4 3 4 2 2" xfId="26612" xr:uid="{00000000-0005-0000-0000-0000F8670000}"/>
    <cellStyle name="强调文字颜色 4 3 4 2 3" xfId="26613" xr:uid="{00000000-0005-0000-0000-0000F9670000}"/>
    <cellStyle name="强调文字颜色 4 3 4 3" xfId="26614" xr:uid="{00000000-0005-0000-0000-0000FA670000}"/>
    <cellStyle name="强调文字颜色 4 3 4 4" xfId="26615" xr:uid="{00000000-0005-0000-0000-0000FB670000}"/>
    <cellStyle name="强调文字颜色 4 3 4 5" xfId="26616" xr:uid="{00000000-0005-0000-0000-0000FC670000}"/>
    <cellStyle name="强调文字颜色 4 3 4 6" xfId="26617" xr:uid="{00000000-0005-0000-0000-0000FD670000}"/>
    <cellStyle name="强调文字颜色 4 3 4 6 2" xfId="26618" xr:uid="{00000000-0005-0000-0000-0000FE670000}"/>
    <cellStyle name="强调文字颜色 4 3 4 7" xfId="26619" xr:uid="{00000000-0005-0000-0000-0000FF670000}"/>
    <cellStyle name="强调文字颜色 4 3 4 8" xfId="26620" xr:uid="{00000000-0005-0000-0000-000000680000}"/>
    <cellStyle name="强调文字颜色 4 3 5" xfId="26621" xr:uid="{00000000-0005-0000-0000-000001680000}"/>
    <cellStyle name="强调文字颜色 4 3 5 2" xfId="26622" xr:uid="{00000000-0005-0000-0000-000002680000}"/>
    <cellStyle name="强调文字颜色 4 3 5 2 2" xfId="26623" xr:uid="{00000000-0005-0000-0000-000003680000}"/>
    <cellStyle name="强调文字颜色 4 3 5 2 3" xfId="26624" xr:uid="{00000000-0005-0000-0000-000004680000}"/>
    <cellStyle name="强调文字颜色 4 3 5 3" xfId="26625" xr:uid="{00000000-0005-0000-0000-000005680000}"/>
    <cellStyle name="强调文字颜色 4 3 5 4" xfId="26626" xr:uid="{00000000-0005-0000-0000-000006680000}"/>
    <cellStyle name="强调文字颜色 4 3 5 5" xfId="26627" xr:uid="{00000000-0005-0000-0000-000007680000}"/>
    <cellStyle name="强调文字颜色 4 3 5 6" xfId="26628" xr:uid="{00000000-0005-0000-0000-000008680000}"/>
    <cellStyle name="强调文字颜色 4 3 5 6 2" xfId="26629" xr:uid="{00000000-0005-0000-0000-000009680000}"/>
    <cellStyle name="强调文字颜色 4 3 5 7" xfId="26630" xr:uid="{00000000-0005-0000-0000-00000A680000}"/>
    <cellStyle name="强调文字颜色 4 3 5 8" xfId="26631" xr:uid="{00000000-0005-0000-0000-00000B680000}"/>
    <cellStyle name="强调文字颜色 4 3 6" xfId="26632" xr:uid="{00000000-0005-0000-0000-00000C680000}"/>
    <cellStyle name="强调文字颜色 4 3 6 2" xfId="26633" xr:uid="{00000000-0005-0000-0000-00000D680000}"/>
    <cellStyle name="强调文字颜色 4 3 6 2 2" xfId="26634" xr:uid="{00000000-0005-0000-0000-00000E680000}"/>
    <cellStyle name="强调文字颜色 4 3 6 2 3" xfId="26635" xr:uid="{00000000-0005-0000-0000-00000F680000}"/>
    <cellStyle name="强调文字颜色 4 3 6 3" xfId="26636" xr:uid="{00000000-0005-0000-0000-000010680000}"/>
    <cellStyle name="强调文字颜色 4 3 6 4" xfId="26637" xr:uid="{00000000-0005-0000-0000-000011680000}"/>
    <cellStyle name="强调文字颜色 4 3 6 5" xfId="26638" xr:uid="{00000000-0005-0000-0000-000012680000}"/>
    <cellStyle name="强调文字颜色 4 3 6 6" xfId="26639" xr:uid="{00000000-0005-0000-0000-000013680000}"/>
    <cellStyle name="强调文字颜色 4 3 6 6 2" xfId="26640" xr:uid="{00000000-0005-0000-0000-000014680000}"/>
    <cellStyle name="强调文字颜色 4 3 6 7" xfId="26641" xr:uid="{00000000-0005-0000-0000-000015680000}"/>
    <cellStyle name="强调文字颜色 4 3 6 8" xfId="26642" xr:uid="{00000000-0005-0000-0000-000016680000}"/>
    <cellStyle name="强调文字颜色 4 3 7" xfId="26643" xr:uid="{00000000-0005-0000-0000-000017680000}"/>
    <cellStyle name="强调文字颜色 4 3 8" xfId="26644" xr:uid="{00000000-0005-0000-0000-000018680000}"/>
    <cellStyle name="强调文字颜色 4 3 9" xfId="26645" xr:uid="{00000000-0005-0000-0000-000019680000}"/>
    <cellStyle name="强调文字颜色 4 3_AVL &amp; Mech BOM - Reno V1.6" xfId="26646" xr:uid="{00000000-0005-0000-0000-00001A680000}"/>
    <cellStyle name="强调文字颜色 4 4" xfId="26647" xr:uid="{00000000-0005-0000-0000-00001B680000}"/>
    <cellStyle name="强调文字颜色 4 4 10" xfId="26648" xr:uid="{00000000-0005-0000-0000-00001C680000}"/>
    <cellStyle name="强调文字颜色 4 4 2" xfId="26649" xr:uid="{00000000-0005-0000-0000-00001D680000}"/>
    <cellStyle name="强调文字颜色 4 4 2 2" xfId="26650" xr:uid="{00000000-0005-0000-0000-00001E680000}"/>
    <cellStyle name="强调文字颜色 4 4 2 2 2" xfId="26651" xr:uid="{00000000-0005-0000-0000-00001F680000}"/>
    <cellStyle name="强调文字颜色 4 4 2 2 2 2" xfId="26652" xr:uid="{00000000-0005-0000-0000-000020680000}"/>
    <cellStyle name="强调文字颜色 4 4 2 2 2 3" xfId="26653" xr:uid="{00000000-0005-0000-0000-000021680000}"/>
    <cellStyle name="强调文字颜色 4 4 2 2 3" xfId="26654" xr:uid="{00000000-0005-0000-0000-000022680000}"/>
    <cellStyle name="强调文字颜色 4 4 2 2 4" xfId="26655" xr:uid="{00000000-0005-0000-0000-000023680000}"/>
    <cellStyle name="强调文字颜色 4 4 2 2 5" xfId="26656" xr:uid="{00000000-0005-0000-0000-000024680000}"/>
    <cellStyle name="强调文字颜色 4 4 2 2 6" xfId="26657" xr:uid="{00000000-0005-0000-0000-000025680000}"/>
    <cellStyle name="强调文字颜色 4 4 2 2 6 2" xfId="26658" xr:uid="{00000000-0005-0000-0000-000026680000}"/>
    <cellStyle name="强调文字颜色 4 4 2 2 7" xfId="26659" xr:uid="{00000000-0005-0000-0000-000027680000}"/>
    <cellStyle name="强调文字颜色 4 4 2 2 8" xfId="26660" xr:uid="{00000000-0005-0000-0000-000028680000}"/>
    <cellStyle name="强调文字颜色 4 4 2 3" xfId="26661" xr:uid="{00000000-0005-0000-0000-000029680000}"/>
    <cellStyle name="强调文字颜色 4 4 2 3 2" xfId="26662" xr:uid="{00000000-0005-0000-0000-00002A680000}"/>
    <cellStyle name="强调文字颜色 4 4 2 3 3" xfId="26663" xr:uid="{00000000-0005-0000-0000-00002B680000}"/>
    <cellStyle name="强调文字颜色 4 4 2 4" xfId="26664" xr:uid="{00000000-0005-0000-0000-00002C680000}"/>
    <cellStyle name="强调文字颜色 4 4 2 5" xfId="26665" xr:uid="{00000000-0005-0000-0000-00002D680000}"/>
    <cellStyle name="强调文字颜色 4 4 2 6" xfId="26666" xr:uid="{00000000-0005-0000-0000-00002E680000}"/>
    <cellStyle name="强调文字颜色 4 4 2 7" xfId="26667" xr:uid="{00000000-0005-0000-0000-00002F680000}"/>
    <cellStyle name="强调文字颜色 4 4 2 7 2" xfId="26668" xr:uid="{00000000-0005-0000-0000-000030680000}"/>
    <cellStyle name="强调文字颜色 4 4 2 8" xfId="26669" xr:uid="{00000000-0005-0000-0000-000031680000}"/>
    <cellStyle name="强调文字颜色 4 4 2 9" xfId="26670" xr:uid="{00000000-0005-0000-0000-000032680000}"/>
    <cellStyle name="强调文字颜色 4 4 3" xfId="26671" xr:uid="{00000000-0005-0000-0000-000033680000}"/>
    <cellStyle name="强调文字颜色 4 4 3 2" xfId="26672" xr:uid="{00000000-0005-0000-0000-000034680000}"/>
    <cellStyle name="强调文字颜色 4 4 3 2 2" xfId="26673" xr:uid="{00000000-0005-0000-0000-000035680000}"/>
    <cellStyle name="强调文字颜色 4 4 3 2 3" xfId="26674" xr:uid="{00000000-0005-0000-0000-000036680000}"/>
    <cellStyle name="强调文字颜色 4 4 3 3" xfId="26675" xr:uid="{00000000-0005-0000-0000-000037680000}"/>
    <cellStyle name="强调文字颜色 4 4 3 4" xfId="26676" xr:uid="{00000000-0005-0000-0000-000038680000}"/>
    <cellStyle name="强调文字颜色 4 4 3 5" xfId="26677" xr:uid="{00000000-0005-0000-0000-000039680000}"/>
    <cellStyle name="强调文字颜色 4 4 3 6" xfId="26678" xr:uid="{00000000-0005-0000-0000-00003A680000}"/>
    <cellStyle name="强调文字颜色 4 4 3 6 2" xfId="26679" xr:uid="{00000000-0005-0000-0000-00003B680000}"/>
    <cellStyle name="强调文字颜色 4 4 3 7" xfId="26680" xr:uid="{00000000-0005-0000-0000-00003C680000}"/>
    <cellStyle name="强调文字颜色 4 4 3 8" xfId="26681" xr:uid="{00000000-0005-0000-0000-00003D680000}"/>
    <cellStyle name="强调文字颜色 4 4 4" xfId="26682" xr:uid="{00000000-0005-0000-0000-00003E680000}"/>
    <cellStyle name="强调文字颜色 4 4 4 2" xfId="26683" xr:uid="{00000000-0005-0000-0000-00003F680000}"/>
    <cellStyle name="强调文字颜色 4 4 4 2 2" xfId="26684" xr:uid="{00000000-0005-0000-0000-000040680000}"/>
    <cellStyle name="强调文字颜色 4 4 4 2 3" xfId="26685" xr:uid="{00000000-0005-0000-0000-000041680000}"/>
    <cellStyle name="强调文字颜色 4 4 4 3" xfId="26686" xr:uid="{00000000-0005-0000-0000-000042680000}"/>
    <cellStyle name="强调文字颜色 4 4 4 4" xfId="26687" xr:uid="{00000000-0005-0000-0000-000043680000}"/>
    <cellStyle name="强调文字颜色 4 4 4 5" xfId="26688" xr:uid="{00000000-0005-0000-0000-000044680000}"/>
    <cellStyle name="强调文字颜色 4 4 4 6" xfId="26689" xr:uid="{00000000-0005-0000-0000-000045680000}"/>
    <cellStyle name="强调文字颜色 4 4 4 6 2" xfId="26690" xr:uid="{00000000-0005-0000-0000-000046680000}"/>
    <cellStyle name="强调文字颜色 4 4 4 7" xfId="26691" xr:uid="{00000000-0005-0000-0000-000047680000}"/>
    <cellStyle name="强调文字颜色 4 4 4 8" xfId="26692" xr:uid="{00000000-0005-0000-0000-000048680000}"/>
    <cellStyle name="强调文字颜色 4 4 5" xfId="26693" xr:uid="{00000000-0005-0000-0000-000049680000}"/>
    <cellStyle name="强调文字颜色 4 4 5 2" xfId="26694" xr:uid="{00000000-0005-0000-0000-00004A680000}"/>
    <cellStyle name="强调文字颜色 4 4 5 2 2" xfId="26695" xr:uid="{00000000-0005-0000-0000-00004B680000}"/>
    <cellStyle name="强调文字颜色 4 4 5 2 3" xfId="26696" xr:uid="{00000000-0005-0000-0000-00004C680000}"/>
    <cellStyle name="强调文字颜色 4 4 5 3" xfId="26697" xr:uid="{00000000-0005-0000-0000-00004D680000}"/>
    <cellStyle name="强调文字颜色 4 4 5 4" xfId="26698" xr:uid="{00000000-0005-0000-0000-00004E680000}"/>
    <cellStyle name="强调文字颜色 4 4 5 5" xfId="26699" xr:uid="{00000000-0005-0000-0000-00004F680000}"/>
    <cellStyle name="强调文字颜色 4 4 5 6" xfId="26700" xr:uid="{00000000-0005-0000-0000-000050680000}"/>
    <cellStyle name="强调文字颜色 4 4 5 6 2" xfId="26701" xr:uid="{00000000-0005-0000-0000-000051680000}"/>
    <cellStyle name="强调文字颜色 4 4 5 7" xfId="26702" xr:uid="{00000000-0005-0000-0000-000052680000}"/>
    <cellStyle name="强调文字颜色 4 4 5 8" xfId="26703" xr:uid="{00000000-0005-0000-0000-000053680000}"/>
    <cellStyle name="强调文字颜色 4 4 6" xfId="26704" xr:uid="{00000000-0005-0000-0000-000054680000}"/>
    <cellStyle name="强调文字颜色 4 4 7" xfId="26705" xr:uid="{00000000-0005-0000-0000-000055680000}"/>
    <cellStyle name="强调文字颜色 4 4 8" xfId="26706" xr:uid="{00000000-0005-0000-0000-000056680000}"/>
    <cellStyle name="强调文字颜色 4 4 9" xfId="26707" xr:uid="{00000000-0005-0000-0000-000057680000}"/>
    <cellStyle name="强调文字颜色 4 4 9 2" xfId="26708" xr:uid="{00000000-0005-0000-0000-000058680000}"/>
    <cellStyle name="强调文字颜色 4 5" xfId="26709" xr:uid="{00000000-0005-0000-0000-000059680000}"/>
    <cellStyle name="强调文字颜色 4 5 2" xfId="26710" xr:uid="{00000000-0005-0000-0000-00005A680000}"/>
    <cellStyle name="强调文字颜色 4 5 2 2" xfId="26711" xr:uid="{00000000-0005-0000-0000-00005B680000}"/>
    <cellStyle name="强调文字颜色 4 5 2 2 2" xfId="26712" xr:uid="{00000000-0005-0000-0000-00005C680000}"/>
    <cellStyle name="强调文字颜色 4 5 2 2 3" xfId="26713" xr:uid="{00000000-0005-0000-0000-00005D680000}"/>
    <cellStyle name="强调文字颜色 4 5 2 3" xfId="26714" xr:uid="{00000000-0005-0000-0000-00005E680000}"/>
    <cellStyle name="强调文字颜色 4 5 2 4" xfId="26715" xr:uid="{00000000-0005-0000-0000-00005F680000}"/>
    <cellStyle name="强调文字颜色 4 5 2 5" xfId="26716" xr:uid="{00000000-0005-0000-0000-000060680000}"/>
    <cellStyle name="强调文字颜色 4 5 2 6" xfId="26717" xr:uid="{00000000-0005-0000-0000-000061680000}"/>
    <cellStyle name="强调文字颜色 4 5 2 6 2" xfId="26718" xr:uid="{00000000-0005-0000-0000-000062680000}"/>
    <cellStyle name="强调文字颜色 4 5 2 7" xfId="26719" xr:uid="{00000000-0005-0000-0000-000063680000}"/>
    <cellStyle name="强调文字颜色 4 5 2 8" xfId="26720" xr:uid="{00000000-0005-0000-0000-000064680000}"/>
    <cellStyle name="强调文字颜色 4 5 3" xfId="26721" xr:uid="{00000000-0005-0000-0000-000065680000}"/>
    <cellStyle name="强调文字颜色 4 5 4" xfId="26722" xr:uid="{00000000-0005-0000-0000-000066680000}"/>
    <cellStyle name="强调文字颜色 4 5 5" xfId="26723" xr:uid="{00000000-0005-0000-0000-000067680000}"/>
    <cellStyle name="强调文字颜色 4 5 6" xfId="26724" xr:uid="{00000000-0005-0000-0000-000068680000}"/>
    <cellStyle name="强调文字颜色 4 5 6 2" xfId="26725" xr:uid="{00000000-0005-0000-0000-000069680000}"/>
    <cellStyle name="强调文字颜色 4 5 7" xfId="26726" xr:uid="{00000000-0005-0000-0000-00006A680000}"/>
    <cellStyle name="强调文字颜色 4 6" xfId="26727" xr:uid="{00000000-0005-0000-0000-00006B680000}"/>
    <cellStyle name="强调文字颜色 4 6 2" xfId="26728" xr:uid="{00000000-0005-0000-0000-00006C680000}"/>
    <cellStyle name="强调文字颜色 4 6 2 2" xfId="26729" xr:uid="{00000000-0005-0000-0000-00006D680000}"/>
    <cellStyle name="强调文字颜色 4 6 2 2 2" xfId="26730" xr:uid="{00000000-0005-0000-0000-00006E680000}"/>
    <cellStyle name="强调文字颜色 4 6 2 2 3" xfId="26731" xr:uid="{00000000-0005-0000-0000-00006F680000}"/>
    <cellStyle name="强调文字颜色 4 6 2 3" xfId="26732" xr:uid="{00000000-0005-0000-0000-000070680000}"/>
    <cellStyle name="强调文字颜色 4 6 2 4" xfId="26733" xr:uid="{00000000-0005-0000-0000-000071680000}"/>
    <cellStyle name="强调文字颜色 4 6 2 5" xfId="26734" xr:uid="{00000000-0005-0000-0000-000072680000}"/>
    <cellStyle name="强调文字颜色 4 6 2 6" xfId="26735" xr:uid="{00000000-0005-0000-0000-000073680000}"/>
    <cellStyle name="强调文字颜色 4 6 2 6 2" xfId="26736" xr:uid="{00000000-0005-0000-0000-000074680000}"/>
    <cellStyle name="强调文字颜色 4 6 2 7" xfId="26737" xr:uid="{00000000-0005-0000-0000-000075680000}"/>
    <cellStyle name="强调文字颜色 4 6 2 8" xfId="26738" xr:uid="{00000000-0005-0000-0000-000076680000}"/>
    <cellStyle name="强调文字颜色 4 6 3" xfId="26739" xr:uid="{00000000-0005-0000-0000-000077680000}"/>
    <cellStyle name="强调文字颜色 4 6 3 2" xfId="26740" xr:uid="{00000000-0005-0000-0000-000078680000}"/>
    <cellStyle name="强调文字颜色 4 6 3 3" xfId="26741" xr:uid="{00000000-0005-0000-0000-000079680000}"/>
    <cellStyle name="强调文字颜色 4 6 4" xfId="26742" xr:uid="{00000000-0005-0000-0000-00007A680000}"/>
    <cellStyle name="强调文字颜色 4 6 5" xfId="26743" xr:uid="{00000000-0005-0000-0000-00007B680000}"/>
    <cellStyle name="强调文字颜色 4 6 6" xfId="26744" xr:uid="{00000000-0005-0000-0000-00007C680000}"/>
    <cellStyle name="强调文字颜色 4 6 7" xfId="26745" xr:uid="{00000000-0005-0000-0000-00007D680000}"/>
    <cellStyle name="强调文字颜色 4 6 7 2" xfId="26746" xr:uid="{00000000-0005-0000-0000-00007E680000}"/>
    <cellStyle name="强调文字颜色 4 6 8" xfId="26747" xr:uid="{00000000-0005-0000-0000-00007F680000}"/>
    <cellStyle name="强调文字颜色 4 6 9" xfId="26748" xr:uid="{00000000-0005-0000-0000-000080680000}"/>
    <cellStyle name="强调文字颜色 4 7" xfId="26749" xr:uid="{00000000-0005-0000-0000-000081680000}"/>
    <cellStyle name="强调文字颜色 4 7 2" xfId="26750" xr:uid="{00000000-0005-0000-0000-000082680000}"/>
    <cellStyle name="强调文字颜色 4 7 2 2" xfId="26751" xr:uid="{00000000-0005-0000-0000-000083680000}"/>
    <cellStyle name="强调文字颜色 4 7 2 3" xfId="26752" xr:uid="{00000000-0005-0000-0000-000084680000}"/>
    <cellStyle name="强调文字颜色 4 7 3" xfId="26753" xr:uid="{00000000-0005-0000-0000-000085680000}"/>
    <cellStyle name="强调文字颜色 4 7 4" xfId="26754" xr:uid="{00000000-0005-0000-0000-000086680000}"/>
    <cellStyle name="强调文字颜色 4 7 5" xfId="26755" xr:uid="{00000000-0005-0000-0000-000087680000}"/>
    <cellStyle name="强调文字颜色 4 7 6" xfId="26756" xr:uid="{00000000-0005-0000-0000-000088680000}"/>
    <cellStyle name="强调文字颜色 4 7 6 2" xfId="26757" xr:uid="{00000000-0005-0000-0000-000089680000}"/>
    <cellStyle name="强调文字颜色 4 7 7" xfId="26758" xr:uid="{00000000-0005-0000-0000-00008A680000}"/>
    <cellStyle name="强调文字颜色 4 7 8" xfId="26759" xr:uid="{00000000-0005-0000-0000-00008B680000}"/>
    <cellStyle name="强调文字颜色 4 8" xfId="26760" xr:uid="{00000000-0005-0000-0000-00008C680000}"/>
    <cellStyle name="强调文字颜色 4 8 2" xfId="26761" xr:uid="{00000000-0005-0000-0000-00008D680000}"/>
    <cellStyle name="强调文字颜色 4 8 2 2" xfId="26762" xr:uid="{00000000-0005-0000-0000-00008E680000}"/>
    <cellStyle name="强调文字颜色 4 8 2 3" xfId="26763" xr:uid="{00000000-0005-0000-0000-00008F680000}"/>
    <cellStyle name="强调文字颜色 4 8 3" xfId="26764" xr:uid="{00000000-0005-0000-0000-000090680000}"/>
    <cellStyle name="强调文字颜色 4 8 4" xfId="26765" xr:uid="{00000000-0005-0000-0000-000091680000}"/>
    <cellStyle name="强调文字颜色 4 8 5" xfId="26766" xr:uid="{00000000-0005-0000-0000-000092680000}"/>
    <cellStyle name="强调文字颜色 4 8 6" xfId="26767" xr:uid="{00000000-0005-0000-0000-000093680000}"/>
    <cellStyle name="强调文字颜色 4 8 6 2" xfId="26768" xr:uid="{00000000-0005-0000-0000-000094680000}"/>
    <cellStyle name="强调文字颜色 4 8 7" xfId="26769" xr:uid="{00000000-0005-0000-0000-000095680000}"/>
    <cellStyle name="强调文字颜色 4 8 8" xfId="26770" xr:uid="{00000000-0005-0000-0000-000096680000}"/>
    <cellStyle name="强调文字颜色 4 9" xfId="26771" xr:uid="{00000000-0005-0000-0000-000097680000}"/>
    <cellStyle name="强调文字颜色 4 9 2" xfId="26772" xr:uid="{00000000-0005-0000-0000-000098680000}"/>
    <cellStyle name="强调文字颜色 4 9 3" xfId="26773" xr:uid="{00000000-0005-0000-0000-000099680000}"/>
    <cellStyle name="强调文字颜色 4 9 4" xfId="26774" xr:uid="{00000000-0005-0000-0000-00009A680000}"/>
    <cellStyle name="强调文字颜色 4 9 5" xfId="26775" xr:uid="{00000000-0005-0000-0000-00009B680000}"/>
    <cellStyle name="强调文字颜色 4 9 5 2" xfId="26776" xr:uid="{00000000-0005-0000-0000-00009C680000}"/>
    <cellStyle name="强调文字颜色 4 9 6" xfId="26777" xr:uid="{00000000-0005-0000-0000-00009D680000}"/>
    <cellStyle name="强调文字颜色 5" xfId="26778" xr:uid="{00000000-0005-0000-0000-00009E680000}"/>
    <cellStyle name="强调文字颜色 5 10" xfId="26779" xr:uid="{00000000-0005-0000-0000-00009F680000}"/>
    <cellStyle name="强调文字颜色 5 10 2" xfId="26780" xr:uid="{00000000-0005-0000-0000-0000A0680000}"/>
    <cellStyle name="强调文字颜色 5 10 3" xfId="26781" xr:uid="{00000000-0005-0000-0000-0000A1680000}"/>
    <cellStyle name="强调文字颜色 5 10 4" xfId="26782" xr:uid="{00000000-0005-0000-0000-0000A2680000}"/>
    <cellStyle name="强调文字颜色 5 10 5" xfId="26783" xr:uid="{00000000-0005-0000-0000-0000A3680000}"/>
    <cellStyle name="强调文字颜色 5 10 5 2" xfId="26784" xr:uid="{00000000-0005-0000-0000-0000A4680000}"/>
    <cellStyle name="强调文字颜色 5 10 6" xfId="26785" xr:uid="{00000000-0005-0000-0000-0000A5680000}"/>
    <cellStyle name="强调文字颜色 5 11" xfId="26786" xr:uid="{00000000-0005-0000-0000-0000A6680000}"/>
    <cellStyle name="强调文字颜色 5 11 2" xfId="26787" xr:uid="{00000000-0005-0000-0000-0000A7680000}"/>
    <cellStyle name="强调文字颜色 5 11 3" xfId="26788" xr:uid="{00000000-0005-0000-0000-0000A8680000}"/>
    <cellStyle name="强调文字颜色 5 12" xfId="26789" xr:uid="{00000000-0005-0000-0000-0000A9680000}"/>
    <cellStyle name="强调文字颜色 5 13" xfId="26790" xr:uid="{00000000-0005-0000-0000-0000AA680000}"/>
    <cellStyle name="强调文字颜色 5 14" xfId="26791" xr:uid="{00000000-0005-0000-0000-0000AB680000}"/>
    <cellStyle name="强调文字颜色 5 2" xfId="26792" xr:uid="{00000000-0005-0000-0000-0000AC680000}"/>
    <cellStyle name="强调文字颜色 5 2 10" xfId="26793" xr:uid="{00000000-0005-0000-0000-0000AD680000}"/>
    <cellStyle name="强调文字颜色 5 2 11" xfId="26794" xr:uid="{00000000-0005-0000-0000-0000AE680000}"/>
    <cellStyle name="强调文字颜色 5 2 11 2" xfId="26795" xr:uid="{00000000-0005-0000-0000-0000AF680000}"/>
    <cellStyle name="强调文字颜色 5 2 12" xfId="26796" xr:uid="{00000000-0005-0000-0000-0000B0680000}"/>
    <cellStyle name="强调文字颜色 5 2 2" xfId="26797" xr:uid="{00000000-0005-0000-0000-0000B1680000}"/>
    <cellStyle name="强调文字颜色 5 2 2 10" xfId="26798" xr:uid="{00000000-0005-0000-0000-0000B2680000}"/>
    <cellStyle name="强调文字颜色 5 2 2 10 2" xfId="26799" xr:uid="{00000000-0005-0000-0000-0000B3680000}"/>
    <cellStyle name="强调文字颜色 5 2 2 11" xfId="26800" xr:uid="{00000000-0005-0000-0000-0000B4680000}"/>
    <cellStyle name="强调文字颜色 5 2 2 2" xfId="26801" xr:uid="{00000000-0005-0000-0000-0000B5680000}"/>
    <cellStyle name="强调文字颜色 5 2 2 2 10" xfId="26802" xr:uid="{00000000-0005-0000-0000-0000B6680000}"/>
    <cellStyle name="强调文字颜色 5 2 2 2 2" xfId="26803" xr:uid="{00000000-0005-0000-0000-0000B7680000}"/>
    <cellStyle name="强调文字颜色 5 2 2 2 2 2" xfId="26804" xr:uid="{00000000-0005-0000-0000-0000B8680000}"/>
    <cellStyle name="强调文字颜色 5 2 2 2 2 2 2" xfId="26805" xr:uid="{00000000-0005-0000-0000-0000B9680000}"/>
    <cellStyle name="强调文字颜色 5 2 2 2 2 2 2 2" xfId="26806" xr:uid="{00000000-0005-0000-0000-0000BA680000}"/>
    <cellStyle name="强调文字颜色 5 2 2 2 2 2 2 3" xfId="26807" xr:uid="{00000000-0005-0000-0000-0000BB680000}"/>
    <cellStyle name="强调文字颜色 5 2 2 2 2 2 3" xfId="26808" xr:uid="{00000000-0005-0000-0000-0000BC680000}"/>
    <cellStyle name="强调文字颜色 5 2 2 2 2 2 4" xfId="26809" xr:uid="{00000000-0005-0000-0000-0000BD680000}"/>
    <cellStyle name="强调文字颜色 5 2 2 2 2 2 5" xfId="26810" xr:uid="{00000000-0005-0000-0000-0000BE680000}"/>
    <cellStyle name="强调文字颜色 5 2 2 2 2 2 6" xfId="26811" xr:uid="{00000000-0005-0000-0000-0000BF680000}"/>
    <cellStyle name="强调文字颜色 5 2 2 2 2 2 6 2" xfId="26812" xr:uid="{00000000-0005-0000-0000-0000C0680000}"/>
    <cellStyle name="强调文字颜色 5 2 2 2 2 2 7" xfId="26813" xr:uid="{00000000-0005-0000-0000-0000C1680000}"/>
    <cellStyle name="强调文字颜色 5 2 2 2 2 2 8" xfId="26814" xr:uid="{00000000-0005-0000-0000-0000C2680000}"/>
    <cellStyle name="强调文字颜色 5 2 2 2 2 3" xfId="26815" xr:uid="{00000000-0005-0000-0000-0000C3680000}"/>
    <cellStyle name="强调文字颜色 5 2 2 2 2 3 2" xfId="26816" xr:uid="{00000000-0005-0000-0000-0000C4680000}"/>
    <cellStyle name="强调文字颜色 5 2 2 2 2 3 3" xfId="26817" xr:uid="{00000000-0005-0000-0000-0000C5680000}"/>
    <cellStyle name="强调文字颜色 5 2 2 2 2 4" xfId="26818" xr:uid="{00000000-0005-0000-0000-0000C6680000}"/>
    <cellStyle name="强调文字颜色 5 2 2 2 2 5" xfId="26819" xr:uid="{00000000-0005-0000-0000-0000C7680000}"/>
    <cellStyle name="强调文字颜色 5 2 2 2 2 6" xfId="26820" xr:uid="{00000000-0005-0000-0000-0000C8680000}"/>
    <cellStyle name="强调文字颜色 5 2 2 2 2 7" xfId="26821" xr:uid="{00000000-0005-0000-0000-0000C9680000}"/>
    <cellStyle name="强调文字颜色 5 2 2 2 2 7 2" xfId="26822" xr:uid="{00000000-0005-0000-0000-0000CA680000}"/>
    <cellStyle name="强调文字颜色 5 2 2 2 2 8" xfId="26823" xr:uid="{00000000-0005-0000-0000-0000CB680000}"/>
    <cellStyle name="强调文字颜色 5 2 2 2 2 9" xfId="26824" xr:uid="{00000000-0005-0000-0000-0000CC680000}"/>
    <cellStyle name="强调文字颜色 5 2 2 2 3" xfId="26825" xr:uid="{00000000-0005-0000-0000-0000CD680000}"/>
    <cellStyle name="强调文字颜色 5 2 2 2 3 2" xfId="26826" xr:uid="{00000000-0005-0000-0000-0000CE680000}"/>
    <cellStyle name="强调文字颜色 5 2 2 2 3 2 2" xfId="26827" xr:uid="{00000000-0005-0000-0000-0000CF680000}"/>
    <cellStyle name="强调文字颜色 5 2 2 2 3 2 3" xfId="26828" xr:uid="{00000000-0005-0000-0000-0000D0680000}"/>
    <cellStyle name="强调文字颜色 5 2 2 2 3 3" xfId="26829" xr:uid="{00000000-0005-0000-0000-0000D1680000}"/>
    <cellStyle name="强调文字颜色 5 2 2 2 3 4" xfId="26830" xr:uid="{00000000-0005-0000-0000-0000D2680000}"/>
    <cellStyle name="强调文字颜色 5 2 2 2 3 5" xfId="26831" xr:uid="{00000000-0005-0000-0000-0000D3680000}"/>
    <cellStyle name="强调文字颜色 5 2 2 2 3 6" xfId="26832" xr:uid="{00000000-0005-0000-0000-0000D4680000}"/>
    <cellStyle name="强调文字颜色 5 2 2 2 3 6 2" xfId="26833" xr:uid="{00000000-0005-0000-0000-0000D5680000}"/>
    <cellStyle name="强调文字颜色 5 2 2 2 3 7" xfId="26834" xr:uid="{00000000-0005-0000-0000-0000D6680000}"/>
    <cellStyle name="强调文字颜色 5 2 2 2 3 8" xfId="26835" xr:uid="{00000000-0005-0000-0000-0000D7680000}"/>
    <cellStyle name="强调文字颜色 5 2 2 2 4" xfId="26836" xr:uid="{00000000-0005-0000-0000-0000D8680000}"/>
    <cellStyle name="强调文字颜色 5 2 2 2 4 2" xfId="26837" xr:uid="{00000000-0005-0000-0000-0000D9680000}"/>
    <cellStyle name="强调文字颜色 5 2 2 2 4 2 2" xfId="26838" xr:uid="{00000000-0005-0000-0000-0000DA680000}"/>
    <cellStyle name="强调文字颜色 5 2 2 2 4 2 3" xfId="26839" xr:uid="{00000000-0005-0000-0000-0000DB680000}"/>
    <cellStyle name="强调文字颜色 5 2 2 2 4 3" xfId="26840" xr:uid="{00000000-0005-0000-0000-0000DC680000}"/>
    <cellStyle name="强调文字颜色 5 2 2 2 4 4" xfId="26841" xr:uid="{00000000-0005-0000-0000-0000DD680000}"/>
    <cellStyle name="强调文字颜色 5 2 2 2 4 5" xfId="26842" xr:uid="{00000000-0005-0000-0000-0000DE680000}"/>
    <cellStyle name="强调文字颜色 5 2 2 2 4 6" xfId="26843" xr:uid="{00000000-0005-0000-0000-0000DF680000}"/>
    <cellStyle name="强调文字颜色 5 2 2 2 4 6 2" xfId="26844" xr:uid="{00000000-0005-0000-0000-0000E0680000}"/>
    <cellStyle name="强调文字颜色 5 2 2 2 4 7" xfId="26845" xr:uid="{00000000-0005-0000-0000-0000E1680000}"/>
    <cellStyle name="强调文字颜色 5 2 2 2 4 8" xfId="26846" xr:uid="{00000000-0005-0000-0000-0000E2680000}"/>
    <cellStyle name="强调文字颜色 5 2 2 2 5" xfId="26847" xr:uid="{00000000-0005-0000-0000-0000E3680000}"/>
    <cellStyle name="强调文字颜色 5 2 2 2 5 2" xfId="26848" xr:uid="{00000000-0005-0000-0000-0000E4680000}"/>
    <cellStyle name="强调文字颜色 5 2 2 2 5 2 2" xfId="26849" xr:uid="{00000000-0005-0000-0000-0000E5680000}"/>
    <cellStyle name="强调文字颜色 5 2 2 2 5 2 3" xfId="26850" xr:uid="{00000000-0005-0000-0000-0000E6680000}"/>
    <cellStyle name="强调文字颜色 5 2 2 2 5 3" xfId="26851" xr:uid="{00000000-0005-0000-0000-0000E7680000}"/>
    <cellStyle name="强调文字颜色 5 2 2 2 5 4" xfId="26852" xr:uid="{00000000-0005-0000-0000-0000E8680000}"/>
    <cellStyle name="强调文字颜色 5 2 2 2 5 5" xfId="26853" xr:uid="{00000000-0005-0000-0000-0000E9680000}"/>
    <cellStyle name="强调文字颜色 5 2 2 2 5 6" xfId="26854" xr:uid="{00000000-0005-0000-0000-0000EA680000}"/>
    <cellStyle name="强调文字颜色 5 2 2 2 5 6 2" xfId="26855" xr:uid="{00000000-0005-0000-0000-0000EB680000}"/>
    <cellStyle name="强调文字颜色 5 2 2 2 5 7" xfId="26856" xr:uid="{00000000-0005-0000-0000-0000EC680000}"/>
    <cellStyle name="强调文字颜色 5 2 2 2 5 8" xfId="26857" xr:uid="{00000000-0005-0000-0000-0000ED680000}"/>
    <cellStyle name="强调文字颜色 5 2 2 2 6" xfId="26858" xr:uid="{00000000-0005-0000-0000-0000EE680000}"/>
    <cellStyle name="强调文字颜色 5 2 2 2 7" xfId="26859" xr:uid="{00000000-0005-0000-0000-0000EF680000}"/>
    <cellStyle name="强调文字颜色 5 2 2 2 8" xfId="26860" xr:uid="{00000000-0005-0000-0000-0000F0680000}"/>
    <cellStyle name="强调文字颜色 5 2 2 2 9" xfId="26861" xr:uid="{00000000-0005-0000-0000-0000F1680000}"/>
    <cellStyle name="强调文字颜色 5 2 2 2 9 2" xfId="26862" xr:uid="{00000000-0005-0000-0000-0000F2680000}"/>
    <cellStyle name="强调文字颜色 5 2 2 3" xfId="26863" xr:uid="{00000000-0005-0000-0000-0000F3680000}"/>
    <cellStyle name="强调文字颜色 5 2 2 3 2" xfId="26864" xr:uid="{00000000-0005-0000-0000-0000F4680000}"/>
    <cellStyle name="强调文字颜色 5 2 2 3 2 2" xfId="26865" xr:uid="{00000000-0005-0000-0000-0000F5680000}"/>
    <cellStyle name="强调文字颜色 5 2 2 3 2 2 2" xfId="26866" xr:uid="{00000000-0005-0000-0000-0000F6680000}"/>
    <cellStyle name="强调文字颜色 5 2 2 3 2 2 3" xfId="26867" xr:uid="{00000000-0005-0000-0000-0000F7680000}"/>
    <cellStyle name="强调文字颜色 5 2 2 3 2 3" xfId="26868" xr:uid="{00000000-0005-0000-0000-0000F8680000}"/>
    <cellStyle name="强调文字颜色 5 2 2 3 2 4" xfId="26869" xr:uid="{00000000-0005-0000-0000-0000F9680000}"/>
    <cellStyle name="强调文字颜色 5 2 2 3 2 5" xfId="26870" xr:uid="{00000000-0005-0000-0000-0000FA680000}"/>
    <cellStyle name="强调文字颜色 5 2 2 3 2 6" xfId="26871" xr:uid="{00000000-0005-0000-0000-0000FB680000}"/>
    <cellStyle name="强调文字颜色 5 2 2 3 2 6 2" xfId="26872" xr:uid="{00000000-0005-0000-0000-0000FC680000}"/>
    <cellStyle name="强调文字颜色 5 2 2 3 2 7" xfId="26873" xr:uid="{00000000-0005-0000-0000-0000FD680000}"/>
    <cellStyle name="强调文字颜色 5 2 2 3 2 8" xfId="26874" xr:uid="{00000000-0005-0000-0000-0000FE680000}"/>
    <cellStyle name="强调文字颜色 5 2 2 3 3" xfId="26875" xr:uid="{00000000-0005-0000-0000-0000FF680000}"/>
    <cellStyle name="强调文字颜色 5 2 2 3 3 2" xfId="26876" xr:uid="{00000000-0005-0000-0000-000000690000}"/>
    <cellStyle name="强调文字颜色 5 2 2 3 3 3" xfId="26877" xr:uid="{00000000-0005-0000-0000-000001690000}"/>
    <cellStyle name="强调文字颜色 5 2 2 3 4" xfId="26878" xr:uid="{00000000-0005-0000-0000-000002690000}"/>
    <cellStyle name="强调文字颜色 5 2 2 3 5" xfId="26879" xr:uid="{00000000-0005-0000-0000-000003690000}"/>
    <cellStyle name="强调文字颜色 5 2 2 3 6" xfId="26880" xr:uid="{00000000-0005-0000-0000-000004690000}"/>
    <cellStyle name="强调文字颜色 5 2 2 3 7" xfId="26881" xr:uid="{00000000-0005-0000-0000-000005690000}"/>
    <cellStyle name="强调文字颜色 5 2 2 3 7 2" xfId="26882" xr:uid="{00000000-0005-0000-0000-000006690000}"/>
    <cellStyle name="强调文字颜色 5 2 2 3 8" xfId="26883" xr:uid="{00000000-0005-0000-0000-000007690000}"/>
    <cellStyle name="强调文字颜色 5 2 2 3 9" xfId="26884" xr:uid="{00000000-0005-0000-0000-000008690000}"/>
    <cellStyle name="强调文字颜色 5 2 2 4" xfId="26885" xr:uid="{00000000-0005-0000-0000-000009690000}"/>
    <cellStyle name="强调文字颜色 5 2 2 4 2" xfId="26886" xr:uid="{00000000-0005-0000-0000-00000A690000}"/>
    <cellStyle name="强调文字颜色 5 2 2 4 2 2" xfId="26887" xr:uid="{00000000-0005-0000-0000-00000B690000}"/>
    <cellStyle name="强调文字颜色 5 2 2 4 2 3" xfId="26888" xr:uid="{00000000-0005-0000-0000-00000C690000}"/>
    <cellStyle name="强调文字颜色 5 2 2 4 3" xfId="26889" xr:uid="{00000000-0005-0000-0000-00000D690000}"/>
    <cellStyle name="强调文字颜色 5 2 2 4 4" xfId="26890" xr:uid="{00000000-0005-0000-0000-00000E690000}"/>
    <cellStyle name="强调文字颜色 5 2 2 4 5" xfId="26891" xr:uid="{00000000-0005-0000-0000-00000F690000}"/>
    <cellStyle name="强调文字颜色 5 2 2 4 6" xfId="26892" xr:uid="{00000000-0005-0000-0000-000010690000}"/>
    <cellStyle name="强调文字颜色 5 2 2 4 6 2" xfId="26893" xr:uid="{00000000-0005-0000-0000-000011690000}"/>
    <cellStyle name="强调文字颜色 5 2 2 4 7" xfId="26894" xr:uid="{00000000-0005-0000-0000-000012690000}"/>
    <cellStyle name="强调文字颜色 5 2 2 4 8" xfId="26895" xr:uid="{00000000-0005-0000-0000-000013690000}"/>
    <cellStyle name="强调文字颜色 5 2 2 5" xfId="26896" xr:uid="{00000000-0005-0000-0000-000014690000}"/>
    <cellStyle name="强调文字颜色 5 2 2 5 2" xfId="26897" xr:uid="{00000000-0005-0000-0000-000015690000}"/>
    <cellStyle name="强调文字颜色 5 2 2 5 2 2" xfId="26898" xr:uid="{00000000-0005-0000-0000-000016690000}"/>
    <cellStyle name="强调文字颜色 5 2 2 5 2 3" xfId="26899" xr:uid="{00000000-0005-0000-0000-000017690000}"/>
    <cellStyle name="强调文字颜色 5 2 2 5 3" xfId="26900" xr:uid="{00000000-0005-0000-0000-000018690000}"/>
    <cellStyle name="强调文字颜色 5 2 2 5 4" xfId="26901" xr:uid="{00000000-0005-0000-0000-000019690000}"/>
    <cellStyle name="强调文字颜色 5 2 2 5 5" xfId="26902" xr:uid="{00000000-0005-0000-0000-00001A690000}"/>
    <cellStyle name="强调文字颜色 5 2 2 5 6" xfId="26903" xr:uid="{00000000-0005-0000-0000-00001B690000}"/>
    <cellStyle name="强调文字颜色 5 2 2 5 6 2" xfId="26904" xr:uid="{00000000-0005-0000-0000-00001C690000}"/>
    <cellStyle name="强调文字颜色 5 2 2 5 7" xfId="26905" xr:uid="{00000000-0005-0000-0000-00001D690000}"/>
    <cellStyle name="强调文字颜色 5 2 2 5 8" xfId="26906" xr:uid="{00000000-0005-0000-0000-00001E690000}"/>
    <cellStyle name="强调文字颜色 5 2 2 6" xfId="26907" xr:uid="{00000000-0005-0000-0000-00001F690000}"/>
    <cellStyle name="强调文字颜色 5 2 2 6 2" xfId="26908" xr:uid="{00000000-0005-0000-0000-000020690000}"/>
    <cellStyle name="强调文字颜色 5 2 2 6 2 2" xfId="26909" xr:uid="{00000000-0005-0000-0000-000021690000}"/>
    <cellStyle name="强调文字颜色 5 2 2 6 2 3" xfId="26910" xr:uid="{00000000-0005-0000-0000-000022690000}"/>
    <cellStyle name="强调文字颜色 5 2 2 6 3" xfId="26911" xr:uid="{00000000-0005-0000-0000-000023690000}"/>
    <cellStyle name="强调文字颜色 5 2 2 6 4" xfId="26912" xr:uid="{00000000-0005-0000-0000-000024690000}"/>
    <cellStyle name="强调文字颜色 5 2 2 6 5" xfId="26913" xr:uid="{00000000-0005-0000-0000-000025690000}"/>
    <cellStyle name="强调文字颜色 5 2 2 6 6" xfId="26914" xr:uid="{00000000-0005-0000-0000-000026690000}"/>
    <cellStyle name="强调文字颜色 5 2 2 6 6 2" xfId="26915" xr:uid="{00000000-0005-0000-0000-000027690000}"/>
    <cellStyle name="强调文字颜色 5 2 2 6 7" xfId="26916" xr:uid="{00000000-0005-0000-0000-000028690000}"/>
    <cellStyle name="强调文字颜色 5 2 2 6 8" xfId="26917" xr:uid="{00000000-0005-0000-0000-000029690000}"/>
    <cellStyle name="强调文字颜色 5 2 2 7" xfId="26918" xr:uid="{00000000-0005-0000-0000-00002A690000}"/>
    <cellStyle name="强调文字颜色 5 2 2 8" xfId="26919" xr:uid="{00000000-0005-0000-0000-00002B690000}"/>
    <cellStyle name="强调文字颜色 5 2 2 9" xfId="26920" xr:uid="{00000000-0005-0000-0000-00002C690000}"/>
    <cellStyle name="强调文字颜色 5 2 2_AVL &amp; Mech BOM - Reno V1.6" xfId="26921" xr:uid="{00000000-0005-0000-0000-00002D690000}"/>
    <cellStyle name="强调文字颜色 5 2 3" xfId="26922" xr:uid="{00000000-0005-0000-0000-00002E690000}"/>
    <cellStyle name="强调文字颜色 5 2 3 10" xfId="26923" xr:uid="{00000000-0005-0000-0000-00002F690000}"/>
    <cellStyle name="强调文字颜色 5 2 3 2" xfId="26924" xr:uid="{00000000-0005-0000-0000-000030690000}"/>
    <cellStyle name="强调文字颜色 5 2 3 2 2" xfId="26925" xr:uid="{00000000-0005-0000-0000-000031690000}"/>
    <cellStyle name="强调文字颜色 5 2 3 2 2 2" xfId="26926" xr:uid="{00000000-0005-0000-0000-000032690000}"/>
    <cellStyle name="强调文字颜色 5 2 3 2 2 2 2" xfId="26927" xr:uid="{00000000-0005-0000-0000-000033690000}"/>
    <cellStyle name="强调文字颜色 5 2 3 2 2 2 3" xfId="26928" xr:uid="{00000000-0005-0000-0000-000034690000}"/>
    <cellStyle name="强调文字颜色 5 2 3 2 2 3" xfId="26929" xr:uid="{00000000-0005-0000-0000-000035690000}"/>
    <cellStyle name="强调文字颜色 5 2 3 2 2 4" xfId="26930" xr:uid="{00000000-0005-0000-0000-000036690000}"/>
    <cellStyle name="强调文字颜色 5 2 3 2 2 5" xfId="26931" xr:uid="{00000000-0005-0000-0000-000037690000}"/>
    <cellStyle name="强调文字颜色 5 2 3 2 2 6" xfId="26932" xr:uid="{00000000-0005-0000-0000-000038690000}"/>
    <cellStyle name="强调文字颜色 5 2 3 2 2 6 2" xfId="26933" xr:uid="{00000000-0005-0000-0000-000039690000}"/>
    <cellStyle name="强调文字颜色 5 2 3 2 2 7" xfId="26934" xr:uid="{00000000-0005-0000-0000-00003A690000}"/>
    <cellStyle name="强调文字颜色 5 2 3 2 2 8" xfId="26935" xr:uid="{00000000-0005-0000-0000-00003B690000}"/>
    <cellStyle name="强调文字颜色 5 2 3 2 3" xfId="26936" xr:uid="{00000000-0005-0000-0000-00003C690000}"/>
    <cellStyle name="强调文字颜色 5 2 3 2 3 2" xfId="26937" xr:uid="{00000000-0005-0000-0000-00003D690000}"/>
    <cellStyle name="强调文字颜色 5 2 3 2 3 3" xfId="26938" xr:uid="{00000000-0005-0000-0000-00003E690000}"/>
    <cellStyle name="强调文字颜色 5 2 3 2 4" xfId="26939" xr:uid="{00000000-0005-0000-0000-00003F690000}"/>
    <cellStyle name="强调文字颜色 5 2 3 2 5" xfId="26940" xr:uid="{00000000-0005-0000-0000-000040690000}"/>
    <cellStyle name="强调文字颜色 5 2 3 2 6" xfId="26941" xr:uid="{00000000-0005-0000-0000-000041690000}"/>
    <cellStyle name="强调文字颜色 5 2 3 2 7" xfId="26942" xr:uid="{00000000-0005-0000-0000-000042690000}"/>
    <cellStyle name="强调文字颜色 5 2 3 2 7 2" xfId="26943" xr:uid="{00000000-0005-0000-0000-000043690000}"/>
    <cellStyle name="强调文字颜色 5 2 3 2 8" xfId="26944" xr:uid="{00000000-0005-0000-0000-000044690000}"/>
    <cellStyle name="强调文字颜色 5 2 3 2 9" xfId="26945" xr:uid="{00000000-0005-0000-0000-000045690000}"/>
    <cellStyle name="强调文字颜色 5 2 3 3" xfId="26946" xr:uid="{00000000-0005-0000-0000-000046690000}"/>
    <cellStyle name="强调文字颜色 5 2 3 3 2" xfId="26947" xr:uid="{00000000-0005-0000-0000-000047690000}"/>
    <cellStyle name="强调文字颜色 5 2 3 3 2 2" xfId="26948" xr:uid="{00000000-0005-0000-0000-000048690000}"/>
    <cellStyle name="强调文字颜色 5 2 3 3 2 3" xfId="26949" xr:uid="{00000000-0005-0000-0000-000049690000}"/>
    <cellStyle name="强调文字颜色 5 2 3 3 3" xfId="26950" xr:uid="{00000000-0005-0000-0000-00004A690000}"/>
    <cellStyle name="强调文字颜色 5 2 3 3 4" xfId="26951" xr:uid="{00000000-0005-0000-0000-00004B690000}"/>
    <cellStyle name="强调文字颜色 5 2 3 3 5" xfId="26952" xr:uid="{00000000-0005-0000-0000-00004C690000}"/>
    <cellStyle name="强调文字颜色 5 2 3 3 6" xfId="26953" xr:uid="{00000000-0005-0000-0000-00004D690000}"/>
    <cellStyle name="强调文字颜色 5 2 3 3 6 2" xfId="26954" xr:uid="{00000000-0005-0000-0000-00004E690000}"/>
    <cellStyle name="强调文字颜色 5 2 3 3 7" xfId="26955" xr:uid="{00000000-0005-0000-0000-00004F690000}"/>
    <cellStyle name="强调文字颜色 5 2 3 3 8" xfId="26956" xr:uid="{00000000-0005-0000-0000-000050690000}"/>
    <cellStyle name="强调文字颜色 5 2 3 4" xfId="26957" xr:uid="{00000000-0005-0000-0000-000051690000}"/>
    <cellStyle name="强调文字颜色 5 2 3 4 2" xfId="26958" xr:uid="{00000000-0005-0000-0000-000052690000}"/>
    <cellStyle name="强调文字颜色 5 2 3 4 2 2" xfId="26959" xr:uid="{00000000-0005-0000-0000-000053690000}"/>
    <cellStyle name="强调文字颜色 5 2 3 4 2 3" xfId="26960" xr:uid="{00000000-0005-0000-0000-000054690000}"/>
    <cellStyle name="强调文字颜色 5 2 3 4 3" xfId="26961" xr:uid="{00000000-0005-0000-0000-000055690000}"/>
    <cellStyle name="强调文字颜色 5 2 3 4 4" xfId="26962" xr:uid="{00000000-0005-0000-0000-000056690000}"/>
    <cellStyle name="强调文字颜色 5 2 3 4 5" xfId="26963" xr:uid="{00000000-0005-0000-0000-000057690000}"/>
    <cellStyle name="强调文字颜色 5 2 3 4 6" xfId="26964" xr:uid="{00000000-0005-0000-0000-000058690000}"/>
    <cellStyle name="强调文字颜色 5 2 3 4 6 2" xfId="26965" xr:uid="{00000000-0005-0000-0000-000059690000}"/>
    <cellStyle name="强调文字颜色 5 2 3 4 7" xfId="26966" xr:uid="{00000000-0005-0000-0000-00005A690000}"/>
    <cellStyle name="强调文字颜色 5 2 3 4 8" xfId="26967" xr:uid="{00000000-0005-0000-0000-00005B690000}"/>
    <cellStyle name="强调文字颜色 5 2 3 5" xfId="26968" xr:uid="{00000000-0005-0000-0000-00005C690000}"/>
    <cellStyle name="强调文字颜色 5 2 3 5 2" xfId="26969" xr:uid="{00000000-0005-0000-0000-00005D690000}"/>
    <cellStyle name="强调文字颜色 5 2 3 5 2 2" xfId="26970" xr:uid="{00000000-0005-0000-0000-00005E690000}"/>
    <cellStyle name="强调文字颜色 5 2 3 5 2 3" xfId="26971" xr:uid="{00000000-0005-0000-0000-00005F690000}"/>
    <cellStyle name="强调文字颜色 5 2 3 5 3" xfId="26972" xr:uid="{00000000-0005-0000-0000-000060690000}"/>
    <cellStyle name="强调文字颜色 5 2 3 5 4" xfId="26973" xr:uid="{00000000-0005-0000-0000-000061690000}"/>
    <cellStyle name="强调文字颜色 5 2 3 5 5" xfId="26974" xr:uid="{00000000-0005-0000-0000-000062690000}"/>
    <cellStyle name="强调文字颜色 5 2 3 5 6" xfId="26975" xr:uid="{00000000-0005-0000-0000-000063690000}"/>
    <cellStyle name="强调文字颜色 5 2 3 5 6 2" xfId="26976" xr:uid="{00000000-0005-0000-0000-000064690000}"/>
    <cellStyle name="强调文字颜色 5 2 3 5 7" xfId="26977" xr:uid="{00000000-0005-0000-0000-000065690000}"/>
    <cellStyle name="强调文字颜色 5 2 3 5 8" xfId="26978" xr:uid="{00000000-0005-0000-0000-000066690000}"/>
    <cellStyle name="强调文字颜色 5 2 3 6" xfId="26979" xr:uid="{00000000-0005-0000-0000-000067690000}"/>
    <cellStyle name="强调文字颜色 5 2 3 7" xfId="26980" xr:uid="{00000000-0005-0000-0000-000068690000}"/>
    <cellStyle name="强调文字颜色 5 2 3 8" xfId="26981" xr:uid="{00000000-0005-0000-0000-000069690000}"/>
    <cellStyle name="强调文字颜色 5 2 3 9" xfId="26982" xr:uid="{00000000-0005-0000-0000-00006A690000}"/>
    <cellStyle name="强调文字颜色 5 2 3 9 2" xfId="26983" xr:uid="{00000000-0005-0000-0000-00006B690000}"/>
    <cellStyle name="强调文字颜色 5 2 4" xfId="26984" xr:uid="{00000000-0005-0000-0000-00006C690000}"/>
    <cellStyle name="强调文字颜色 5 2 4 2" xfId="26985" xr:uid="{00000000-0005-0000-0000-00006D690000}"/>
    <cellStyle name="强调文字颜色 5 2 4 2 2" xfId="26986" xr:uid="{00000000-0005-0000-0000-00006E690000}"/>
    <cellStyle name="强调文字颜色 5 2 4 2 2 2" xfId="26987" xr:uid="{00000000-0005-0000-0000-00006F690000}"/>
    <cellStyle name="强调文字颜色 5 2 4 2 2 3" xfId="26988" xr:uid="{00000000-0005-0000-0000-000070690000}"/>
    <cellStyle name="强调文字颜色 5 2 4 2 3" xfId="26989" xr:uid="{00000000-0005-0000-0000-000071690000}"/>
    <cellStyle name="强调文字颜色 5 2 4 2 4" xfId="26990" xr:uid="{00000000-0005-0000-0000-000072690000}"/>
    <cellStyle name="强调文字颜色 5 2 4 2 5" xfId="26991" xr:uid="{00000000-0005-0000-0000-000073690000}"/>
    <cellStyle name="强调文字颜色 5 2 4 2 6" xfId="26992" xr:uid="{00000000-0005-0000-0000-000074690000}"/>
    <cellStyle name="强调文字颜色 5 2 4 2 6 2" xfId="26993" xr:uid="{00000000-0005-0000-0000-000075690000}"/>
    <cellStyle name="强调文字颜色 5 2 4 2 7" xfId="26994" xr:uid="{00000000-0005-0000-0000-000076690000}"/>
    <cellStyle name="强调文字颜色 5 2 4 2 8" xfId="26995" xr:uid="{00000000-0005-0000-0000-000077690000}"/>
    <cellStyle name="强调文字颜色 5 2 4 3" xfId="26996" xr:uid="{00000000-0005-0000-0000-000078690000}"/>
    <cellStyle name="强调文字颜色 5 2 4 3 2" xfId="26997" xr:uid="{00000000-0005-0000-0000-000079690000}"/>
    <cellStyle name="强调文字颜色 5 2 4 3 3" xfId="26998" xr:uid="{00000000-0005-0000-0000-00007A690000}"/>
    <cellStyle name="强调文字颜色 5 2 4 4" xfId="26999" xr:uid="{00000000-0005-0000-0000-00007B690000}"/>
    <cellStyle name="强调文字颜色 5 2 4 5" xfId="27000" xr:uid="{00000000-0005-0000-0000-00007C690000}"/>
    <cellStyle name="强调文字颜色 5 2 4 6" xfId="27001" xr:uid="{00000000-0005-0000-0000-00007D690000}"/>
    <cellStyle name="强调文字颜色 5 2 4 7" xfId="27002" xr:uid="{00000000-0005-0000-0000-00007E690000}"/>
    <cellStyle name="强调文字颜色 5 2 4 7 2" xfId="27003" xr:uid="{00000000-0005-0000-0000-00007F690000}"/>
    <cellStyle name="强调文字颜色 5 2 4 8" xfId="27004" xr:uid="{00000000-0005-0000-0000-000080690000}"/>
    <cellStyle name="强调文字颜色 5 2 4 9" xfId="27005" xr:uid="{00000000-0005-0000-0000-000081690000}"/>
    <cellStyle name="强调文字颜色 5 2 5" xfId="27006" xr:uid="{00000000-0005-0000-0000-000082690000}"/>
    <cellStyle name="强调文字颜色 5 2 5 2" xfId="27007" xr:uid="{00000000-0005-0000-0000-000083690000}"/>
    <cellStyle name="强调文字颜色 5 2 5 2 2" xfId="27008" xr:uid="{00000000-0005-0000-0000-000084690000}"/>
    <cellStyle name="强调文字颜色 5 2 5 2 3" xfId="27009" xr:uid="{00000000-0005-0000-0000-000085690000}"/>
    <cellStyle name="强调文字颜色 5 2 5 3" xfId="27010" xr:uid="{00000000-0005-0000-0000-000086690000}"/>
    <cellStyle name="强调文字颜色 5 2 5 4" xfId="27011" xr:uid="{00000000-0005-0000-0000-000087690000}"/>
    <cellStyle name="强调文字颜色 5 2 5 5" xfId="27012" xr:uid="{00000000-0005-0000-0000-000088690000}"/>
    <cellStyle name="强调文字颜色 5 2 5 6" xfId="27013" xr:uid="{00000000-0005-0000-0000-000089690000}"/>
    <cellStyle name="强调文字颜色 5 2 5 6 2" xfId="27014" xr:uid="{00000000-0005-0000-0000-00008A690000}"/>
    <cellStyle name="强调文字颜色 5 2 5 7" xfId="27015" xr:uid="{00000000-0005-0000-0000-00008B690000}"/>
    <cellStyle name="强调文字颜色 5 2 5 8" xfId="27016" xr:uid="{00000000-0005-0000-0000-00008C690000}"/>
    <cellStyle name="强调文字颜色 5 2 6" xfId="27017" xr:uid="{00000000-0005-0000-0000-00008D690000}"/>
    <cellStyle name="强调文字颜色 5 2 6 2" xfId="27018" xr:uid="{00000000-0005-0000-0000-00008E690000}"/>
    <cellStyle name="强调文字颜色 5 2 6 2 2" xfId="27019" xr:uid="{00000000-0005-0000-0000-00008F690000}"/>
    <cellStyle name="强调文字颜色 5 2 6 2 3" xfId="27020" xr:uid="{00000000-0005-0000-0000-000090690000}"/>
    <cellStyle name="强调文字颜色 5 2 6 3" xfId="27021" xr:uid="{00000000-0005-0000-0000-000091690000}"/>
    <cellStyle name="强调文字颜色 5 2 6 4" xfId="27022" xr:uid="{00000000-0005-0000-0000-000092690000}"/>
    <cellStyle name="强调文字颜色 5 2 6 5" xfId="27023" xr:uid="{00000000-0005-0000-0000-000093690000}"/>
    <cellStyle name="强调文字颜色 5 2 6 6" xfId="27024" xr:uid="{00000000-0005-0000-0000-000094690000}"/>
    <cellStyle name="强调文字颜色 5 2 6 6 2" xfId="27025" xr:uid="{00000000-0005-0000-0000-000095690000}"/>
    <cellStyle name="强调文字颜色 5 2 6 7" xfId="27026" xr:uid="{00000000-0005-0000-0000-000096690000}"/>
    <cellStyle name="强调文字颜色 5 2 6 8" xfId="27027" xr:uid="{00000000-0005-0000-0000-000097690000}"/>
    <cellStyle name="强调文字颜色 5 2 7" xfId="27028" xr:uid="{00000000-0005-0000-0000-000098690000}"/>
    <cellStyle name="强调文字颜色 5 2 7 2" xfId="27029" xr:uid="{00000000-0005-0000-0000-000099690000}"/>
    <cellStyle name="强调文字颜色 5 2 7 2 2" xfId="27030" xr:uid="{00000000-0005-0000-0000-00009A690000}"/>
    <cellStyle name="强调文字颜色 5 2 7 2 3" xfId="27031" xr:uid="{00000000-0005-0000-0000-00009B690000}"/>
    <cellStyle name="强调文字颜色 5 2 7 3" xfId="27032" xr:uid="{00000000-0005-0000-0000-00009C690000}"/>
    <cellStyle name="强调文字颜色 5 2 7 4" xfId="27033" xr:uid="{00000000-0005-0000-0000-00009D690000}"/>
    <cellStyle name="强调文字颜色 5 2 7 5" xfId="27034" xr:uid="{00000000-0005-0000-0000-00009E690000}"/>
    <cellStyle name="强调文字颜色 5 2 7 6" xfId="27035" xr:uid="{00000000-0005-0000-0000-00009F690000}"/>
    <cellStyle name="强调文字颜色 5 2 7 6 2" xfId="27036" xr:uid="{00000000-0005-0000-0000-0000A0690000}"/>
    <cellStyle name="强调文字颜色 5 2 7 7" xfId="27037" xr:uid="{00000000-0005-0000-0000-0000A1690000}"/>
    <cellStyle name="强调文字颜色 5 2 7 8" xfId="27038" xr:uid="{00000000-0005-0000-0000-0000A2690000}"/>
    <cellStyle name="强调文字颜色 5 2 8" xfId="27039" xr:uid="{00000000-0005-0000-0000-0000A3690000}"/>
    <cellStyle name="强调文字颜色 5 2 9" xfId="27040" xr:uid="{00000000-0005-0000-0000-0000A4690000}"/>
    <cellStyle name="强调文字颜色 5 2_AVL &amp; Mech BOM - Raleigh V1.6 pre" xfId="27041" xr:uid="{00000000-0005-0000-0000-0000A5690000}"/>
    <cellStyle name="强调文字颜色 5 3" xfId="27042" xr:uid="{00000000-0005-0000-0000-0000A6690000}"/>
    <cellStyle name="强调文字颜色 5 3 10" xfId="27043" xr:uid="{00000000-0005-0000-0000-0000A7690000}"/>
    <cellStyle name="强调文字颜色 5 3 10 2" xfId="27044" xr:uid="{00000000-0005-0000-0000-0000A8690000}"/>
    <cellStyle name="强调文字颜色 5 3 11" xfId="27045" xr:uid="{00000000-0005-0000-0000-0000A9690000}"/>
    <cellStyle name="强调文字颜色 5 3 2" xfId="27046" xr:uid="{00000000-0005-0000-0000-0000AA690000}"/>
    <cellStyle name="强调文字颜色 5 3 2 10" xfId="27047" xr:uid="{00000000-0005-0000-0000-0000AB690000}"/>
    <cellStyle name="强调文字颜色 5 3 2 2" xfId="27048" xr:uid="{00000000-0005-0000-0000-0000AC690000}"/>
    <cellStyle name="强调文字颜色 5 3 2 2 2" xfId="27049" xr:uid="{00000000-0005-0000-0000-0000AD690000}"/>
    <cellStyle name="强调文字颜色 5 3 2 2 2 2" xfId="27050" xr:uid="{00000000-0005-0000-0000-0000AE690000}"/>
    <cellStyle name="强调文字颜色 5 3 2 2 2 2 2" xfId="27051" xr:uid="{00000000-0005-0000-0000-0000AF690000}"/>
    <cellStyle name="强调文字颜色 5 3 2 2 2 2 3" xfId="27052" xr:uid="{00000000-0005-0000-0000-0000B0690000}"/>
    <cellStyle name="强调文字颜色 5 3 2 2 2 3" xfId="27053" xr:uid="{00000000-0005-0000-0000-0000B1690000}"/>
    <cellStyle name="强调文字颜色 5 3 2 2 2 4" xfId="27054" xr:uid="{00000000-0005-0000-0000-0000B2690000}"/>
    <cellStyle name="强调文字颜色 5 3 2 2 2 5" xfId="27055" xr:uid="{00000000-0005-0000-0000-0000B3690000}"/>
    <cellStyle name="强调文字颜色 5 3 2 2 2 6" xfId="27056" xr:uid="{00000000-0005-0000-0000-0000B4690000}"/>
    <cellStyle name="强调文字颜色 5 3 2 2 2 6 2" xfId="27057" xr:uid="{00000000-0005-0000-0000-0000B5690000}"/>
    <cellStyle name="强调文字颜色 5 3 2 2 2 7" xfId="27058" xr:uid="{00000000-0005-0000-0000-0000B6690000}"/>
    <cellStyle name="强调文字颜色 5 3 2 2 2 8" xfId="27059" xr:uid="{00000000-0005-0000-0000-0000B7690000}"/>
    <cellStyle name="强调文字颜色 5 3 2 2 3" xfId="27060" xr:uid="{00000000-0005-0000-0000-0000B8690000}"/>
    <cellStyle name="强调文字颜色 5 3 2 2 3 2" xfId="27061" xr:uid="{00000000-0005-0000-0000-0000B9690000}"/>
    <cellStyle name="强调文字颜色 5 3 2 2 3 3" xfId="27062" xr:uid="{00000000-0005-0000-0000-0000BA690000}"/>
    <cellStyle name="强调文字颜色 5 3 2 2 4" xfId="27063" xr:uid="{00000000-0005-0000-0000-0000BB690000}"/>
    <cellStyle name="强调文字颜色 5 3 2 2 5" xfId="27064" xr:uid="{00000000-0005-0000-0000-0000BC690000}"/>
    <cellStyle name="强调文字颜色 5 3 2 2 6" xfId="27065" xr:uid="{00000000-0005-0000-0000-0000BD690000}"/>
    <cellStyle name="强调文字颜色 5 3 2 2 7" xfId="27066" xr:uid="{00000000-0005-0000-0000-0000BE690000}"/>
    <cellStyle name="强调文字颜色 5 3 2 2 7 2" xfId="27067" xr:uid="{00000000-0005-0000-0000-0000BF690000}"/>
    <cellStyle name="强调文字颜色 5 3 2 2 8" xfId="27068" xr:uid="{00000000-0005-0000-0000-0000C0690000}"/>
    <cellStyle name="强调文字颜色 5 3 2 2 9" xfId="27069" xr:uid="{00000000-0005-0000-0000-0000C1690000}"/>
    <cellStyle name="强调文字颜色 5 3 2 3" xfId="27070" xr:uid="{00000000-0005-0000-0000-0000C2690000}"/>
    <cellStyle name="强调文字颜色 5 3 2 3 2" xfId="27071" xr:uid="{00000000-0005-0000-0000-0000C3690000}"/>
    <cellStyle name="强调文字颜色 5 3 2 3 2 2" xfId="27072" xr:uid="{00000000-0005-0000-0000-0000C4690000}"/>
    <cellStyle name="强调文字颜色 5 3 2 3 2 3" xfId="27073" xr:uid="{00000000-0005-0000-0000-0000C5690000}"/>
    <cellStyle name="强调文字颜色 5 3 2 3 3" xfId="27074" xr:uid="{00000000-0005-0000-0000-0000C6690000}"/>
    <cellStyle name="强调文字颜色 5 3 2 3 4" xfId="27075" xr:uid="{00000000-0005-0000-0000-0000C7690000}"/>
    <cellStyle name="强调文字颜色 5 3 2 3 5" xfId="27076" xr:uid="{00000000-0005-0000-0000-0000C8690000}"/>
    <cellStyle name="强调文字颜色 5 3 2 3 6" xfId="27077" xr:uid="{00000000-0005-0000-0000-0000C9690000}"/>
    <cellStyle name="强调文字颜色 5 3 2 3 6 2" xfId="27078" xr:uid="{00000000-0005-0000-0000-0000CA690000}"/>
    <cellStyle name="强调文字颜色 5 3 2 3 7" xfId="27079" xr:uid="{00000000-0005-0000-0000-0000CB690000}"/>
    <cellStyle name="强调文字颜色 5 3 2 3 8" xfId="27080" xr:uid="{00000000-0005-0000-0000-0000CC690000}"/>
    <cellStyle name="强调文字颜色 5 3 2 4" xfId="27081" xr:uid="{00000000-0005-0000-0000-0000CD690000}"/>
    <cellStyle name="强调文字颜色 5 3 2 4 2" xfId="27082" xr:uid="{00000000-0005-0000-0000-0000CE690000}"/>
    <cellStyle name="强调文字颜色 5 3 2 4 2 2" xfId="27083" xr:uid="{00000000-0005-0000-0000-0000CF690000}"/>
    <cellStyle name="强调文字颜色 5 3 2 4 2 3" xfId="27084" xr:uid="{00000000-0005-0000-0000-0000D0690000}"/>
    <cellStyle name="强调文字颜色 5 3 2 4 3" xfId="27085" xr:uid="{00000000-0005-0000-0000-0000D1690000}"/>
    <cellStyle name="强调文字颜色 5 3 2 4 4" xfId="27086" xr:uid="{00000000-0005-0000-0000-0000D2690000}"/>
    <cellStyle name="强调文字颜色 5 3 2 4 5" xfId="27087" xr:uid="{00000000-0005-0000-0000-0000D3690000}"/>
    <cellStyle name="强调文字颜色 5 3 2 4 6" xfId="27088" xr:uid="{00000000-0005-0000-0000-0000D4690000}"/>
    <cellStyle name="强调文字颜色 5 3 2 4 6 2" xfId="27089" xr:uid="{00000000-0005-0000-0000-0000D5690000}"/>
    <cellStyle name="强调文字颜色 5 3 2 4 7" xfId="27090" xr:uid="{00000000-0005-0000-0000-0000D6690000}"/>
    <cellStyle name="强调文字颜色 5 3 2 4 8" xfId="27091" xr:uid="{00000000-0005-0000-0000-0000D7690000}"/>
    <cellStyle name="强调文字颜色 5 3 2 5" xfId="27092" xr:uid="{00000000-0005-0000-0000-0000D8690000}"/>
    <cellStyle name="强调文字颜色 5 3 2 5 2" xfId="27093" xr:uid="{00000000-0005-0000-0000-0000D9690000}"/>
    <cellStyle name="强调文字颜色 5 3 2 5 2 2" xfId="27094" xr:uid="{00000000-0005-0000-0000-0000DA690000}"/>
    <cellStyle name="强调文字颜色 5 3 2 5 2 3" xfId="27095" xr:uid="{00000000-0005-0000-0000-0000DB690000}"/>
    <cellStyle name="强调文字颜色 5 3 2 5 3" xfId="27096" xr:uid="{00000000-0005-0000-0000-0000DC690000}"/>
    <cellStyle name="强调文字颜色 5 3 2 5 4" xfId="27097" xr:uid="{00000000-0005-0000-0000-0000DD690000}"/>
    <cellStyle name="强调文字颜色 5 3 2 5 5" xfId="27098" xr:uid="{00000000-0005-0000-0000-0000DE690000}"/>
    <cellStyle name="强调文字颜色 5 3 2 5 6" xfId="27099" xr:uid="{00000000-0005-0000-0000-0000DF690000}"/>
    <cellStyle name="强调文字颜色 5 3 2 5 6 2" xfId="27100" xr:uid="{00000000-0005-0000-0000-0000E0690000}"/>
    <cellStyle name="强调文字颜色 5 3 2 5 7" xfId="27101" xr:uid="{00000000-0005-0000-0000-0000E1690000}"/>
    <cellStyle name="强调文字颜色 5 3 2 5 8" xfId="27102" xr:uid="{00000000-0005-0000-0000-0000E2690000}"/>
    <cellStyle name="强调文字颜色 5 3 2 6" xfId="27103" xr:uid="{00000000-0005-0000-0000-0000E3690000}"/>
    <cellStyle name="强调文字颜色 5 3 2 7" xfId="27104" xr:uid="{00000000-0005-0000-0000-0000E4690000}"/>
    <cellStyle name="强调文字颜色 5 3 2 8" xfId="27105" xr:uid="{00000000-0005-0000-0000-0000E5690000}"/>
    <cellStyle name="强调文字颜色 5 3 2 9" xfId="27106" xr:uid="{00000000-0005-0000-0000-0000E6690000}"/>
    <cellStyle name="强调文字颜色 5 3 2 9 2" xfId="27107" xr:uid="{00000000-0005-0000-0000-0000E7690000}"/>
    <cellStyle name="强调文字颜色 5 3 3" xfId="27108" xr:uid="{00000000-0005-0000-0000-0000E8690000}"/>
    <cellStyle name="强调文字颜色 5 3 3 2" xfId="27109" xr:uid="{00000000-0005-0000-0000-0000E9690000}"/>
    <cellStyle name="强调文字颜色 5 3 3 2 2" xfId="27110" xr:uid="{00000000-0005-0000-0000-0000EA690000}"/>
    <cellStyle name="强调文字颜色 5 3 3 2 2 2" xfId="27111" xr:uid="{00000000-0005-0000-0000-0000EB690000}"/>
    <cellStyle name="强调文字颜色 5 3 3 2 2 3" xfId="27112" xr:uid="{00000000-0005-0000-0000-0000EC690000}"/>
    <cellStyle name="强调文字颜色 5 3 3 2 3" xfId="27113" xr:uid="{00000000-0005-0000-0000-0000ED690000}"/>
    <cellStyle name="强调文字颜色 5 3 3 2 4" xfId="27114" xr:uid="{00000000-0005-0000-0000-0000EE690000}"/>
    <cellStyle name="强调文字颜色 5 3 3 2 5" xfId="27115" xr:uid="{00000000-0005-0000-0000-0000EF690000}"/>
    <cellStyle name="强调文字颜色 5 3 3 2 6" xfId="27116" xr:uid="{00000000-0005-0000-0000-0000F0690000}"/>
    <cellStyle name="强调文字颜色 5 3 3 2 6 2" xfId="27117" xr:uid="{00000000-0005-0000-0000-0000F1690000}"/>
    <cellStyle name="强调文字颜色 5 3 3 2 7" xfId="27118" xr:uid="{00000000-0005-0000-0000-0000F2690000}"/>
    <cellStyle name="强调文字颜色 5 3 3 2 8" xfId="27119" xr:uid="{00000000-0005-0000-0000-0000F3690000}"/>
    <cellStyle name="强调文字颜色 5 3 3 3" xfId="27120" xr:uid="{00000000-0005-0000-0000-0000F4690000}"/>
    <cellStyle name="强调文字颜色 5 3 3 3 2" xfId="27121" xr:uid="{00000000-0005-0000-0000-0000F5690000}"/>
    <cellStyle name="强调文字颜色 5 3 3 3 3" xfId="27122" xr:uid="{00000000-0005-0000-0000-0000F6690000}"/>
    <cellStyle name="强调文字颜色 5 3 3 4" xfId="27123" xr:uid="{00000000-0005-0000-0000-0000F7690000}"/>
    <cellStyle name="强调文字颜色 5 3 3 5" xfId="27124" xr:uid="{00000000-0005-0000-0000-0000F8690000}"/>
    <cellStyle name="强调文字颜色 5 3 3 6" xfId="27125" xr:uid="{00000000-0005-0000-0000-0000F9690000}"/>
    <cellStyle name="强调文字颜色 5 3 3 7" xfId="27126" xr:uid="{00000000-0005-0000-0000-0000FA690000}"/>
    <cellStyle name="强调文字颜色 5 3 3 7 2" xfId="27127" xr:uid="{00000000-0005-0000-0000-0000FB690000}"/>
    <cellStyle name="强调文字颜色 5 3 3 8" xfId="27128" xr:uid="{00000000-0005-0000-0000-0000FC690000}"/>
    <cellStyle name="强调文字颜色 5 3 3 9" xfId="27129" xr:uid="{00000000-0005-0000-0000-0000FD690000}"/>
    <cellStyle name="强调文字颜色 5 3 4" xfId="27130" xr:uid="{00000000-0005-0000-0000-0000FE690000}"/>
    <cellStyle name="强调文字颜色 5 3 4 2" xfId="27131" xr:uid="{00000000-0005-0000-0000-0000FF690000}"/>
    <cellStyle name="强调文字颜色 5 3 4 2 2" xfId="27132" xr:uid="{00000000-0005-0000-0000-0000006A0000}"/>
    <cellStyle name="强调文字颜色 5 3 4 2 3" xfId="27133" xr:uid="{00000000-0005-0000-0000-0000016A0000}"/>
    <cellStyle name="强调文字颜色 5 3 4 3" xfId="27134" xr:uid="{00000000-0005-0000-0000-0000026A0000}"/>
    <cellStyle name="强调文字颜色 5 3 4 4" xfId="27135" xr:uid="{00000000-0005-0000-0000-0000036A0000}"/>
    <cellStyle name="强调文字颜色 5 3 4 5" xfId="27136" xr:uid="{00000000-0005-0000-0000-0000046A0000}"/>
    <cellStyle name="强调文字颜色 5 3 4 6" xfId="27137" xr:uid="{00000000-0005-0000-0000-0000056A0000}"/>
    <cellStyle name="强调文字颜色 5 3 4 6 2" xfId="27138" xr:uid="{00000000-0005-0000-0000-0000066A0000}"/>
    <cellStyle name="强调文字颜色 5 3 4 7" xfId="27139" xr:uid="{00000000-0005-0000-0000-0000076A0000}"/>
    <cellStyle name="强调文字颜色 5 3 4 8" xfId="27140" xr:uid="{00000000-0005-0000-0000-0000086A0000}"/>
    <cellStyle name="强调文字颜色 5 3 5" xfId="27141" xr:uid="{00000000-0005-0000-0000-0000096A0000}"/>
    <cellStyle name="强调文字颜色 5 3 5 2" xfId="27142" xr:uid="{00000000-0005-0000-0000-00000A6A0000}"/>
    <cellStyle name="强调文字颜色 5 3 5 2 2" xfId="27143" xr:uid="{00000000-0005-0000-0000-00000B6A0000}"/>
    <cellStyle name="强调文字颜色 5 3 5 2 3" xfId="27144" xr:uid="{00000000-0005-0000-0000-00000C6A0000}"/>
    <cellStyle name="强调文字颜色 5 3 5 3" xfId="27145" xr:uid="{00000000-0005-0000-0000-00000D6A0000}"/>
    <cellStyle name="强调文字颜色 5 3 5 4" xfId="27146" xr:uid="{00000000-0005-0000-0000-00000E6A0000}"/>
    <cellStyle name="强调文字颜色 5 3 5 5" xfId="27147" xr:uid="{00000000-0005-0000-0000-00000F6A0000}"/>
    <cellStyle name="强调文字颜色 5 3 5 6" xfId="27148" xr:uid="{00000000-0005-0000-0000-0000106A0000}"/>
    <cellStyle name="强调文字颜色 5 3 5 6 2" xfId="27149" xr:uid="{00000000-0005-0000-0000-0000116A0000}"/>
    <cellStyle name="强调文字颜色 5 3 5 7" xfId="27150" xr:uid="{00000000-0005-0000-0000-0000126A0000}"/>
    <cellStyle name="强调文字颜色 5 3 5 8" xfId="27151" xr:uid="{00000000-0005-0000-0000-0000136A0000}"/>
    <cellStyle name="强调文字颜色 5 3 6" xfId="27152" xr:uid="{00000000-0005-0000-0000-0000146A0000}"/>
    <cellStyle name="强调文字颜色 5 3 6 2" xfId="27153" xr:uid="{00000000-0005-0000-0000-0000156A0000}"/>
    <cellStyle name="强调文字颜色 5 3 6 2 2" xfId="27154" xr:uid="{00000000-0005-0000-0000-0000166A0000}"/>
    <cellStyle name="强调文字颜色 5 3 6 2 3" xfId="27155" xr:uid="{00000000-0005-0000-0000-0000176A0000}"/>
    <cellStyle name="强调文字颜色 5 3 6 3" xfId="27156" xr:uid="{00000000-0005-0000-0000-0000186A0000}"/>
    <cellStyle name="强调文字颜色 5 3 6 4" xfId="27157" xr:uid="{00000000-0005-0000-0000-0000196A0000}"/>
    <cellStyle name="强调文字颜色 5 3 6 5" xfId="27158" xr:uid="{00000000-0005-0000-0000-00001A6A0000}"/>
    <cellStyle name="强调文字颜色 5 3 6 6" xfId="27159" xr:uid="{00000000-0005-0000-0000-00001B6A0000}"/>
    <cellStyle name="强调文字颜色 5 3 6 6 2" xfId="27160" xr:uid="{00000000-0005-0000-0000-00001C6A0000}"/>
    <cellStyle name="强调文字颜色 5 3 6 7" xfId="27161" xr:uid="{00000000-0005-0000-0000-00001D6A0000}"/>
    <cellStyle name="强调文字颜色 5 3 6 8" xfId="27162" xr:uid="{00000000-0005-0000-0000-00001E6A0000}"/>
    <cellStyle name="强调文字颜色 5 3 7" xfId="27163" xr:uid="{00000000-0005-0000-0000-00001F6A0000}"/>
    <cellStyle name="强调文字颜色 5 3 8" xfId="27164" xr:uid="{00000000-0005-0000-0000-0000206A0000}"/>
    <cellStyle name="强调文字颜色 5 3 9" xfId="27165" xr:uid="{00000000-0005-0000-0000-0000216A0000}"/>
    <cellStyle name="强调文字颜色 5 3_AVL &amp; Mech BOM - Reno V1.6" xfId="27166" xr:uid="{00000000-0005-0000-0000-0000226A0000}"/>
    <cellStyle name="强调文字颜色 5 4" xfId="27167" xr:uid="{00000000-0005-0000-0000-0000236A0000}"/>
    <cellStyle name="强调文字颜色 5 4 10" xfId="27168" xr:uid="{00000000-0005-0000-0000-0000246A0000}"/>
    <cellStyle name="强调文字颜色 5 4 2" xfId="27169" xr:uid="{00000000-0005-0000-0000-0000256A0000}"/>
    <cellStyle name="强调文字颜色 5 4 2 2" xfId="27170" xr:uid="{00000000-0005-0000-0000-0000266A0000}"/>
    <cellStyle name="强调文字颜色 5 4 2 2 2" xfId="27171" xr:uid="{00000000-0005-0000-0000-0000276A0000}"/>
    <cellStyle name="强调文字颜色 5 4 2 2 2 2" xfId="27172" xr:uid="{00000000-0005-0000-0000-0000286A0000}"/>
    <cellStyle name="强调文字颜色 5 4 2 2 2 3" xfId="27173" xr:uid="{00000000-0005-0000-0000-0000296A0000}"/>
    <cellStyle name="强调文字颜色 5 4 2 2 3" xfId="27174" xr:uid="{00000000-0005-0000-0000-00002A6A0000}"/>
    <cellStyle name="强调文字颜色 5 4 2 2 4" xfId="27175" xr:uid="{00000000-0005-0000-0000-00002B6A0000}"/>
    <cellStyle name="强调文字颜色 5 4 2 2 5" xfId="27176" xr:uid="{00000000-0005-0000-0000-00002C6A0000}"/>
    <cellStyle name="强调文字颜色 5 4 2 2 6" xfId="27177" xr:uid="{00000000-0005-0000-0000-00002D6A0000}"/>
    <cellStyle name="强调文字颜色 5 4 2 2 6 2" xfId="27178" xr:uid="{00000000-0005-0000-0000-00002E6A0000}"/>
    <cellStyle name="强调文字颜色 5 4 2 2 7" xfId="27179" xr:uid="{00000000-0005-0000-0000-00002F6A0000}"/>
    <cellStyle name="强调文字颜色 5 4 2 2 8" xfId="27180" xr:uid="{00000000-0005-0000-0000-0000306A0000}"/>
    <cellStyle name="强调文字颜色 5 4 2 3" xfId="27181" xr:uid="{00000000-0005-0000-0000-0000316A0000}"/>
    <cellStyle name="强调文字颜色 5 4 2 3 2" xfId="27182" xr:uid="{00000000-0005-0000-0000-0000326A0000}"/>
    <cellStyle name="强调文字颜色 5 4 2 3 3" xfId="27183" xr:uid="{00000000-0005-0000-0000-0000336A0000}"/>
    <cellStyle name="强调文字颜色 5 4 2 4" xfId="27184" xr:uid="{00000000-0005-0000-0000-0000346A0000}"/>
    <cellStyle name="强调文字颜色 5 4 2 5" xfId="27185" xr:uid="{00000000-0005-0000-0000-0000356A0000}"/>
    <cellStyle name="强调文字颜色 5 4 2 6" xfId="27186" xr:uid="{00000000-0005-0000-0000-0000366A0000}"/>
    <cellStyle name="强调文字颜色 5 4 2 7" xfId="27187" xr:uid="{00000000-0005-0000-0000-0000376A0000}"/>
    <cellStyle name="强调文字颜色 5 4 2 7 2" xfId="27188" xr:uid="{00000000-0005-0000-0000-0000386A0000}"/>
    <cellStyle name="强调文字颜色 5 4 2 8" xfId="27189" xr:uid="{00000000-0005-0000-0000-0000396A0000}"/>
    <cellStyle name="强调文字颜色 5 4 2 9" xfId="27190" xr:uid="{00000000-0005-0000-0000-00003A6A0000}"/>
    <cellStyle name="强调文字颜色 5 4 3" xfId="27191" xr:uid="{00000000-0005-0000-0000-00003B6A0000}"/>
    <cellStyle name="强调文字颜色 5 4 3 2" xfId="27192" xr:uid="{00000000-0005-0000-0000-00003C6A0000}"/>
    <cellStyle name="强调文字颜色 5 4 3 2 2" xfId="27193" xr:uid="{00000000-0005-0000-0000-00003D6A0000}"/>
    <cellStyle name="强调文字颜色 5 4 3 2 3" xfId="27194" xr:uid="{00000000-0005-0000-0000-00003E6A0000}"/>
    <cellStyle name="强调文字颜色 5 4 3 3" xfId="27195" xr:uid="{00000000-0005-0000-0000-00003F6A0000}"/>
    <cellStyle name="强调文字颜色 5 4 3 4" xfId="27196" xr:uid="{00000000-0005-0000-0000-0000406A0000}"/>
    <cellStyle name="强调文字颜色 5 4 3 5" xfId="27197" xr:uid="{00000000-0005-0000-0000-0000416A0000}"/>
    <cellStyle name="强调文字颜色 5 4 3 6" xfId="27198" xr:uid="{00000000-0005-0000-0000-0000426A0000}"/>
    <cellStyle name="强调文字颜色 5 4 3 6 2" xfId="27199" xr:uid="{00000000-0005-0000-0000-0000436A0000}"/>
    <cellStyle name="强调文字颜色 5 4 3 7" xfId="27200" xr:uid="{00000000-0005-0000-0000-0000446A0000}"/>
    <cellStyle name="强调文字颜色 5 4 3 8" xfId="27201" xr:uid="{00000000-0005-0000-0000-0000456A0000}"/>
    <cellStyle name="强调文字颜色 5 4 4" xfId="27202" xr:uid="{00000000-0005-0000-0000-0000466A0000}"/>
    <cellStyle name="强调文字颜色 5 4 4 2" xfId="27203" xr:uid="{00000000-0005-0000-0000-0000476A0000}"/>
    <cellStyle name="强调文字颜色 5 4 4 2 2" xfId="27204" xr:uid="{00000000-0005-0000-0000-0000486A0000}"/>
    <cellStyle name="强调文字颜色 5 4 4 2 3" xfId="27205" xr:uid="{00000000-0005-0000-0000-0000496A0000}"/>
    <cellStyle name="强调文字颜色 5 4 4 3" xfId="27206" xr:uid="{00000000-0005-0000-0000-00004A6A0000}"/>
    <cellStyle name="强调文字颜色 5 4 4 4" xfId="27207" xr:uid="{00000000-0005-0000-0000-00004B6A0000}"/>
    <cellStyle name="强调文字颜色 5 4 4 5" xfId="27208" xr:uid="{00000000-0005-0000-0000-00004C6A0000}"/>
    <cellStyle name="强调文字颜色 5 4 4 6" xfId="27209" xr:uid="{00000000-0005-0000-0000-00004D6A0000}"/>
    <cellStyle name="强调文字颜色 5 4 4 6 2" xfId="27210" xr:uid="{00000000-0005-0000-0000-00004E6A0000}"/>
    <cellStyle name="强调文字颜色 5 4 4 7" xfId="27211" xr:uid="{00000000-0005-0000-0000-00004F6A0000}"/>
    <cellStyle name="强调文字颜色 5 4 4 8" xfId="27212" xr:uid="{00000000-0005-0000-0000-0000506A0000}"/>
    <cellStyle name="强调文字颜色 5 4 5" xfId="27213" xr:uid="{00000000-0005-0000-0000-0000516A0000}"/>
    <cellStyle name="强调文字颜色 5 4 5 2" xfId="27214" xr:uid="{00000000-0005-0000-0000-0000526A0000}"/>
    <cellStyle name="强调文字颜色 5 4 5 2 2" xfId="27215" xr:uid="{00000000-0005-0000-0000-0000536A0000}"/>
    <cellStyle name="强调文字颜色 5 4 5 2 3" xfId="27216" xr:uid="{00000000-0005-0000-0000-0000546A0000}"/>
    <cellStyle name="强调文字颜色 5 4 5 3" xfId="27217" xr:uid="{00000000-0005-0000-0000-0000556A0000}"/>
    <cellStyle name="强调文字颜色 5 4 5 4" xfId="27218" xr:uid="{00000000-0005-0000-0000-0000566A0000}"/>
    <cellStyle name="强调文字颜色 5 4 5 5" xfId="27219" xr:uid="{00000000-0005-0000-0000-0000576A0000}"/>
    <cellStyle name="强调文字颜色 5 4 5 6" xfId="27220" xr:uid="{00000000-0005-0000-0000-0000586A0000}"/>
    <cellStyle name="强调文字颜色 5 4 5 6 2" xfId="27221" xr:uid="{00000000-0005-0000-0000-0000596A0000}"/>
    <cellStyle name="强调文字颜色 5 4 5 7" xfId="27222" xr:uid="{00000000-0005-0000-0000-00005A6A0000}"/>
    <cellStyle name="强调文字颜色 5 4 5 8" xfId="27223" xr:uid="{00000000-0005-0000-0000-00005B6A0000}"/>
    <cellStyle name="强调文字颜色 5 4 6" xfId="27224" xr:uid="{00000000-0005-0000-0000-00005C6A0000}"/>
    <cellStyle name="强调文字颜色 5 4 7" xfId="27225" xr:uid="{00000000-0005-0000-0000-00005D6A0000}"/>
    <cellStyle name="强调文字颜色 5 4 8" xfId="27226" xr:uid="{00000000-0005-0000-0000-00005E6A0000}"/>
    <cellStyle name="强调文字颜色 5 4 9" xfId="27227" xr:uid="{00000000-0005-0000-0000-00005F6A0000}"/>
    <cellStyle name="强调文字颜色 5 4 9 2" xfId="27228" xr:uid="{00000000-0005-0000-0000-0000606A0000}"/>
    <cellStyle name="强调文字颜色 5 5" xfId="27229" xr:uid="{00000000-0005-0000-0000-0000616A0000}"/>
    <cellStyle name="强调文字颜色 5 5 2" xfId="27230" xr:uid="{00000000-0005-0000-0000-0000626A0000}"/>
    <cellStyle name="强调文字颜色 5 5 2 2" xfId="27231" xr:uid="{00000000-0005-0000-0000-0000636A0000}"/>
    <cellStyle name="强调文字颜色 5 5 2 2 2" xfId="27232" xr:uid="{00000000-0005-0000-0000-0000646A0000}"/>
    <cellStyle name="强调文字颜色 5 5 2 2 3" xfId="27233" xr:uid="{00000000-0005-0000-0000-0000656A0000}"/>
    <cellStyle name="强调文字颜色 5 5 2 3" xfId="27234" xr:uid="{00000000-0005-0000-0000-0000666A0000}"/>
    <cellStyle name="强调文字颜色 5 5 2 4" xfId="27235" xr:uid="{00000000-0005-0000-0000-0000676A0000}"/>
    <cellStyle name="强调文字颜色 5 5 2 5" xfId="27236" xr:uid="{00000000-0005-0000-0000-0000686A0000}"/>
    <cellStyle name="强调文字颜色 5 5 2 6" xfId="27237" xr:uid="{00000000-0005-0000-0000-0000696A0000}"/>
    <cellStyle name="强调文字颜色 5 5 2 6 2" xfId="27238" xr:uid="{00000000-0005-0000-0000-00006A6A0000}"/>
    <cellStyle name="强调文字颜色 5 5 2 7" xfId="27239" xr:uid="{00000000-0005-0000-0000-00006B6A0000}"/>
    <cellStyle name="强调文字颜色 5 5 2 8" xfId="27240" xr:uid="{00000000-0005-0000-0000-00006C6A0000}"/>
    <cellStyle name="强调文字颜色 5 5 3" xfId="27241" xr:uid="{00000000-0005-0000-0000-00006D6A0000}"/>
    <cellStyle name="强调文字颜色 5 5 4" xfId="27242" xr:uid="{00000000-0005-0000-0000-00006E6A0000}"/>
    <cellStyle name="强调文字颜色 5 5 5" xfId="27243" xr:uid="{00000000-0005-0000-0000-00006F6A0000}"/>
    <cellStyle name="强调文字颜色 5 5 6" xfId="27244" xr:uid="{00000000-0005-0000-0000-0000706A0000}"/>
    <cellStyle name="强调文字颜色 5 5 6 2" xfId="27245" xr:uid="{00000000-0005-0000-0000-0000716A0000}"/>
    <cellStyle name="强调文字颜色 5 5 7" xfId="27246" xr:uid="{00000000-0005-0000-0000-0000726A0000}"/>
    <cellStyle name="强调文字颜色 5 6" xfId="27247" xr:uid="{00000000-0005-0000-0000-0000736A0000}"/>
    <cellStyle name="强调文字颜色 5 6 2" xfId="27248" xr:uid="{00000000-0005-0000-0000-0000746A0000}"/>
    <cellStyle name="强调文字颜色 5 6 2 2" xfId="27249" xr:uid="{00000000-0005-0000-0000-0000756A0000}"/>
    <cellStyle name="强调文字颜色 5 6 2 2 2" xfId="27250" xr:uid="{00000000-0005-0000-0000-0000766A0000}"/>
    <cellStyle name="强调文字颜色 5 6 2 2 3" xfId="27251" xr:uid="{00000000-0005-0000-0000-0000776A0000}"/>
    <cellStyle name="强调文字颜色 5 6 2 3" xfId="27252" xr:uid="{00000000-0005-0000-0000-0000786A0000}"/>
    <cellStyle name="强调文字颜色 5 6 2 4" xfId="27253" xr:uid="{00000000-0005-0000-0000-0000796A0000}"/>
    <cellStyle name="强调文字颜色 5 6 2 5" xfId="27254" xr:uid="{00000000-0005-0000-0000-00007A6A0000}"/>
    <cellStyle name="强调文字颜色 5 6 2 6" xfId="27255" xr:uid="{00000000-0005-0000-0000-00007B6A0000}"/>
    <cellStyle name="强调文字颜色 5 6 2 6 2" xfId="27256" xr:uid="{00000000-0005-0000-0000-00007C6A0000}"/>
    <cellStyle name="强调文字颜色 5 6 2 7" xfId="27257" xr:uid="{00000000-0005-0000-0000-00007D6A0000}"/>
    <cellStyle name="强调文字颜色 5 6 2 8" xfId="27258" xr:uid="{00000000-0005-0000-0000-00007E6A0000}"/>
    <cellStyle name="强调文字颜色 5 6 3" xfId="27259" xr:uid="{00000000-0005-0000-0000-00007F6A0000}"/>
    <cellStyle name="强调文字颜色 5 6 3 2" xfId="27260" xr:uid="{00000000-0005-0000-0000-0000806A0000}"/>
    <cellStyle name="强调文字颜色 5 6 3 3" xfId="27261" xr:uid="{00000000-0005-0000-0000-0000816A0000}"/>
    <cellStyle name="强调文字颜色 5 6 4" xfId="27262" xr:uid="{00000000-0005-0000-0000-0000826A0000}"/>
    <cellStyle name="强调文字颜色 5 6 5" xfId="27263" xr:uid="{00000000-0005-0000-0000-0000836A0000}"/>
    <cellStyle name="强调文字颜色 5 6 6" xfId="27264" xr:uid="{00000000-0005-0000-0000-0000846A0000}"/>
    <cellStyle name="强调文字颜色 5 6 7" xfId="27265" xr:uid="{00000000-0005-0000-0000-0000856A0000}"/>
    <cellStyle name="强调文字颜色 5 6 7 2" xfId="27266" xr:uid="{00000000-0005-0000-0000-0000866A0000}"/>
    <cellStyle name="强调文字颜色 5 6 8" xfId="27267" xr:uid="{00000000-0005-0000-0000-0000876A0000}"/>
    <cellStyle name="强调文字颜色 5 6 9" xfId="27268" xr:uid="{00000000-0005-0000-0000-0000886A0000}"/>
    <cellStyle name="强调文字颜色 5 7" xfId="27269" xr:uid="{00000000-0005-0000-0000-0000896A0000}"/>
    <cellStyle name="强调文字颜色 5 7 2" xfId="27270" xr:uid="{00000000-0005-0000-0000-00008A6A0000}"/>
    <cellStyle name="强调文字颜色 5 7 2 2" xfId="27271" xr:uid="{00000000-0005-0000-0000-00008B6A0000}"/>
    <cellStyle name="强调文字颜色 5 7 2 3" xfId="27272" xr:uid="{00000000-0005-0000-0000-00008C6A0000}"/>
    <cellStyle name="强调文字颜色 5 7 3" xfId="27273" xr:uid="{00000000-0005-0000-0000-00008D6A0000}"/>
    <cellStyle name="强调文字颜色 5 7 4" xfId="27274" xr:uid="{00000000-0005-0000-0000-00008E6A0000}"/>
    <cellStyle name="强调文字颜色 5 7 5" xfId="27275" xr:uid="{00000000-0005-0000-0000-00008F6A0000}"/>
    <cellStyle name="强调文字颜色 5 7 6" xfId="27276" xr:uid="{00000000-0005-0000-0000-0000906A0000}"/>
    <cellStyle name="强调文字颜色 5 7 6 2" xfId="27277" xr:uid="{00000000-0005-0000-0000-0000916A0000}"/>
    <cellStyle name="强调文字颜色 5 7 7" xfId="27278" xr:uid="{00000000-0005-0000-0000-0000926A0000}"/>
    <cellStyle name="强调文字颜色 5 7 8" xfId="27279" xr:uid="{00000000-0005-0000-0000-0000936A0000}"/>
    <cellStyle name="强调文字颜色 5 8" xfId="27280" xr:uid="{00000000-0005-0000-0000-0000946A0000}"/>
    <cellStyle name="强调文字颜色 5 8 2" xfId="27281" xr:uid="{00000000-0005-0000-0000-0000956A0000}"/>
    <cellStyle name="强调文字颜色 5 8 2 2" xfId="27282" xr:uid="{00000000-0005-0000-0000-0000966A0000}"/>
    <cellStyle name="强调文字颜色 5 8 2 3" xfId="27283" xr:uid="{00000000-0005-0000-0000-0000976A0000}"/>
    <cellStyle name="强调文字颜色 5 8 3" xfId="27284" xr:uid="{00000000-0005-0000-0000-0000986A0000}"/>
    <cellStyle name="强调文字颜色 5 8 4" xfId="27285" xr:uid="{00000000-0005-0000-0000-0000996A0000}"/>
    <cellStyle name="强调文字颜色 5 8 5" xfId="27286" xr:uid="{00000000-0005-0000-0000-00009A6A0000}"/>
    <cellStyle name="强调文字颜色 5 8 6" xfId="27287" xr:uid="{00000000-0005-0000-0000-00009B6A0000}"/>
    <cellStyle name="强调文字颜色 5 8 6 2" xfId="27288" xr:uid="{00000000-0005-0000-0000-00009C6A0000}"/>
    <cellStyle name="强调文字颜色 5 8 7" xfId="27289" xr:uid="{00000000-0005-0000-0000-00009D6A0000}"/>
    <cellStyle name="强调文字颜色 5 8 8" xfId="27290" xr:uid="{00000000-0005-0000-0000-00009E6A0000}"/>
    <cellStyle name="强调文字颜色 5 9" xfId="27291" xr:uid="{00000000-0005-0000-0000-00009F6A0000}"/>
    <cellStyle name="强调文字颜色 5 9 2" xfId="27292" xr:uid="{00000000-0005-0000-0000-0000A06A0000}"/>
    <cellStyle name="强调文字颜色 5 9 3" xfId="27293" xr:uid="{00000000-0005-0000-0000-0000A16A0000}"/>
    <cellStyle name="强调文字颜色 5 9 4" xfId="27294" xr:uid="{00000000-0005-0000-0000-0000A26A0000}"/>
    <cellStyle name="强调文字颜色 5 9 5" xfId="27295" xr:uid="{00000000-0005-0000-0000-0000A36A0000}"/>
    <cellStyle name="强调文字颜色 5 9 5 2" xfId="27296" xr:uid="{00000000-0005-0000-0000-0000A46A0000}"/>
    <cellStyle name="强调文字颜色 5 9 6" xfId="27297" xr:uid="{00000000-0005-0000-0000-0000A56A0000}"/>
    <cellStyle name="强调文字颜色 6" xfId="27298" xr:uid="{00000000-0005-0000-0000-0000A66A0000}"/>
    <cellStyle name="强调文字颜色 6 10" xfId="27299" xr:uid="{00000000-0005-0000-0000-0000A76A0000}"/>
    <cellStyle name="强调文字颜色 6 10 2" xfId="27300" xr:uid="{00000000-0005-0000-0000-0000A86A0000}"/>
    <cellStyle name="强调文字颜色 6 10 3" xfId="27301" xr:uid="{00000000-0005-0000-0000-0000A96A0000}"/>
    <cellStyle name="强调文字颜色 6 10 4" xfId="27302" xr:uid="{00000000-0005-0000-0000-0000AA6A0000}"/>
    <cellStyle name="强调文字颜色 6 10 5" xfId="27303" xr:uid="{00000000-0005-0000-0000-0000AB6A0000}"/>
    <cellStyle name="强调文字颜色 6 10 5 2" xfId="27304" xr:uid="{00000000-0005-0000-0000-0000AC6A0000}"/>
    <cellStyle name="强调文字颜色 6 10 6" xfId="27305" xr:uid="{00000000-0005-0000-0000-0000AD6A0000}"/>
    <cellStyle name="强调文字颜色 6 11" xfId="27306" xr:uid="{00000000-0005-0000-0000-0000AE6A0000}"/>
    <cellStyle name="强调文字颜色 6 11 2" xfId="27307" xr:uid="{00000000-0005-0000-0000-0000AF6A0000}"/>
    <cellStyle name="强调文字颜色 6 11 3" xfId="27308" xr:uid="{00000000-0005-0000-0000-0000B06A0000}"/>
    <cellStyle name="强调文字颜色 6 12" xfId="27309" xr:uid="{00000000-0005-0000-0000-0000B16A0000}"/>
    <cellStyle name="强调文字颜色 6 13" xfId="27310" xr:uid="{00000000-0005-0000-0000-0000B26A0000}"/>
    <cellStyle name="强调文字颜色 6 14" xfId="27311" xr:uid="{00000000-0005-0000-0000-0000B36A0000}"/>
    <cellStyle name="强调文字颜色 6 2" xfId="27312" xr:uid="{00000000-0005-0000-0000-0000B46A0000}"/>
    <cellStyle name="强调文字颜色 6 2 10" xfId="27313" xr:uid="{00000000-0005-0000-0000-0000B56A0000}"/>
    <cellStyle name="强调文字颜色 6 2 11" xfId="27314" xr:uid="{00000000-0005-0000-0000-0000B66A0000}"/>
    <cellStyle name="强调文字颜色 6 2 11 2" xfId="27315" xr:uid="{00000000-0005-0000-0000-0000B76A0000}"/>
    <cellStyle name="强调文字颜色 6 2 12" xfId="27316" xr:uid="{00000000-0005-0000-0000-0000B86A0000}"/>
    <cellStyle name="强调文字颜色 6 2 2" xfId="27317" xr:uid="{00000000-0005-0000-0000-0000B96A0000}"/>
    <cellStyle name="强调文字颜色 6 2 2 10" xfId="27318" xr:uid="{00000000-0005-0000-0000-0000BA6A0000}"/>
    <cellStyle name="强调文字颜色 6 2 2 10 2" xfId="27319" xr:uid="{00000000-0005-0000-0000-0000BB6A0000}"/>
    <cellStyle name="强调文字颜色 6 2 2 11" xfId="27320" xr:uid="{00000000-0005-0000-0000-0000BC6A0000}"/>
    <cellStyle name="强调文字颜色 6 2 2 2" xfId="27321" xr:uid="{00000000-0005-0000-0000-0000BD6A0000}"/>
    <cellStyle name="强调文字颜色 6 2 2 2 10" xfId="27322" xr:uid="{00000000-0005-0000-0000-0000BE6A0000}"/>
    <cellStyle name="强调文字颜色 6 2 2 2 2" xfId="27323" xr:uid="{00000000-0005-0000-0000-0000BF6A0000}"/>
    <cellStyle name="强调文字颜色 6 2 2 2 2 2" xfId="27324" xr:uid="{00000000-0005-0000-0000-0000C06A0000}"/>
    <cellStyle name="强调文字颜色 6 2 2 2 2 2 2" xfId="27325" xr:uid="{00000000-0005-0000-0000-0000C16A0000}"/>
    <cellStyle name="强调文字颜色 6 2 2 2 2 2 2 2" xfId="27326" xr:uid="{00000000-0005-0000-0000-0000C26A0000}"/>
    <cellStyle name="强调文字颜色 6 2 2 2 2 2 2 3" xfId="27327" xr:uid="{00000000-0005-0000-0000-0000C36A0000}"/>
    <cellStyle name="强调文字颜色 6 2 2 2 2 2 3" xfId="27328" xr:uid="{00000000-0005-0000-0000-0000C46A0000}"/>
    <cellStyle name="强调文字颜色 6 2 2 2 2 2 4" xfId="27329" xr:uid="{00000000-0005-0000-0000-0000C56A0000}"/>
    <cellStyle name="强调文字颜色 6 2 2 2 2 2 5" xfId="27330" xr:uid="{00000000-0005-0000-0000-0000C66A0000}"/>
    <cellStyle name="强调文字颜色 6 2 2 2 2 2 6" xfId="27331" xr:uid="{00000000-0005-0000-0000-0000C76A0000}"/>
    <cellStyle name="强调文字颜色 6 2 2 2 2 2 6 2" xfId="27332" xr:uid="{00000000-0005-0000-0000-0000C86A0000}"/>
    <cellStyle name="强调文字颜色 6 2 2 2 2 2 7" xfId="27333" xr:uid="{00000000-0005-0000-0000-0000C96A0000}"/>
    <cellStyle name="强调文字颜色 6 2 2 2 2 2 8" xfId="27334" xr:uid="{00000000-0005-0000-0000-0000CA6A0000}"/>
    <cellStyle name="强调文字颜色 6 2 2 2 2 3" xfId="27335" xr:uid="{00000000-0005-0000-0000-0000CB6A0000}"/>
    <cellStyle name="强调文字颜色 6 2 2 2 2 3 2" xfId="27336" xr:uid="{00000000-0005-0000-0000-0000CC6A0000}"/>
    <cellStyle name="强调文字颜色 6 2 2 2 2 3 3" xfId="27337" xr:uid="{00000000-0005-0000-0000-0000CD6A0000}"/>
    <cellStyle name="强调文字颜色 6 2 2 2 2 4" xfId="27338" xr:uid="{00000000-0005-0000-0000-0000CE6A0000}"/>
    <cellStyle name="强调文字颜色 6 2 2 2 2 5" xfId="27339" xr:uid="{00000000-0005-0000-0000-0000CF6A0000}"/>
    <cellStyle name="强调文字颜色 6 2 2 2 2 6" xfId="27340" xr:uid="{00000000-0005-0000-0000-0000D06A0000}"/>
    <cellStyle name="强调文字颜色 6 2 2 2 2 7" xfId="27341" xr:uid="{00000000-0005-0000-0000-0000D16A0000}"/>
    <cellStyle name="强调文字颜色 6 2 2 2 2 7 2" xfId="27342" xr:uid="{00000000-0005-0000-0000-0000D26A0000}"/>
    <cellStyle name="强调文字颜色 6 2 2 2 2 8" xfId="27343" xr:uid="{00000000-0005-0000-0000-0000D36A0000}"/>
    <cellStyle name="强调文字颜色 6 2 2 2 2 9" xfId="27344" xr:uid="{00000000-0005-0000-0000-0000D46A0000}"/>
    <cellStyle name="强调文字颜色 6 2 2 2 3" xfId="27345" xr:uid="{00000000-0005-0000-0000-0000D56A0000}"/>
    <cellStyle name="强调文字颜色 6 2 2 2 3 2" xfId="27346" xr:uid="{00000000-0005-0000-0000-0000D66A0000}"/>
    <cellStyle name="强调文字颜色 6 2 2 2 3 2 2" xfId="27347" xr:uid="{00000000-0005-0000-0000-0000D76A0000}"/>
    <cellStyle name="强调文字颜色 6 2 2 2 3 2 3" xfId="27348" xr:uid="{00000000-0005-0000-0000-0000D86A0000}"/>
    <cellStyle name="强调文字颜色 6 2 2 2 3 3" xfId="27349" xr:uid="{00000000-0005-0000-0000-0000D96A0000}"/>
    <cellStyle name="强调文字颜色 6 2 2 2 3 4" xfId="27350" xr:uid="{00000000-0005-0000-0000-0000DA6A0000}"/>
    <cellStyle name="强调文字颜色 6 2 2 2 3 5" xfId="27351" xr:uid="{00000000-0005-0000-0000-0000DB6A0000}"/>
    <cellStyle name="强调文字颜色 6 2 2 2 3 6" xfId="27352" xr:uid="{00000000-0005-0000-0000-0000DC6A0000}"/>
    <cellStyle name="强调文字颜色 6 2 2 2 3 6 2" xfId="27353" xr:uid="{00000000-0005-0000-0000-0000DD6A0000}"/>
    <cellStyle name="强调文字颜色 6 2 2 2 3 7" xfId="27354" xr:uid="{00000000-0005-0000-0000-0000DE6A0000}"/>
    <cellStyle name="强调文字颜色 6 2 2 2 3 8" xfId="27355" xr:uid="{00000000-0005-0000-0000-0000DF6A0000}"/>
    <cellStyle name="强调文字颜色 6 2 2 2 4" xfId="27356" xr:uid="{00000000-0005-0000-0000-0000E06A0000}"/>
    <cellStyle name="强调文字颜色 6 2 2 2 4 2" xfId="27357" xr:uid="{00000000-0005-0000-0000-0000E16A0000}"/>
    <cellStyle name="强调文字颜色 6 2 2 2 4 2 2" xfId="27358" xr:uid="{00000000-0005-0000-0000-0000E26A0000}"/>
    <cellStyle name="强调文字颜色 6 2 2 2 4 2 3" xfId="27359" xr:uid="{00000000-0005-0000-0000-0000E36A0000}"/>
    <cellStyle name="强调文字颜色 6 2 2 2 4 3" xfId="27360" xr:uid="{00000000-0005-0000-0000-0000E46A0000}"/>
    <cellStyle name="强调文字颜色 6 2 2 2 4 4" xfId="27361" xr:uid="{00000000-0005-0000-0000-0000E56A0000}"/>
    <cellStyle name="强调文字颜色 6 2 2 2 4 5" xfId="27362" xr:uid="{00000000-0005-0000-0000-0000E66A0000}"/>
    <cellStyle name="强调文字颜色 6 2 2 2 4 6" xfId="27363" xr:uid="{00000000-0005-0000-0000-0000E76A0000}"/>
    <cellStyle name="强调文字颜色 6 2 2 2 4 6 2" xfId="27364" xr:uid="{00000000-0005-0000-0000-0000E86A0000}"/>
    <cellStyle name="强调文字颜色 6 2 2 2 4 7" xfId="27365" xr:uid="{00000000-0005-0000-0000-0000E96A0000}"/>
    <cellStyle name="强调文字颜色 6 2 2 2 4 8" xfId="27366" xr:uid="{00000000-0005-0000-0000-0000EA6A0000}"/>
    <cellStyle name="强调文字颜色 6 2 2 2 5" xfId="27367" xr:uid="{00000000-0005-0000-0000-0000EB6A0000}"/>
    <cellStyle name="强调文字颜色 6 2 2 2 5 2" xfId="27368" xr:uid="{00000000-0005-0000-0000-0000EC6A0000}"/>
    <cellStyle name="强调文字颜色 6 2 2 2 5 2 2" xfId="27369" xr:uid="{00000000-0005-0000-0000-0000ED6A0000}"/>
    <cellStyle name="强调文字颜色 6 2 2 2 5 2 3" xfId="27370" xr:uid="{00000000-0005-0000-0000-0000EE6A0000}"/>
    <cellStyle name="强调文字颜色 6 2 2 2 5 3" xfId="27371" xr:uid="{00000000-0005-0000-0000-0000EF6A0000}"/>
    <cellStyle name="强调文字颜色 6 2 2 2 5 4" xfId="27372" xr:uid="{00000000-0005-0000-0000-0000F06A0000}"/>
    <cellStyle name="强调文字颜色 6 2 2 2 5 5" xfId="27373" xr:uid="{00000000-0005-0000-0000-0000F16A0000}"/>
    <cellStyle name="强调文字颜色 6 2 2 2 5 6" xfId="27374" xr:uid="{00000000-0005-0000-0000-0000F26A0000}"/>
    <cellStyle name="强调文字颜色 6 2 2 2 5 6 2" xfId="27375" xr:uid="{00000000-0005-0000-0000-0000F36A0000}"/>
    <cellStyle name="强调文字颜色 6 2 2 2 5 7" xfId="27376" xr:uid="{00000000-0005-0000-0000-0000F46A0000}"/>
    <cellStyle name="强调文字颜色 6 2 2 2 5 8" xfId="27377" xr:uid="{00000000-0005-0000-0000-0000F56A0000}"/>
    <cellStyle name="强调文字颜色 6 2 2 2 6" xfId="27378" xr:uid="{00000000-0005-0000-0000-0000F66A0000}"/>
    <cellStyle name="强调文字颜色 6 2 2 2 7" xfId="27379" xr:uid="{00000000-0005-0000-0000-0000F76A0000}"/>
    <cellStyle name="强调文字颜色 6 2 2 2 8" xfId="27380" xr:uid="{00000000-0005-0000-0000-0000F86A0000}"/>
    <cellStyle name="强调文字颜色 6 2 2 2 9" xfId="27381" xr:uid="{00000000-0005-0000-0000-0000F96A0000}"/>
    <cellStyle name="强调文字颜色 6 2 2 2 9 2" xfId="27382" xr:uid="{00000000-0005-0000-0000-0000FA6A0000}"/>
    <cellStyle name="强调文字颜色 6 2 2 3" xfId="27383" xr:uid="{00000000-0005-0000-0000-0000FB6A0000}"/>
    <cellStyle name="强调文字颜色 6 2 2 3 2" xfId="27384" xr:uid="{00000000-0005-0000-0000-0000FC6A0000}"/>
    <cellStyle name="强调文字颜色 6 2 2 3 2 2" xfId="27385" xr:uid="{00000000-0005-0000-0000-0000FD6A0000}"/>
    <cellStyle name="强调文字颜色 6 2 2 3 2 2 2" xfId="27386" xr:uid="{00000000-0005-0000-0000-0000FE6A0000}"/>
    <cellStyle name="强调文字颜色 6 2 2 3 2 2 3" xfId="27387" xr:uid="{00000000-0005-0000-0000-0000FF6A0000}"/>
    <cellStyle name="强调文字颜色 6 2 2 3 2 3" xfId="27388" xr:uid="{00000000-0005-0000-0000-0000006B0000}"/>
    <cellStyle name="强调文字颜色 6 2 2 3 2 4" xfId="27389" xr:uid="{00000000-0005-0000-0000-0000016B0000}"/>
    <cellStyle name="强调文字颜色 6 2 2 3 2 5" xfId="27390" xr:uid="{00000000-0005-0000-0000-0000026B0000}"/>
    <cellStyle name="强调文字颜色 6 2 2 3 2 6" xfId="27391" xr:uid="{00000000-0005-0000-0000-0000036B0000}"/>
    <cellStyle name="强调文字颜色 6 2 2 3 2 6 2" xfId="27392" xr:uid="{00000000-0005-0000-0000-0000046B0000}"/>
    <cellStyle name="强调文字颜色 6 2 2 3 2 7" xfId="27393" xr:uid="{00000000-0005-0000-0000-0000056B0000}"/>
    <cellStyle name="强调文字颜色 6 2 2 3 2 8" xfId="27394" xr:uid="{00000000-0005-0000-0000-0000066B0000}"/>
    <cellStyle name="强调文字颜色 6 2 2 3 3" xfId="27395" xr:uid="{00000000-0005-0000-0000-0000076B0000}"/>
    <cellStyle name="强调文字颜色 6 2 2 3 3 2" xfId="27396" xr:uid="{00000000-0005-0000-0000-0000086B0000}"/>
    <cellStyle name="强调文字颜色 6 2 2 3 3 3" xfId="27397" xr:uid="{00000000-0005-0000-0000-0000096B0000}"/>
    <cellStyle name="强调文字颜色 6 2 2 3 4" xfId="27398" xr:uid="{00000000-0005-0000-0000-00000A6B0000}"/>
    <cellStyle name="强调文字颜色 6 2 2 3 5" xfId="27399" xr:uid="{00000000-0005-0000-0000-00000B6B0000}"/>
    <cellStyle name="强调文字颜色 6 2 2 3 6" xfId="27400" xr:uid="{00000000-0005-0000-0000-00000C6B0000}"/>
    <cellStyle name="强调文字颜色 6 2 2 3 7" xfId="27401" xr:uid="{00000000-0005-0000-0000-00000D6B0000}"/>
    <cellStyle name="强调文字颜色 6 2 2 3 7 2" xfId="27402" xr:uid="{00000000-0005-0000-0000-00000E6B0000}"/>
    <cellStyle name="强调文字颜色 6 2 2 3 8" xfId="27403" xr:uid="{00000000-0005-0000-0000-00000F6B0000}"/>
    <cellStyle name="强调文字颜色 6 2 2 3 9" xfId="27404" xr:uid="{00000000-0005-0000-0000-0000106B0000}"/>
    <cellStyle name="强调文字颜色 6 2 2 4" xfId="27405" xr:uid="{00000000-0005-0000-0000-0000116B0000}"/>
    <cellStyle name="强调文字颜色 6 2 2 4 2" xfId="27406" xr:uid="{00000000-0005-0000-0000-0000126B0000}"/>
    <cellStyle name="强调文字颜色 6 2 2 4 2 2" xfId="27407" xr:uid="{00000000-0005-0000-0000-0000136B0000}"/>
    <cellStyle name="强调文字颜色 6 2 2 4 2 3" xfId="27408" xr:uid="{00000000-0005-0000-0000-0000146B0000}"/>
    <cellStyle name="强调文字颜色 6 2 2 4 3" xfId="27409" xr:uid="{00000000-0005-0000-0000-0000156B0000}"/>
    <cellStyle name="强调文字颜色 6 2 2 4 4" xfId="27410" xr:uid="{00000000-0005-0000-0000-0000166B0000}"/>
    <cellStyle name="强调文字颜色 6 2 2 4 5" xfId="27411" xr:uid="{00000000-0005-0000-0000-0000176B0000}"/>
    <cellStyle name="强调文字颜色 6 2 2 4 6" xfId="27412" xr:uid="{00000000-0005-0000-0000-0000186B0000}"/>
    <cellStyle name="强调文字颜色 6 2 2 4 6 2" xfId="27413" xr:uid="{00000000-0005-0000-0000-0000196B0000}"/>
    <cellStyle name="强调文字颜色 6 2 2 4 7" xfId="27414" xr:uid="{00000000-0005-0000-0000-00001A6B0000}"/>
    <cellStyle name="强调文字颜色 6 2 2 4 8" xfId="27415" xr:uid="{00000000-0005-0000-0000-00001B6B0000}"/>
    <cellStyle name="强调文字颜色 6 2 2 5" xfId="27416" xr:uid="{00000000-0005-0000-0000-00001C6B0000}"/>
    <cellStyle name="强调文字颜色 6 2 2 5 2" xfId="27417" xr:uid="{00000000-0005-0000-0000-00001D6B0000}"/>
    <cellStyle name="强调文字颜色 6 2 2 5 2 2" xfId="27418" xr:uid="{00000000-0005-0000-0000-00001E6B0000}"/>
    <cellStyle name="强调文字颜色 6 2 2 5 2 3" xfId="27419" xr:uid="{00000000-0005-0000-0000-00001F6B0000}"/>
    <cellStyle name="强调文字颜色 6 2 2 5 3" xfId="27420" xr:uid="{00000000-0005-0000-0000-0000206B0000}"/>
    <cellStyle name="强调文字颜色 6 2 2 5 4" xfId="27421" xr:uid="{00000000-0005-0000-0000-0000216B0000}"/>
    <cellStyle name="强调文字颜色 6 2 2 5 5" xfId="27422" xr:uid="{00000000-0005-0000-0000-0000226B0000}"/>
    <cellStyle name="强调文字颜色 6 2 2 5 6" xfId="27423" xr:uid="{00000000-0005-0000-0000-0000236B0000}"/>
    <cellStyle name="强调文字颜色 6 2 2 5 6 2" xfId="27424" xr:uid="{00000000-0005-0000-0000-0000246B0000}"/>
    <cellStyle name="强调文字颜色 6 2 2 5 7" xfId="27425" xr:uid="{00000000-0005-0000-0000-0000256B0000}"/>
    <cellStyle name="强调文字颜色 6 2 2 5 8" xfId="27426" xr:uid="{00000000-0005-0000-0000-0000266B0000}"/>
    <cellStyle name="强调文字颜色 6 2 2 6" xfId="27427" xr:uid="{00000000-0005-0000-0000-0000276B0000}"/>
    <cellStyle name="强调文字颜色 6 2 2 6 2" xfId="27428" xr:uid="{00000000-0005-0000-0000-0000286B0000}"/>
    <cellStyle name="强调文字颜色 6 2 2 6 2 2" xfId="27429" xr:uid="{00000000-0005-0000-0000-0000296B0000}"/>
    <cellStyle name="强调文字颜色 6 2 2 6 2 3" xfId="27430" xr:uid="{00000000-0005-0000-0000-00002A6B0000}"/>
    <cellStyle name="强调文字颜色 6 2 2 6 3" xfId="27431" xr:uid="{00000000-0005-0000-0000-00002B6B0000}"/>
    <cellStyle name="强调文字颜色 6 2 2 6 4" xfId="27432" xr:uid="{00000000-0005-0000-0000-00002C6B0000}"/>
    <cellStyle name="强调文字颜色 6 2 2 6 5" xfId="27433" xr:uid="{00000000-0005-0000-0000-00002D6B0000}"/>
    <cellStyle name="强调文字颜色 6 2 2 6 6" xfId="27434" xr:uid="{00000000-0005-0000-0000-00002E6B0000}"/>
    <cellStyle name="强调文字颜色 6 2 2 6 6 2" xfId="27435" xr:uid="{00000000-0005-0000-0000-00002F6B0000}"/>
    <cellStyle name="强调文字颜色 6 2 2 6 7" xfId="27436" xr:uid="{00000000-0005-0000-0000-0000306B0000}"/>
    <cellStyle name="强调文字颜色 6 2 2 6 8" xfId="27437" xr:uid="{00000000-0005-0000-0000-0000316B0000}"/>
    <cellStyle name="强调文字颜色 6 2 2 7" xfId="27438" xr:uid="{00000000-0005-0000-0000-0000326B0000}"/>
    <cellStyle name="强调文字颜色 6 2 2 8" xfId="27439" xr:uid="{00000000-0005-0000-0000-0000336B0000}"/>
    <cellStyle name="强调文字颜色 6 2 2 9" xfId="27440" xr:uid="{00000000-0005-0000-0000-0000346B0000}"/>
    <cellStyle name="强调文字颜色 6 2 2_AVL &amp; Mech BOM - Reno V1.6" xfId="27441" xr:uid="{00000000-0005-0000-0000-0000356B0000}"/>
    <cellStyle name="强调文字颜色 6 2 3" xfId="27442" xr:uid="{00000000-0005-0000-0000-0000366B0000}"/>
    <cellStyle name="强调文字颜色 6 2 3 10" xfId="27443" xr:uid="{00000000-0005-0000-0000-0000376B0000}"/>
    <cellStyle name="强调文字颜色 6 2 3 2" xfId="27444" xr:uid="{00000000-0005-0000-0000-0000386B0000}"/>
    <cellStyle name="强调文字颜色 6 2 3 2 2" xfId="27445" xr:uid="{00000000-0005-0000-0000-0000396B0000}"/>
    <cellStyle name="强调文字颜色 6 2 3 2 2 2" xfId="27446" xr:uid="{00000000-0005-0000-0000-00003A6B0000}"/>
    <cellStyle name="强调文字颜色 6 2 3 2 2 2 2" xfId="27447" xr:uid="{00000000-0005-0000-0000-00003B6B0000}"/>
    <cellStyle name="强调文字颜色 6 2 3 2 2 2 3" xfId="27448" xr:uid="{00000000-0005-0000-0000-00003C6B0000}"/>
    <cellStyle name="强调文字颜色 6 2 3 2 2 3" xfId="27449" xr:uid="{00000000-0005-0000-0000-00003D6B0000}"/>
    <cellStyle name="强调文字颜色 6 2 3 2 2 4" xfId="27450" xr:uid="{00000000-0005-0000-0000-00003E6B0000}"/>
    <cellStyle name="强调文字颜色 6 2 3 2 2 5" xfId="27451" xr:uid="{00000000-0005-0000-0000-00003F6B0000}"/>
    <cellStyle name="强调文字颜色 6 2 3 2 2 6" xfId="27452" xr:uid="{00000000-0005-0000-0000-0000406B0000}"/>
    <cellStyle name="强调文字颜色 6 2 3 2 2 6 2" xfId="27453" xr:uid="{00000000-0005-0000-0000-0000416B0000}"/>
    <cellStyle name="强调文字颜色 6 2 3 2 2 7" xfId="27454" xr:uid="{00000000-0005-0000-0000-0000426B0000}"/>
    <cellStyle name="强调文字颜色 6 2 3 2 2 8" xfId="27455" xr:uid="{00000000-0005-0000-0000-0000436B0000}"/>
    <cellStyle name="强调文字颜色 6 2 3 2 3" xfId="27456" xr:uid="{00000000-0005-0000-0000-0000446B0000}"/>
    <cellStyle name="强调文字颜色 6 2 3 2 3 2" xfId="27457" xr:uid="{00000000-0005-0000-0000-0000456B0000}"/>
    <cellStyle name="强调文字颜色 6 2 3 2 3 3" xfId="27458" xr:uid="{00000000-0005-0000-0000-0000466B0000}"/>
    <cellStyle name="强调文字颜色 6 2 3 2 4" xfId="27459" xr:uid="{00000000-0005-0000-0000-0000476B0000}"/>
    <cellStyle name="强调文字颜色 6 2 3 2 5" xfId="27460" xr:uid="{00000000-0005-0000-0000-0000486B0000}"/>
    <cellStyle name="强调文字颜色 6 2 3 2 6" xfId="27461" xr:uid="{00000000-0005-0000-0000-0000496B0000}"/>
    <cellStyle name="强调文字颜色 6 2 3 2 7" xfId="27462" xr:uid="{00000000-0005-0000-0000-00004A6B0000}"/>
    <cellStyle name="强调文字颜色 6 2 3 2 7 2" xfId="27463" xr:uid="{00000000-0005-0000-0000-00004B6B0000}"/>
    <cellStyle name="强调文字颜色 6 2 3 2 8" xfId="27464" xr:uid="{00000000-0005-0000-0000-00004C6B0000}"/>
    <cellStyle name="强调文字颜色 6 2 3 2 9" xfId="27465" xr:uid="{00000000-0005-0000-0000-00004D6B0000}"/>
    <cellStyle name="强调文字颜色 6 2 3 3" xfId="27466" xr:uid="{00000000-0005-0000-0000-00004E6B0000}"/>
    <cellStyle name="强调文字颜色 6 2 3 3 2" xfId="27467" xr:uid="{00000000-0005-0000-0000-00004F6B0000}"/>
    <cellStyle name="强调文字颜色 6 2 3 3 2 2" xfId="27468" xr:uid="{00000000-0005-0000-0000-0000506B0000}"/>
    <cellStyle name="强调文字颜色 6 2 3 3 2 3" xfId="27469" xr:uid="{00000000-0005-0000-0000-0000516B0000}"/>
    <cellStyle name="强调文字颜色 6 2 3 3 3" xfId="27470" xr:uid="{00000000-0005-0000-0000-0000526B0000}"/>
    <cellStyle name="强调文字颜色 6 2 3 3 4" xfId="27471" xr:uid="{00000000-0005-0000-0000-0000536B0000}"/>
    <cellStyle name="强调文字颜色 6 2 3 3 5" xfId="27472" xr:uid="{00000000-0005-0000-0000-0000546B0000}"/>
    <cellStyle name="强调文字颜色 6 2 3 3 6" xfId="27473" xr:uid="{00000000-0005-0000-0000-0000556B0000}"/>
    <cellStyle name="强调文字颜色 6 2 3 3 6 2" xfId="27474" xr:uid="{00000000-0005-0000-0000-0000566B0000}"/>
    <cellStyle name="强调文字颜色 6 2 3 3 7" xfId="27475" xr:uid="{00000000-0005-0000-0000-0000576B0000}"/>
    <cellStyle name="强调文字颜色 6 2 3 3 8" xfId="27476" xr:uid="{00000000-0005-0000-0000-0000586B0000}"/>
    <cellStyle name="强调文字颜色 6 2 3 4" xfId="27477" xr:uid="{00000000-0005-0000-0000-0000596B0000}"/>
    <cellStyle name="强调文字颜色 6 2 3 4 2" xfId="27478" xr:uid="{00000000-0005-0000-0000-00005A6B0000}"/>
    <cellStyle name="强调文字颜色 6 2 3 4 2 2" xfId="27479" xr:uid="{00000000-0005-0000-0000-00005B6B0000}"/>
    <cellStyle name="强调文字颜色 6 2 3 4 2 3" xfId="27480" xr:uid="{00000000-0005-0000-0000-00005C6B0000}"/>
    <cellStyle name="强调文字颜色 6 2 3 4 3" xfId="27481" xr:uid="{00000000-0005-0000-0000-00005D6B0000}"/>
    <cellStyle name="强调文字颜色 6 2 3 4 4" xfId="27482" xr:uid="{00000000-0005-0000-0000-00005E6B0000}"/>
    <cellStyle name="强调文字颜色 6 2 3 4 5" xfId="27483" xr:uid="{00000000-0005-0000-0000-00005F6B0000}"/>
    <cellStyle name="强调文字颜色 6 2 3 4 6" xfId="27484" xr:uid="{00000000-0005-0000-0000-0000606B0000}"/>
    <cellStyle name="强调文字颜色 6 2 3 4 6 2" xfId="27485" xr:uid="{00000000-0005-0000-0000-0000616B0000}"/>
    <cellStyle name="强调文字颜色 6 2 3 4 7" xfId="27486" xr:uid="{00000000-0005-0000-0000-0000626B0000}"/>
    <cellStyle name="强调文字颜色 6 2 3 4 8" xfId="27487" xr:uid="{00000000-0005-0000-0000-0000636B0000}"/>
    <cellStyle name="强调文字颜色 6 2 3 5" xfId="27488" xr:uid="{00000000-0005-0000-0000-0000646B0000}"/>
    <cellStyle name="强调文字颜色 6 2 3 5 2" xfId="27489" xr:uid="{00000000-0005-0000-0000-0000656B0000}"/>
    <cellStyle name="强调文字颜色 6 2 3 5 2 2" xfId="27490" xr:uid="{00000000-0005-0000-0000-0000666B0000}"/>
    <cellStyle name="强调文字颜色 6 2 3 5 2 3" xfId="27491" xr:uid="{00000000-0005-0000-0000-0000676B0000}"/>
    <cellStyle name="强调文字颜色 6 2 3 5 3" xfId="27492" xr:uid="{00000000-0005-0000-0000-0000686B0000}"/>
    <cellStyle name="强调文字颜色 6 2 3 5 4" xfId="27493" xr:uid="{00000000-0005-0000-0000-0000696B0000}"/>
    <cellStyle name="强调文字颜色 6 2 3 5 5" xfId="27494" xr:uid="{00000000-0005-0000-0000-00006A6B0000}"/>
    <cellStyle name="强调文字颜色 6 2 3 5 6" xfId="27495" xr:uid="{00000000-0005-0000-0000-00006B6B0000}"/>
    <cellStyle name="强调文字颜色 6 2 3 5 6 2" xfId="27496" xr:uid="{00000000-0005-0000-0000-00006C6B0000}"/>
    <cellStyle name="强调文字颜色 6 2 3 5 7" xfId="27497" xr:uid="{00000000-0005-0000-0000-00006D6B0000}"/>
    <cellStyle name="强调文字颜色 6 2 3 5 8" xfId="27498" xr:uid="{00000000-0005-0000-0000-00006E6B0000}"/>
    <cellStyle name="强调文字颜色 6 2 3 6" xfId="27499" xr:uid="{00000000-0005-0000-0000-00006F6B0000}"/>
    <cellStyle name="强调文字颜色 6 2 3 7" xfId="27500" xr:uid="{00000000-0005-0000-0000-0000706B0000}"/>
    <cellStyle name="强调文字颜色 6 2 3 8" xfId="27501" xr:uid="{00000000-0005-0000-0000-0000716B0000}"/>
    <cellStyle name="强调文字颜色 6 2 3 9" xfId="27502" xr:uid="{00000000-0005-0000-0000-0000726B0000}"/>
    <cellStyle name="强调文字颜色 6 2 3 9 2" xfId="27503" xr:uid="{00000000-0005-0000-0000-0000736B0000}"/>
    <cellStyle name="强调文字颜色 6 2 4" xfId="27504" xr:uid="{00000000-0005-0000-0000-0000746B0000}"/>
    <cellStyle name="强调文字颜色 6 2 4 2" xfId="27505" xr:uid="{00000000-0005-0000-0000-0000756B0000}"/>
    <cellStyle name="强调文字颜色 6 2 4 2 2" xfId="27506" xr:uid="{00000000-0005-0000-0000-0000766B0000}"/>
    <cellStyle name="强调文字颜色 6 2 4 2 2 2" xfId="27507" xr:uid="{00000000-0005-0000-0000-0000776B0000}"/>
    <cellStyle name="强调文字颜色 6 2 4 2 2 3" xfId="27508" xr:uid="{00000000-0005-0000-0000-0000786B0000}"/>
    <cellStyle name="强调文字颜色 6 2 4 2 3" xfId="27509" xr:uid="{00000000-0005-0000-0000-0000796B0000}"/>
    <cellStyle name="强调文字颜色 6 2 4 2 4" xfId="27510" xr:uid="{00000000-0005-0000-0000-00007A6B0000}"/>
    <cellStyle name="强调文字颜色 6 2 4 2 5" xfId="27511" xr:uid="{00000000-0005-0000-0000-00007B6B0000}"/>
    <cellStyle name="强调文字颜色 6 2 4 2 6" xfId="27512" xr:uid="{00000000-0005-0000-0000-00007C6B0000}"/>
    <cellStyle name="强调文字颜色 6 2 4 2 6 2" xfId="27513" xr:uid="{00000000-0005-0000-0000-00007D6B0000}"/>
    <cellStyle name="强调文字颜色 6 2 4 2 7" xfId="27514" xr:uid="{00000000-0005-0000-0000-00007E6B0000}"/>
    <cellStyle name="强调文字颜色 6 2 4 2 8" xfId="27515" xr:uid="{00000000-0005-0000-0000-00007F6B0000}"/>
    <cellStyle name="强调文字颜色 6 2 4 3" xfId="27516" xr:uid="{00000000-0005-0000-0000-0000806B0000}"/>
    <cellStyle name="强调文字颜色 6 2 4 3 2" xfId="27517" xr:uid="{00000000-0005-0000-0000-0000816B0000}"/>
    <cellStyle name="强调文字颜色 6 2 4 3 3" xfId="27518" xr:uid="{00000000-0005-0000-0000-0000826B0000}"/>
    <cellStyle name="强调文字颜色 6 2 4 4" xfId="27519" xr:uid="{00000000-0005-0000-0000-0000836B0000}"/>
    <cellStyle name="强调文字颜色 6 2 4 5" xfId="27520" xr:uid="{00000000-0005-0000-0000-0000846B0000}"/>
    <cellStyle name="强调文字颜色 6 2 4 6" xfId="27521" xr:uid="{00000000-0005-0000-0000-0000856B0000}"/>
    <cellStyle name="强调文字颜色 6 2 4 7" xfId="27522" xr:uid="{00000000-0005-0000-0000-0000866B0000}"/>
    <cellStyle name="强调文字颜色 6 2 4 7 2" xfId="27523" xr:uid="{00000000-0005-0000-0000-0000876B0000}"/>
    <cellStyle name="强调文字颜色 6 2 4 8" xfId="27524" xr:uid="{00000000-0005-0000-0000-0000886B0000}"/>
    <cellStyle name="强调文字颜色 6 2 4 9" xfId="27525" xr:uid="{00000000-0005-0000-0000-0000896B0000}"/>
    <cellStyle name="强调文字颜色 6 2 5" xfId="27526" xr:uid="{00000000-0005-0000-0000-00008A6B0000}"/>
    <cellStyle name="强调文字颜色 6 2 5 2" xfId="27527" xr:uid="{00000000-0005-0000-0000-00008B6B0000}"/>
    <cellStyle name="强调文字颜色 6 2 5 2 2" xfId="27528" xr:uid="{00000000-0005-0000-0000-00008C6B0000}"/>
    <cellStyle name="强调文字颜色 6 2 5 2 3" xfId="27529" xr:uid="{00000000-0005-0000-0000-00008D6B0000}"/>
    <cellStyle name="强调文字颜色 6 2 5 3" xfId="27530" xr:uid="{00000000-0005-0000-0000-00008E6B0000}"/>
    <cellStyle name="强调文字颜色 6 2 5 4" xfId="27531" xr:uid="{00000000-0005-0000-0000-00008F6B0000}"/>
    <cellStyle name="强调文字颜色 6 2 5 5" xfId="27532" xr:uid="{00000000-0005-0000-0000-0000906B0000}"/>
    <cellStyle name="强调文字颜色 6 2 5 6" xfId="27533" xr:uid="{00000000-0005-0000-0000-0000916B0000}"/>
    <cellStyle name="强调文字颜色 6 2 5 6 2" xfId="27534" xr:uid="{00000000-0005-0000-0000-0000926B0000}"/>
    <cellStyle name="强调文字颜色 6 2 5 7" xfId="27535" xr:uid="{00000000-0005-0000-0000-0000936B0000}"/>
    <cellStyle name="强调文字颜色 6 2 5 8" xfId="27536" xr:uid="{00000000-0005-0000-0000-0000946B0000}"/>
    <cellStyle name="强调文字颜色 6 2 6" xfId="27537" xr:uid="{00000000-0005-0000-0000-0000956B0000}"/>
    <cellStyle name="强调文字颜色 6 2 6 2" xfId="27538" xr:uid="{00000000-0005-0000-0000-0000966B0000}"/>
    <cellStyle name="强调文字颜色 6 2 6 2 2" xfId="27539" xr:uid="{00000000-0005-0000-0000-0000976B0000}"/>
    <cellStyle name="强调文字颜色 6 2 6 2 3" xfId="27540" xr:uid="{00000000-0005-0000-0000-0000986B0000}"/>
    <cellStyle name="强调文字颜色 6 2 6 3" xfId="27541" xr:uid="{00000000-0005-0000-0000-0000996B0000}"/>
    <cellStyle name="强调文字颜色 6 2 6 4" xfId="27542" xr:uid="{00000000-0005-0000-0000-00009A6B0000}"/>
    <cellStyle name="强调文字颜色 6 2 6 5" xfId="27543" xr:uid="{00000000-0005-0000-0000-00009B6B0000}"/>
    <cellStyle name="强调文字颜色 6 2 6 6" xfId="27544" xr:uid="{00000000-0005-0000-0000-00009C6B0000}"/>
    <cellStyle name="强调文字颜色 6 2 6 6 2" xfId="27545" xr:uid="{00000000-0005-0000-0000-00009D6B0000}"/>
    <cellStyle name="强调文字颜色 6 2 6 7" xfId="27546" xr:uid="{00000000-0005-0000-0000-00009E6B0000}"/>
    <cellStyle name="强调文字颜色 6 2 6 8" xfId="27547" xr:uid="{00000000-0005-0000-0000-00009F6B0000}"/>
    <cellStyle name="强调文字颜色 6 2 7" xfId="27548" xr:uid="{00000000-0005-0000-0000-0000A06B0000}"/>
    <cellStyle name="强调文字颜色 6 2 7 2" xfId="27549" xr:uid="{00000000-0005-0000-0000-0000A16B0000}"/>
    <cellStyle name="强调文字颜色 6 2 7 2 2" xfId="27550" xr:uid="{00000000-0005-0000-0000-0000A26B0000}"/>
    <cellStyle name="强调文字颜色 6 2 7 2 3" xfId="27551" xr:uid="{00000000-0005-0000-0000-0000A36B0000}"/>
    <cellStyle name="强调文字颜色 6 2 7 3" xfId="27552" xr:uid="{00000000-0005-0000-0000-0000A46B0000}"/>
    <cellStyle name="强调文字颜色 6 2 7 4" xfId="27553" xr:uid="{00000000-0005-0000-0000-0000A56B0000}"/>
    <cellStyle name="强调文字颜色 6 2 7 5" xfId="27554" xr:uid="{00000000-0005-0000-0000-0000A66B0000}"/>
    <cellStyle name="强调文字颜色 6 2 7 6" xfId="27555" xr:uid="{00000000-0005-0000-0000-0000A76B0000}"/>
    <cellStyle name="强调文字颜色 6 2 7 6 2" xfId="27556" xr:uid="{00000000-0005-0000-0000-0000A86B0000}"/>
    <cellStyle name="强调文字颜色 6 2 7 7" xfId="27557" xr:uid="{00000000-0005-0000-0000-0000A96B0000}"/>
    <cellStyle name="强调文字颜色 6 2 7 8" xfId="27558" xr:uid="{00000000-0005-0000-0000-0000AA6B0000}"/>
    <cellStyle name="强调文字颜色 6 2 8" xfId="27559" xr:uid="{00000000-0005-0000-0000-0000AB6B0000}"/>
    <cellStyle name="强调文字颜色 6 2 9" xfId="27560" xr:uid="{00000000-0005-0000-0000-0000AC6B0000}"/>
    <cellStyle name="强调文字颜色 6 2_AVL &amp; Mech BOM - Raleigh V1.6 pre" xfId="27561" xr:uid="{00000000-0005-0000-0000-0000AD6B0000}"/>
    <cellStyle name="强调文字颜色 6 3" xfId="27562" xr:uid="{00000000-0005-0000-0000-0000AE6B0000}"/>
    <cellStyle name="强调文字颜色 6 3 10" xfId="27563" xr:uid="{00000000-0005-0000-0000-0000AF6B0000}"/>
    <cellStyle name="强调文字颜色 6 3 10 2" xfId="27564" xr:uid="{00000000-0005-0000-0000-0000B06B0000}"/>
    <cellStyle name="强调文字颜色 6 3 11" xfId="27565" xr:uid="{00000000-0005-0000-0000-0000B16B0000}"/>
    <cellStyle name="强调文字颜色 6 3 2" xfId="27566" xr:uid="{00000000-0005-0000-0000-0000B26B0000}"/>
    <cellStyle name="强调文字颜色 6 3 2 10" xfId="27567" xr:uid="{00000000-0005-0000-0000-0000B36B0000}"/>
    <cellStyle name="强调文字颜色 6 3 2 2" xfId="27568" xr:uid="{00000000-0005-0000-0000-0000B46B0000}"/>
    <cellStyle name="强调文字颜色 6 3 2 2 2" xfId="27569" xr:uid="{00000000-0005-0000-0000-0000B56B0000}"/>
    <cellStyle name="强调文字颜色 6 3 2 2 2 2" xfId="27570" xr:uid="{00000000-0005-0000-0000-0000B66B0000}"/>
    <cellStyle name="强调文字颜色 6 3 2 2 2 2 2" xfId="27571" xr:uid="{00000000-0005-0000-0000-0000B76B0000}"/>
    <cellStyle name="强调文字颜色 6 3 2 2 2 2 3" xfId="27572" xr:uid="{00000000-0005-0000-0000-0000B86B0000}"/>
    <cellStyle name="强调文字颜色 6 3 2 2 2 3" xfId="27573" xr:uid="{00000000-0005-0000-0000-0000B96B0000}"/>
    <cellStyle name="强调文字颜色 6 3 2 2 2 4" xfId="27574" xr:uid="{00000000-0005-0000-0000-0000BA6B0000}"/>
    <cellStyle name="强调文字颜色 6 3 2 2 2 5" xfId="27575" xr:uid="{00000000-0005-0000-0000-0000BB6B0000}"/>
    <cellStyle name="强调文字颜色 6 3 2 2 2 6" xfId="27576" xr:uid="{00000000-0005-0000-0000-0000BC6B0000}"/>
    <cellStyle name="强调文字颜色 6 3 2 2 2 6 2" xfId="27577" xr:uid="{00000000-0005-0000-0000-0000BD6B0000}"/>
    <cellStyle name="强调文字颜色 6 3 2 2 2 7" xfId="27578" xr:uid="{00000000-0005-0000-0000-0000BE6B0000}"/>
    <cellStyle name="强调文字颜色 6 3 2 2 2 8" xfId="27579" xr:uid="{00000000-0005-0000-0000-0000BF6B0000}"/>
    <cellStyle name="强调文字颜色 6 3 2 2 3" xfId="27580" xr:uid="{00000000-0005-0000-0000-0000C06B0000}"/>
    <cellStyle name="强调文字颜色 6 3 2 2 3 2" xfId="27581" xr:uid="{00000000-0005-0000-0000-0000C16B0000}"/>
    <cellStyle name="强调文字颜色 6 3 2 2 3 3" xfId="27582" xr:uid="{00000000-0005-0000-0000-0000C26B0000}"/>
    <cellStyle name="强调文字颜色 6 3 2 2 4" xfId="27583" xr:uid="{00000000-0005-0000-0000-0000C36B0000}"/>
    <cellStyle name="强调文字颜色 6 3 2 2 5" xfId="27584" xr:uid="{00000000-0005-0000-0000-0000C46B0000}"/>
    <cellStyle name="强调文字颜色 6 3 2 2 6" xfId="27585" xr:uid="{00000000-0005-0000-0000-0000C56B0000}"/>
    <cellStyle name="强调文字颜色 6 3 2 2 7" xfId="27586" xr:uid="{00000000-0005-0000-0000-0000C66B0000}"/>
    <cellStyle name="强调文字颜色 6 3 2 2 7 2" xfId="27587" xr:uid="{00000000-0005-0000-0000-0000C76B0000}"/>
    <cellStyle name="强调文字颜色 6 3 2 2 8" xfId="27588" xr:uid="{00000000-0005-0000-0000-0000C86B0000}"/>
    <cellStyle name="强调文字颜色 6 3 2 2 9" xfId="27589" xr:uid="{00000000-0005-0000-0000-0000C96B0000}"/>
    <cellStyle name="强调文字颜色 6 3 2 3" xfId="27590" xr:uid="{00000000-0005-0000-0000-0000CA6B0000}"/>
    <cellStyle name="强调文字颜色 6 3 2 3 2" xfId="27591" xr:uid="{00000000-0005-0000-0000-0000CB6B0000}"/>
    <cellStyle name="强调文字颜色 6 3 2 3 2 2" xfId="27592" xr:uid="{00000000-0005-0000-0000-0000CC6B0000}"/>
    <cellStyle name="强调文字颜色 6 3 2 3 2 3" xfId="27593" xr:uid="{00000000-0005-0000-0000-0000CD6B0000}"/>
    <cellStyle name="强调文字颜色 6 3 2 3 3" xfId="27594" xr:uid="{00000000-0005-0000-0000-0000CE6B0000}"/>
    <cellStyle name="强调文字颜色 6 3 2 3 4" xfId="27595" xr:uid="{00000000-0005-0000-0000-0000CF6B0000}"/>
    <cellStyle name="强调文字颜色 6 3 2 3 5" xfId="27596" xr:uid="{00000000-0005-0000-0000-0000D06B0000}"/>
    <cellStyle name="强调文字颜色 6 3 2 3 6" xfId="27597" xr:uid="{00000000-0005-0000-0000-0000D16B0000}"/>
    <cellStyle name="强调文字颜色 6 3 2 3 6 2" xfId="27598" xr:uid="{00000000-0005-0000-0000-0000D26B0000}"/>
    <cellStyle name="强调文字颜色 6 3 2 3 7" xfId="27599" xr:uid="{00000000-0005-0000-0000-0000D36B0000}"/>
    <cellStyle name="强调文字颜色 6 3 2 3 8" xfId="27600" xr:uid="{00000000-0005-0000-0000-0000D46B0000}"/>
    <cellStyle name="强调文字颜色 6 3 2 4" xfId="27601" xr:uid="{00000000-0005-0000-0000-0000D56B0000}"/>
    <cellStyle name="强调文字颜色 6 3 2 4 2" xfId="27602" xr:uid="{00000000-0005-0000-0000-0000D66B0000}"/>
    <cellStyle name="强调文字颜色 6 3 2 4 2 2" xfId="27603" xr:uid="{00000000-0005-0000-0000-0000D76B0000}"/>
    <cellStyle name="强调文字颜色 6 3 2 4 2 3" xfId="27604" xr:uid="{00000000-0005-0000-0000-0000D86B0000}"/>
    <cellStyle name="强调文字颜色 6 3 2 4 3" xfId="27605" xr:uid="{00000000-0005-0000-0000-0000D96B0000}"/>
    <cellStyle name="强调文字颜色 6 3 2 4 4" xfId="27606" xr:uid="{00000000-0005-0000-0000-0000DA6B0000}"/>
    <cellStyle name="强调文字颜色 6 3 2 4 5" xfId="27607" xr:uid="{00000000-0005-0000-0000-0000DB6B0000}"/>
    <cellStyle name="强调文字颜色 6 3 2 4 6" xfId="27608" xr:uid="{00000000-0005-0000-0000-0000DC6B0000}"/>
    <cellStyle name="强调文字颜色 6 3 2 4 6 2" xfId="27609" xr:uid="{00000000-0005-0000-0000-0000DD6B0000}"/>
    <cellStyle name="强调文字颜色 6 3 2 4 7" xfId="27610" xr:uid="{00000000-0005-0000-0000-0000DE6B0000}"/>
    <cellStyle name="强调文字颜色 6 3 2 4 8" xfId="27611" xr:uid="{00000000-0005-0000-0000-0000DF6B0000}"/>
    <cellStyle name="强调文字颜色 6 3 2 5" xfId="27612" xr:uid="{00000000-0005-0000-0000-0000E06B0000}"/>
    <cellStyle name="强调文字颜色 6 3 2 5 2" xfId="27613" xr:uid="{00000000-0005-0000-0000-0000E16B0000}"/>
    <cellStyle name="强调文字颜色 6 3 2 5 2 2" xfId="27614" xr:uid="{00000000-0005-0000-0000-0000E26B0000}"/>
    <cellStyle name="强调文字颜色 6 3 2 5 2 3" xfId="27615" xr:uid="{00000000-0005-0000-0000-0000E36B0000}"/>
    <cellStyle name="强调文字颜色 6 3 2 5 3" xfId="27616" xr:uid="{00000000-0005-0000-0000-0000E46B0000}"/>
    <cellStyle name="强调文字颜色 6 3 2 5 4" xfId="27617" xr:uid="{00000000-0005-0000-0000-0000E56B0000}"/>
    <cellStyle name="强调文字颜色 6 3 2 5 5" xfId="27618" xr:uid="{00000000-0005-0000-0000-0000E66B0000}"/>
    <cellStyle name="强调文字颜色 6 3 2 5 6" xfId="27619" xr:uid="{00000000-0005-0000-0000-0000E76B0000}"/>
    <cellStyle name="强调文字颜色 6 3 2 5 6 2" xfId="27620" xr:uid="{00000000-0005-0000-0000-0000E86B0000}"/>
    <cellStyle name="强调文字颜色 6 3 2 5 7" xfId="27621" xr:uid="{00000000-0005-0000-0000-0000E96B0000}"/>
    <cellStyle name="强调文字颜色 6 3 2 5 8" xfId="27622" xr:uid="{00000000-0005-0000-0000-0000EA6B0000}"/>
    <cellStyle name="强调文字颜色 6 3 2 6" xfId="27623" xr:uid="{00000000-0005-0000-0000-0000EB6B0000}"/>
    <cellStyle name="强调文字颜色 6 3 2 7" xfId="27624" xr:uid="{00000000-0005-0000-0000-0000EC6B0000}"/>
    <cellStyle name="强调文字颜色 6 3 2 8" xfId="27625" xr:uid="{00000000-0005-0000-0000-0000ED6B0000}"/>
    <cellStyle name="强调文字颜色 6 3 2 9" xfId="27626" xr:uid="{00000000-0005-0000-0000-0000EE6B0000}"/>
    <cellStyle name="强调文字颜色 6 3 2 9 2" xfId="27627" xr:uid="{00000000-0005-0000-0000-0000EF6B0000}"/>
    <cellStyle name="强调文字颜色 6 3 3" xfId="27628" xr:uid="{00000000-0005-0000-0000-0000F06B0000}"/>
    <cellStyle name="强调文字颜色 6 3 3 2" xfId="27629" xr:uid="{00000000-0005-0000-0000-0000F16B0000}"/>
    <cellStyle name="强调文字颜色 6 3 3 2 2" xfId="27630" xr:uid="{00000000-0005-0000-0000-0000F26B0000}"/>
    <cellStyle name="强调文字颜色 6 3 3 2 2 2" xfId="27631" xr:uid="{00000000-0005-0000-0000-0000F36B0000}"/>
    <cellStyle name="强调文字颜色 6 3 3 2 2 3" xfId="27632" xr:uid="{00000000-0005-0000-0000-0000F46B0000}"/>
    <cellStyle name="强调文字颜色 6 3 3 2 3" xfId="27633" xr:uid="{00000000-0005-0000-0000-0000F56B0000}"/>
    <cellStyle name="强调文字颜色 6 3 3 2 4" xfId="27634" xr:uid="{00000000-0005-0000-0000-0000F66B0000}"/>
    <cellStyle name="强调文字颜色 6 3 3 2 5" xfId="27635" xr:uid="{00000000-0005-0000-0000-0000F76B0000}"/>
    <cellStyle name="强调文字颜色 6 3 3 2 6" xfId="27636" xr:uid="{00000000-0005-0000-0000-0000F86B0000}"/>
    <cellStyle name="强调文字颜色 6 3 3 2 6 2" xfId="27637" xr:uid="{00000000-0005-0000-0000-0000F96B0000}"/>
    <cellStyle name="强调文字颜色 6 3 3 2 7" xfId="27638" xr:uid="{00000000-0005-0000-0000-0000FA6B0000}"/>
    <cellStyle name="强调文字颜色 6 3 3 2 8" xfId="27639" xr:uid="{00000000-0005-0000-0000-0000FB6B0000}"/>
    <cellStyle name="强调文字颜色 6 3 3 3" xfId="27640" xr:uid="{00000000-0005-0000-0000-0000FC6B0000}"/>
    <cellStyle name="强调文字颜色 6 3 3 3 2" xfId="27641" xr:uid="{00000000-0005-0000-0000-0000FD6B0000}"/>
    <cellStyle name="强调文字颜色 6 3 3 3 3" xfId="27642" xr:uid="{00000000-0005-0000-0000-0000FE6B0000}"/>
    <cellStyle name="强调文字颜色 6 3 3 4" xfId="27643" xr:uid="{00000000-0005-0000-0000-0000FF6B0000}"/>
    <cellStyle name="强调文字颜色 6 3 3 5" xfId="27644" xr:uid="{00000000-0005-0000-0000-0000006C0000}"/>
    <cellStyle name="强调文字颜色 6 3 3 6" xfId="27645" xr:uid="{00000000-0005-0000-0000-0000016C0000}"/>
    <cellStyle name="强调文字颜色 6 3 3 7" xfId="27646" xr:uid="{00000000-0005-0000-0000-0000026C0000}"/>
    <cellStyle name="强调文字颜色 6 3 3 7 2" xfId="27647" xr:uid="{00000000-0005-0000-0000-0000036C0000}"/>
    <cellStyle name="强调文字颜色 6 3 3 8" xfId="27648" xr:uid="{00000000-0005-0000-0000-0000046C0000}"/>
    <cellStyle name="强调文字颜色 6 3 3 9" xfId="27649" xr:uid="{00000000-0005-0000-0000-0000056C0000}"/>
    <cellStyle name="强调文字颜色 6 3 4" xfId="27650" xr:uid="{00000000-0005-0000-0000-0000066C0000}"/>
    <cellStyle name="强调文字颜色 6 3 4 2" xfId="27651" xr:uid="{00000000-0005-0000-0000-0000076C0000}"/>
    <cellStyle name="强调文字颜色 6 3 4 2 2" xfId="27652" xr:uid="{00000000-0005-0000-0000-0000086C0000}"/>
    <cellStyle name="强调文字颜色 6 3 4 2 3" xfId="27653" xr:uid="{00000000-0005-0000-0000-0000096C0000}"/>
    <cellStyle name="强调文字颜色 6 3 4 3" xfId="27654" xr:uid="{00000000-0005-0000-0000-00000A6C0000}"/>
    <cellStyle name="强调文字颜色 6 3 4 4" xfId="27655" xr:uid="{00000000-0005-0000-0000-00000B6C0000}"/>
    <cellStyle name="强调文字颜色 6 3 4 5" xfId="27656" xr:uid="{00000000-0005-0000-0000-00000C6C0000}"/>
    <cellStyle name="强调文字颜色 6 3 4 6" xfId="27657" xr:uid="{00000000-0005-0000-0000-00000D6C0000}"/>
    <cellStyle name="强调文字颜色 6 3 4 6 2" xfId="27658" xr:uid="{00000000-0005-0000-0000-00000E6C0000}"/>
    <cellStyle name="强调文字颜色 6 3 4 7" xfId="27659" xr:uid="{00000000-0005-0000-0000-00000F6C0000}"/>
    <cellStyle name="强调文字颜色 6 3 4 8" xfId="27660" xr:uid="{00000000-0005-0000-0000-0000106C0000}"/>
    <cellStyle name="强调文字颜色 6 3 5" xfId="27661" xr:uid="{00000000-0005-0000-0000-0000116C0000}"/>
    <cellStyle name="强调文字颜色 6 3 5 2" xfId="27662" xr:uid="{00000000-0005-0000-0000-0000126C0000}"/>
    <cellStyle name="强调文字颜色 6 3 5 2 2" xfId="27663" xr:uid="{00000000-0005-0000-0000-0000136C0000}"/>
    <cellStyle name="强调文字颜色 6 3 5 2 3" xfId="27664" xr:uid="{00000000-0005-0000-0000-0000146C0000}"/>
    <cellStyle name="强调文字颜色 6 3 5 3" xfId="27665" xr:uid="{00000000-0005-0000-0000-0000156C0000}"/>
    <cellStyle name="强调文字颜色 6 3 5 4" xfId="27666" xr:uid="{00000000-0005-0000-0000-0000166C0000}"/>
    <cellStyle name="强调文字颜色 6 3 5 5" xfId="27667" xr:uid="{00000000-0005-0000-0000-0000176C0000}"/>
    <cellStyle name="强调文字颜色 6 3 5 6" xfId="27668" xr:uid="{00000000-0005-0000-0000-0000186C0000}"/>
    <cellStyle name="强调文字颜色 6 3 5 6 2" xfId="27669" xr:uid="{00000000-0005-0000-0000-0000196C0000}"/>
    <cellStyle name="强调文字颜色 6 3 5 7" xfId="27670" xr:uid="{00000000-0005-0000-0000-00001A6C0000}"/>
    <cellStyle name="强调文字颜色 6 3 5 8" xfId="27671" xr:uid="{00000000-0005-0000-0000-00001B6C0000}"/>
    <cellStyle name="强调文字颜色 6 3 6" xfId="27672" xr:uid="{00000000-0005-0000-0000-00001C6C0000}"/>
    <cellStyle name="强调文字颜色 6 3 6 2" xfId="27673" xr:uid="{00000000-0005-0000-0000-00001D6C0000}"/>
    <cellStyle name="强调文字颜色 6 3 6 2 2" xfId="27674" xr:uid="{00000000-0005-0000-0000-00001E6C0000}"/>
    <cellStyle name="强调文字颜色 6 3 6 2 3" xfId="27675" xr:uid="{00000000-0005-0000-0000-00001F6C0000}"/>
    <cellStyle name="强调文字颜色 6 3 6 3" xfId="27676" xr:uid="{00000000-0005-0000-0000-0000206C0000}"/>
    <cellStyle name="强调文字颜色 6 3 6 4" xfId="27677" xr:uid="{00000000-0005-0000-0000-0000216C0000}"/>
    <cellStyle name="强调文字颜色 6 3 6 5" xfId="27678" xr:uid="{00000000-0005-0000-0000-0000226C0000}"/>
    <cellStyle name="强调文字颜色 6 3 6 6" xfId="27679" xr:uid="{00000000-0005-0000-0000-0000236C0000}"/>
    <cellStyle name="强调文字颜色 6 3 6 6 2" xfId="27680" xr:uid="{00000000-0005-0000-0000-0000246C0000}"/>
    <cellStyle name="强调文字颜色 6 3 6 7" xfId="27681" xr:uid="{00000000-0005-0000-0000-0000256C0000}"/>
    <cellStyle name="强调文字颜色 6 3 6 8" xfId="27682" xr:uid="{00000000-0005-0000-0000-0000266C0000}"/>
    <cellStyle name="强调文字颜色 6 3 7" xfId="27683" xr:uid="{00000000-0005-0000-0000-0000276C0000}"/>
    <cellStyle name="强调文字颜色 6 3 8" xfId="27684" xr:uid="{00000000-0005-0000-0000-0000286C0000}"/>
    <cellStyle name="强调文字颜色 6 3 9" xfId="27685" xr:uid="{00000000-0005-0000-0000-0000296C0000}"/>
    <cellStyle name="强调文字颜色 6 3_AVL &amp; Mech BOM - Reno V1.6" xfId="27686" xr:uid="{00000000-0005-0000-0000-00002A6C0000}"/>
    <cellStyle name="强调文字颜色 6 4" xfId="27687" xr:uid="{00000000-0005-0000-0000-00002B6C0000}"/>
    <cellStyle name="强调文字颜色 6 4 10" xfId="27688" xr:uid="{00000000-0005-0000-0000-00002C6C0000}"/>
    <cellStyle name="强调文字颜色 6 4 2" xfId="27689" xr:uid="{00000000-0005-0000-0000-00002D6C0000}"/>
    <cellStyle name="强调文字颜色 6 4 2 2" xfId="27690" xr:uid="{00000000-0005-0000-0000-00002E6C0000}"/>
    <cellStyle name="强调文字颜色 6 4 2 2 2" xfId="27691" xr:uid="{00000000-0005-0000-0000-00002F6C0000}"/>
    <cellStyle name="强调文字颜色 6 4 2 2 2 2" xfId="27692" xr:uid="{00000000-0005-0000-0000-0000306C0000}"/>
    <cellStyle name="强调文字颜色 6 4 2 2 2 3" xfId="27693" xr:uid="{00000000-0005-0000-0000-0000316C0000}"/>
    <cellStyle name="强调文字颜色 6 4 2 2 3" xfId="27694" xr:uid="{00000000-0005-0000-0000-0000326C0000}"/>
    <cellStyle name="强调文字颜色 6 4 2 2 4" xfId="27695" xr:uid="{00000000-0005-0000-0000-0000336C0000}"/>
    <cellStyle name="强调文字颜色 6 4 2 2 5" xfId="27696" xr:uid="{00000000-0005-0000-0000-0000346C0000}"/>
    <cellStyle name="强调文字颜色 6 4 2 2 6" xfId="27697" xr:uid="{00000000-0005-0000-0000-0000356C0000}"/>
    <cellStyle name="强调文字颜色 6 4 2 2 6 2" xfId="27698" xr:uid="{00000000-0005-0000-0000-0000366C0000}"/>
    <cellStyle name="强调文字颜色 6 4 2 2 7" xfId="27699" xr:uid="{00000000-0005-0000-0000-0000376C0000}"/>
    <cellStyle name="强调文字颜色 6 4 2 2 8" xfId="27700" xr:uid="{00000000-0005-0000-0000-0000386C0000}"/>
    <cellStyle name="强调文字颜色 6 4 2 3" xfId="27701" xr:uid="{00000000-0005-0000-0000-0000396C0000}"/>
    <cellStyle name="强调文字颜色 6 4 2 3 2" xfId="27702" xr:uid="{00000000-0005-0000-0000-00003A6C0000}"/>
    <cellStyle name="强调文字颜色 6 4 2 3 3" xfId="27703" xr:uid="{00000000-0005-0000-0000-00003B6C0000}"/>
    <cellStyle name="强调文字颜色 6 4 2 4" xfId="27704" xr:uid="{00000000-0005-0000-0000-00003C6C0000}"/>
    <cellStyle name="强调文字颜色 6 4 2 5" xfId="27705" xr:uid="{00000000-0005-0000-0000-00003D6C0000}"/>
    <cellStyle name="强调文字颜色 6 4 2 6" xfId="27706" xr:uid="{00000000-0005-0000-0000-00003E6C0000}"/>
    <cellStyle name="强调文字颜色 6 4 2 7" xfId="27707" xr:uid="{00000000-0005-0000-0000-00003F6C0000}"/>
    <cellStyle name="强调文字颜色 6 4 2 7 2" xfId="27708" xr:uid="{00000000-0005-0000-0000-0000406C0000}"/>
    <cellStyle name="强调文字颜色 6 4 2 8" xfId="27709" xr:uid="{00000000-0005-0000-0000-0000416C0000}"/>
    <cellStyle name="强调文字颜色 6 4 2 9" xfId="27710" xr:uid="{00000000-0005-0000-0000-0000426C0000}"/>
    <cellStyle name="强调文字颜色 6 4 3" xfId="27711" xr:uid="{00000000-0005-0000-0000-0000436C0000}"/>
    <cellStyle name="强调文字颜色 6 4 3 2" xfId="27712" xr:uid="{00000000-0005-0000-0000-0000446C0000}"/>
    <cellStyle name="强调文字颜色 6 4 3 2 2" xfId="27713" xr:uid="{00000000-0005-0000-0000-0000456C0000}"/>
    <cellStyle name="强调文字颜色 6 4 3 2 3" xfId="27714" xr:uid="{00000000-0005-0000-0000-0000466C0000}"/>
    <cellStyle name="强调文字颜色 6 4 3 3" xfId="27715" xr:uid="{00000000-0005-0000-0000-0000476C0000}"/>
    <cellStyle name="强调文字颜色 6 4 3 4" xfId="27716" xr:uid="{00000000-0005-0000-0000-0000486C0000}"/>
    <cellStyle name="强调文字颜色 6 4 3 5" xfId="27717" xr:uid="{00000000-0005-0000-0000-0000496C0000}"/>
    <cellStyle name="强调文字颜色 6 4 3 6" xfId="27718" xr:uid="{00000000-0005-0000-0000-00004A6C0000}"/>
    <cellStyle name="强调文字颜色 6 4 3 6 2" xfId="27719" xr:uid="{00000000-0005-0000-0000-00004B6C0000}"/>
    <cellStyle name="强调文字颜色 6 4 3 7" xfId="27720" xr:uid="{00000000-0005-0000-0000-00004C6C0000}"/>
    <cellStyle name="强调文字颜色 6 4 3 8" xfId="27721" xr:uid="{00000000-0005-0000-0000-00004D6C0000}"/>
    <cellStyle name="强调文字颜色 6 4 4" xfId="27722" xr:uid="{00000000-0005-0000-0000-00004E6C0000}"/>
    <cellStyle name="强调文字颜色 6 4 4 2" xfId="27723" xr:uid="{00000000-0005-0000-0000-00004F6C0000}"/>
    <cellStyle name="强调文字颜色 6 4 4 2 2" xfId="27724" xr:uid="{00000000-0005-0000-0000-0000506C0000}"/>
    <cellStyle name="强调文字颜色 6 4 4 2 3" xfId="27725" xr:uid="{00000000-0005-0000-0000-0000516C0000}"/>
    <cellStyle name="强调文字颜色 6 4 4 3" xfId="27726" xr:uid="{00000000-0005-0000-0000-0000526C0000}"/>
    <cellStyle name="强调文字颜色 6 4 4 4" xfId="27727" xr:uid="{00000000-0005-0000-0000-0000536C0000}"/>
    <cellStyle name="强调文字颜色 6 4 4 5" xfId="27728" xr:uid="{00000000-0005-0000-0000-0000546C0000}"/>
    <cellStyle name="强调文字颜色 6 4 4 6" xfId="27729" xr:uid="{00000000-0005-0000-0000-0000556C0000}"/>
    <cellStyle name="强调文字颜色 6 4 4 6 2" xfId="27730" xr:uid="{00000000-0005-0000-0000-0000566C0000}"/>
    <cellStyle name="强调文字颜色 6 4 4 7" xfId="27731" xr:uid="{00000000-0005-0000-0000-0000576C0000}"/>
    <cellStyle name="强调文字颜色 6 4 4 8" xfId="27732" xr:uid="{00000000-0005-0000-0000-0000586C0000}"/>
    <cellStyle name="强调文字颜色 6 4 5" xfId="27733" xr:uid="{00000000-0005-0000-0000-0000596C0000}"/>
    <cellStyle name="强调文字颜色 6 4 5 2" xfId="27734" xr:uid="{00000000-0005-0000-0000-00005A6C0000}"/>
    <cellStyle name="强调文字颜色 6 4 5 2 2" xfId="27735" xr:uid="{00000000-0005-0000-0000-00005B6C0000}"/>
    <cellStyle name="强调文字颜色 6 4 5 2 3" xfId="27736" xr:uid="{00000000-0005-0000-0000-00005C6C0000}"/>
    <cellStyle name="强调文字颜色 6 4 5 3" xfId="27737" xr:uid="{00000000-0005-0000-0000-00005D6C0000}"/>
    <cellStyle name="强调文字颜色 6 4 5 4" xfId="27738" xr:uid="{00000000-0005-0000-0000-00005E6C0000}"/>
    <cellStyle name="强调文字颜色 6 4 5 5" xfId="27739" xr:uid="{00000000-0005-0000-0000-00005F6C0000}"/>
    <cellStyle name="强调文字颜色 6 4 5 6" xfId="27740" xr:uid="{00000000-0005-0000-0000-0000606C0000}"/>
    <cellStyle name="强调文字颜色 6 4 5 6 2" xfId="27741" xr:uid="{00000000-0005-0000-0000-0000616C0000}"/>
    <cellStyle name="强调文字颜色 6 4 5 7" xfId="27742" xr:uid="{00000000-0005-0000-0000-0000626C0000}"/>
    <cellStyle name="强调文字颜色 6 4 5 8" xfId="27743" xr:uid="{00000000-0005-0000-0000-0000636C0000}"/>
    <cellStyle name="强调文字颜色 6 4 6" xfId="27744" xr:uid="{00000000-0005-0000-0000-0000646C0000}"/>
    <cellStyle name="强调文字颜色 6 4 7" xfId="27745" xr:uid="{00000000-0005-0000-0000-0000656C0000}"/>
    <cellStyle name="强调文字颜色 6 4 8" xfId="27746" xr:uid="{00000000-0005-0000-0000-0000666C0000}"/>
    <cellStyle name="强调文字颜色 6 4 9" xfId="27747" xr:uid="{00000000-0005-0000-0000-0000676C0000}"/>
    <cellStyle name="强调文字颜色 6 4 9 2" xfId="27748" xr:uid="{00000000-0005-0000-0000-0000686C0000}"/>
    <cellStyle name="强调文字颜色 6 5" xfId="27749" xr:uid="{00000000-0005-0000-0000-0000696C0000}"/>
    <cellStyle name="强调文字颜色 6 5 2" xfId="27750" xr:uid="{00000000-0005-0000-0000-00006A6C0000}"/>
    <cellStyle name="强调文字颜色 6 5 2 2" xfId="27751" xr:uid="{00000000-0005-0000-0000-00006B6C0000}"/>
    <cellStyle name="强调文字颜色 6 5 2 2 2" xfId="27752" xr:uid="{00000000-0005-0000-0000-00006C6C0000}"/>
    <cellStyle name="强调文字颜色 6 5 2 2 3" xfId="27753" xr:uid="{00000000-0005-0000-0000-00006D6C0000}"/>
    <cellStyle name="强调文字颜色 6 5 2 3" xfId="27754" xr:uid="{00000000-0005-0000-0000-00006E6C0000}"/>
    <cellStyle name="强调文字颜色 6 5 2 4" xfId="27755" xr:uid="{00000000-0005-0000-0000-00006F6C0000}"/>
    <cellStyle name="强调文字颜色 6 5 2 5" xfId="27756" xr:uid="{00000000-0005-0000-0000-0000706C0000}"/>
    <cellStyle name="强调文字颜色 6 5 2 6" xfId="27757" xr:uid="{00000000-0005-0000-0000-0000716C0000}"/>
    <cellStyle name="强调文字颜色 6 5 2 6 2" xfId="27758" xr:uid="{00000000-0005-0000-0000-0000726C0000}"/>
    <cellStyle name="强调文字颜色 6 5 2 7" xfId="27759" xr:uid="{00000000-0005-0000-0000-0000736C0000}"/>
    <cellStyle name="强调文字颜色 6 5 2 8" xfId="27760" xr:uid="{00000000-0005-0000-0000-0000746C0000}"/>
    <cellStyle name="强调文字颜色 6 5 3" xfId="27761" xr:uid="{00000000-0005-0000-0000-0000756C0000}"/>
    <cellStyle name="强调文字颜色 6 5 4" xfId="27762" xr:uid="{00000000-0005-0000-0000-0000766C0000}"/>
    <cellStyle name="强调文字颜色 6 5 5" xfId="27763" xr:uid="{00000000-0005-0000-0000-0000776C0000}"/>
    <cellStyle name="强调文字颜色 6 5 6" xfId="27764" xr:uid="{00000000-0005-0000-0000-0000786C0000}"/>
    <cellStyle name="强调文字颜色 6 5 6 2" xfId="27765" xr:uid="{00000000-0005-0000-0000-0000796C0000}"/>
    <cellStyle name="强调文字颜色 6 5 7" xfId="27766" xr:uid="{00000000-0005-0000-0000-00007A6C0000}"/>
    <cellStyle name="强调文字颜色 6 6" xfId="27767" xr:uid="{00000000-0005-0000-0000-00007B6C0000}"/>
    <cellStyle name="强调文字颜色 6 6 2" xfId="27768" xr:uid="{00000000-0005-0000-0000-00007C6C0000}"/>
    <cellStyle name="强调文字颜色 6 6 2 2" xfId="27769" xr:uid="{00000000-0005-0000-0000-00007D6C0000}"/>
    <cellStyle name="强调文字颜色 6 6 2 2 2" xfId="27770" xr:uid="{00000000-0005-0000-0000-00007E6C0000}"/>
    <cellStyle name="强调文字颜色 6 6 2 2 3" xfId="27771" xr:uid="{00000000-0005-0000-0000-00007F6C0000}"/>
    <cellStyle name="强调文字颜色 6 6 2 3" xfId="27772" xr:uid="{00000000-0005-0000-0000-0000806C0000}"/>
    <cellStyle name="强调文字颜色 6 6 2 4" xfId="27773" xr:uid="{00000000-0005-0000-0000-0000816C0000}"/>
    <cellStyle name="强调文字颜色 6 6 2 5" xfId="27774" xr:uid="{00000000-0005-0000-0000-0000826C0000}"/>
    <cellStyle name="强调文字颜色 6 6 2 6" xfId="27775" xr:uid="{00000000-0005-0000-0000-0000836C0000}"/>
    <cellStyle name="强调文字颜色 6 6 2 6 2" xfId="27776" xr:uid="{00000000-0005-0000-0000-0000846C0000}"/>
    <cellStyle name="强调文字颜色 6 6 2 7" xfId="27777" xr:uid="{00000000-0005-0000-0000-0000856C0000}"/>
    <cellStyle name="强调文字颜色 6 6 2 8" xfId="27778" xr:uid="{00000000-0005-0000-0000-0000866C0000}"/>
    <cellStyle name="强调文字颜色 6 6 3" xfId="27779" xr:uid="{00000000-0005-0000-0000-0000876C0000}"/>
    <cellStyle name="强调文字颜色 6 6 3 2" xfId="27780" xr:uid="{00000000-0005-0000-0000-0000886C0000}"/>
    <cellStyle name="强调文字颜色 6 6 3 3" xfId="27781" xr:uid="{00000000-0005-0000-0000-0000896C0000}"/>
    <cellStyle name="强调文字颜色 6 6 4" xfId="27782" xr:uid="{00000000-0005-0000-0000-00008A6C0000}"/>
    <cellStyle name="强调文字颜色 6 6 5" xfId="27783" xr:uid="{00000000-0005-0000-0000-00008B6C0000}"/>
    <cellStyle name="强调文字颜色 6 6 6" xfId="27784" xr:uid="{00000000-0005-0000-0000-00008C6C0000}"/>
    <cellStyle name="强调文字颜色 6 6 7" xfId="27785" xr:uid="{00000000-0005-0000-0000-00008D6C0000}"/>
    <cellStyle name="强调文字颜色 6 6 7 2" xfId="27786" xr:uid="{00000000-0005-0000-0000-00008E6C0000}"/>
    <cellStyle name="强调文字颜色 6 6 8" xfId="27787" xr:uid="{00000000-0005-0000-0000-00008F6C0000}"/>
    <cellStyle name="强调文字颜色 6 6 9" xfId="27788" xr:uid="{00000000-0005-0000-0000-0000906C0000}"/>
    <cellStyle name="强调文字颜色 6 7" xfId="27789" xr:uid="{00000000-0005-0000-0000-0000916C0000}"/>
    <cellStyle name="强调文字颜色 6 7 2" xfId="27790" xr:uid="{00000000-0005-0000-0000-0000926C0000}"/>
    <cellStyle name="强调文字颜色 6 7 2 2" xfId="27791" xr:uid="{00000000-0005-0000-0000-0000936C0000}"/>
    <cellStyle name="强调文字颜色 6 7 2 3" xfId="27792" xr:uid="{00000000-0005-0000-0000-0000946C0000}"/>
    <cellStyle name="强调文字颜色 6 7 3" xfId="27793" xr:uid="{00000000-0005-0000-0000-0000956C0000}"/>
    <cellStyle name="强调文字颜色 6 7 4" xfId="27794" xr:uid="{00000000-0005-0000-0000-0000966C0000}"/>
    <cellStyle name="强调文字颜色 6 7 5" xfId="27795" xr:uid="{00000000-0005-0000-0000-0000976C0000}"/>
    <cellStyle name="强调文字颜色 6 7 6" xfId="27796" xr:uid="{00000000-0005-0000-0000-0000986C0000}"/>
    <cellStyle name="强调文字颜色 6 7 6 2" xfId="27797" xr:uid="{00000000-0005-0000-0000-0000996C0000}"/>
    <cellStyle name="强调文字颜色 6 7 7" xfId="27798" xr:uid="{00000000-0005-0000-0000-00009A6C0000}"/>
    <cellStyle name="强调文字颜色 6 7 8" xfId="27799" xr:uid="{00000000-0005-0000-0000-00009B6C0000}"/>
    <cellStyle name="强调文字颜色 6 8" xfId="27800" xr:uid="{00000000-0005-0000-0000-00009C6C0000}"/>
    <cellStyle name="强调文字颜色 6 8 2" xfId="27801" xr:uid="{00000000-0005-0000-0000-00009D6C0000}"/>
    <cellStyle name="强调文字颜色 6 8 2 2" xfId="27802" xr:uid="{00000000-0005-0000-0000-00009E6C0000}"/>
    <cellStyle name="强调文字颜色 6 8 2 3" xfId="27803" xr:uid="{00000000-0005-0000-0000-00009F6C0000}"/>
    <cellStyle name="强调文字颜色 6 8 3" xfId="27804" xr:uid="{00000000-0005-0000-0000-0000A06C0000}"/>
    <cellStyle name="强调文字颜色 6 8 4" xfId="27805" xr:uid="{00000000-0005-0000-0000-0000A16C0000}"/>
    <cellStyle name="强调文字颜色 6 8 5" xfId="27806" xr:uid="{00000000-0005-0000-0000-0000A26C0000}"/>
    <cellStyle name="强调文字颜色 6 8 6" xfId="27807" xr:uid="{00000000-0005-0000-0000-0000A36C0000}"/>
    <cellStyle name="强调文字颜色 6 8 6 2" xfId="27808" xr:uid="{00000000-0005-0000-0000-0000A46C0000}"/>
    <cellStyle name="强调文字颜色 6 8 7" xfId="27809" xr:uid="{00000000-0005-0000-0000-0000A56C0000}"/>
    <cellStyle name="强调文字颜色 6 8 8" xfId="27810" xr:uid="{00000000-0005-0000-0000-0000A66C0000}"/>
    <cellStyle name="强调文字颜色 6 9" xfId="27811" xr:uid="{00000000-0005-0000-0000-0000A76C0000}"/>
    <cellStyle name="强调文字颜色 6 9 2" xfId="27812" xr:uid="{00000000-0005-0000-0000-0000A86C0000}"/>
    <cellStyle name="强调文字颜色 6 9 3" xfId="27813" xr:uid="{00000000-0005-0000-0000-0000A96C0000}"/>
    <cellStyle name="强调文字颜色 6 9 4" xfId="27814" xr:uid="{00000000-0005-0000-0000-0000AA6C0000}"/>
    <cellStyle name="强调文字颜色 6 9 5" xfId="27815" xr:uid="{00000000-0005-0000-0000-0000AB6C0000}"/>
    <cellStyle name="强调文字颜色 6 9 5 2" xfId="27816" xr:uid="{00000000-0005-0000-0000-0000AC6C0000}"/>
    <cellStyle name="强调文字颜色 6 9 6" xfId="27817" xr:uid="{00000000-0005-0000-0000-0000AD6C0000}"/>
    <cellStyle name="悪い" xfId="27818" xr:uid="{00000000-0005-0000-0000-0000AE6C0000}"/>
    <cellStyle name="悪い 2" xfId="27819" xr:uid="{00000000-0005-0000-0000-0000AF6C0000}"/>
    <cellStyle name="悪い 2 2" xfId="27820" xr:uid="{00000000-0005-0000-0000-0000B06C0000}"/>
    <cellStyle name="未定義" xfId="27821" xr:uid="{00000000-0005-0000-0000-0000B16C0000}"/>
    <cellStyle name="未定義 2" xfId="27822" xr:uid="{00000000-0005-0000-0000-0000B26C0000}"/>
    <cellStyle name="未定義 3" xfId="27823" xr:uid="{00000000-0005-0000-0000-0000B36C0000}"/>
    <cellStyle name="未定義 4" xfId="27824" xr:uid="{00000000-0005-0000-0000-0000B46C0000}"/>
    <cellStyle name="标题" xfId="27825" xr:uid="{00000000-0005-0000-0000-0000B56C0000}"/>
    <cellStyle name="标题 1" xfId="27826" xr:uid="{00000000-0005-0000-0000-0000B66C0000}"/>
    <cellStyle name="标题 1 10" xfId="27827" xr:uid="{00000000-0005-0000-0000-0000B76C0000}"/>
    <cellStyle name="标题 1 10 2" xfId="27828" xr:uid="{00000000-0005-0000-0000-0000B86C0000}"/>
    <cellStyle name="标题 1 10 3" xfId="27829" xr:uid="{00000000-0005-0000-0000-0000B96C0000}"/>
    <cellStyle name="标题 1 10 4" xfId="27830" xr:uid="{00000000-0005-0000-0000-0000BA6C0000}"/>
    <cellStyle name="标题 1 10 5" xfId="27831" xr:uid="{00000000-0005-0000-0000-0000BB6C0000}"/>
    <cellStyle name="标题 1 10 5 2" xfId="27832" xr:uid="{00000000-0005-0000-0000-0000BC6C0000}"/>
    <cellStyle name="标题 1 10 6" xfId="27833" xr:uid="{00000000-0005-0000-0000-0000BD6C0000}"/>
    <cellStyle name="标题 1 11" xfId="27834" xr:uid="{00000000-0005-0000-0000-0000BE6C0000}"/>
    <cellStyle name="标题 1 11 2" xfId="27835" xr:uid="{00000000-0005-0000-0000-0000BF6C0000}"/>
    <cellStyle name="标题 1 11 3" xfId="27836" xr:uid="{00000000-0005-0000-0000-0000C06C0000}"/>
    <cellStyle name="标题 1 12" xfId="27837" xr:uid="{00000000-0005-0000-0000-0000C16C0000}"/>
    <cellStyle name="标题 1 13" xfId="27838" xr:uid="{00000000-0005-0000-0000-0000C26C0000}"/>
    <cellStyle name="标题 1 14" xfId="27839" xr:uid="{00000000-0005-0000-0000-0000C36C0000}"/>
    <cellStyle name="标题 1 2" xfId="27840" xr:uid="{00000000-0005-0000-0000-0000C46C0000}"/>
    <cellStyle name="标题 1 2 10" xfId="27841" xr:uid="{00000000-0005-0000-0000-0000C56C0000}"/>
    <cellStyle name="标题 1 2 11" xfId="27842" xr:uid="{00000000-0005-0000-0000-0000C66C0000}"/>
    <cellStyle name="标题 1 2 11 2" xfId="27843" xr:uid="{00000000-0005-0000-0000-0000C76C0000}"/>
    <cellStyle name="标题 1 2 12" xfId="27844" xr:uid="{00000000-0005-0000-0000-0000C86C0000}"/>
    <cellStyle name="标题 1 2 2" xfId="27845" xr:uid="{00000000-0005-0000-0000-0000C96C0000}"/>
    <cellStyle name="标题 1 2 2 10" xfId="27846" xr:uid="{00000000-0005-0000-0000-0000CA6C0000}"/>
    <cellStyle name="标题 1 2 2 10 2" xfId="27847" xr:uid="{00000000-0005-0000-0000-0000CB6C0000}"/>
    <cellStyle name="标题 1 2 2 11" xfId="27848" xr:uid="{00000000-0005-0000-0000-0000CC6C0000}"/>
    <cellStyle name="标题 1 2 2 2" xfId="27849" xr:uid="{00000000-0005-0000-0000-0000CD6C0000}"/>
    <cellStyle name="标题 1 2 2 2 10" xfId="27850" xr:uid="{00000000-0005-0000-0000-0000CE6C0000}"/>
    <cellStyle name="标题 1 2 2 2 2" xfId="27851" xr:uid="{00000000-0005-0000-0000-0000CF6C0000}"/>
    <cellStyle name="标题 1 2 2 2 2 2" xfId="27852" xr:uid="{00000000-0005-0000-0000-0000D06C0000}"/>
    <cellStyle name="标题 1 2 2 2 2 2 2" xfId="27853" xr:uid="{00000000-0005-0000-0000-0000D16C0000}"/>
    <cellStyle name="标题 1 2 2 2 2 2 2 2" xfId="27854" xr:uid="{00000000-0005-0000-0000-0000D26C0000}"/>
    <cellStyle name="标题 1 2 2 2 2 2 2 3" xfId="27855" xr:uid="{00000000-0005-0000-0000-0000D36C0000}"/>
    <cellStyle name="标题 1 2 2 2 2 2 3" xfId="27856" xr:uid="{00000000-0005-0000-0000-0000D46C0000}"/>
    <cellStyle name="标题 1 2 2 2 2 2 4" xfId="27857" xr:uid="{00000000-0005-0000-0000-0000D56C0000}"/>
    <cellStyle name="标题 1 2 2 2 2 2 5" xfId="27858" xr:uid="{00000000-0005-0000-0000-0000D66C0000}"/>
    <cellStyle name="标题 1 2 2 2 2 2 6" xfId="27859" xr:uid="{00000000-0005-0000-0000-0000D76C0000}"/>
    <cellStyle name="标题 1 2 2 2 2 2 6 2" xfId="27860" xr:uid="{00000000-0005-0000-0000-0000D86C0000}"/>
    <cellStyle name="标题 1 2 2 2 2 2 7" xfId="27861" xr:uid="{00000000-0005-0000-0000-0000D96C0000}"/>
    <cellStyle name="标题 1 2 2 2 2 2 8" xfId="27862" xr:uid="{00000000-0005-0000-0000-0000DA6C0000}"/>
    <cellStyle name="标题 1 2 2 2 2 3" xfId="27863" xr:uid="{00000000-0005-0000-0000-0000DB6C0000}"/>
    <cellStyle name="标题 1 2 2 2 2 3 2" xfId="27864" xr:uid="{00000000-0005-0000-0000-0000DC6C0000}"/>
    <cellStyle name="标题 1 2 2 2 2 3 3" xfId="27865" xr:uid="{00000000-0005-0000-0000-0000DD6C0000}"/>
    <cellStyle name="标题 1 2 2 2 2 4" xfId="27866" xr:uid="{00000000-0005-0000-0000-0000DE6C0000}"/>
    <cellStyle name="标题 1 2 2 2 2 5" xfId="27867" xr:uid="{00000000-0005-0000-0000-0000DF6C0000}"/>
    <cellStyle name="标题 1 2 2 2 2 6" xfId="27868" xr:uid="{00000000-0005-0000-0000-0000E06C0000}"/>
    <cellStyle name="标题 1 2 2 2 2 7" xfId="27869" xr:uid="{00000000-0005-0000-0000-0000E16C0000}"/>
    <cellStyle name="标题 1 2 2 2 2 7 2" xfId="27870" xr:uid="{00000000-0005-0000-0000-0000E26C0000}"/>
    <cellStyle name="标题 1 2 2 2 2 8" xfId="27871" xr:uid="{00000000-0005-0000-0000-0000E36C0000}"/>
    <cellStyle name="标题 1 2 2 2 2 9" xfId="27872" xr:uid="{00000000-0005-0000-0000-0000E46C0000}"/>
    <cellStyle name="标题 1 2 2 2 3" xfId="27873" xr:uid="{00000000-0005-0000-0000-0000E56C0000}"/>
    <cellStyle name="标题 1 2 2 2 3 2" xfId="27874" xr:uid="{00000000-0005-0000-0000-0000E66C0000}"/>
    <cellStyle name="标题 1 2 2 2 3 2 2" xfId="27875" xr:uid="{00000000-0005-0000-0000-0000E76C0000}"/>
    <cellStyle name="标题 1 2 2 2 3 2 3" xfId="27876" xr:uid="{00000000-0005-0000-0000-0000E86C0000}"/>
    <cellStyle name="标题 1 2 2 2 3 3" xfId="27877" xr:uid="{00000000-0005-0000-0000-0000E96C0000}"/>
    <cellStyle name="标题 1 2 2 2 3 4" xfId="27878" xr:uid="{00000000-0005-0000-0000-0000EA6C0000}"/>
    <cellStyle name="标题 1 2 2 2 3 5" xfId="27879" xr:uid="{00000000-0005-0000-0000-0000EB6C0000}"/>
    <cellStyle name="标题 1 2 2 2 3 6" xfId="27880" xr:uid="{00000000-0005-0000-0000-0000EC6C0000}"/>
    <cellStyle name="标题 1 2 2 2 3 6 2" xfId="27881" xr:uid="{00000000-0005-0000-0000-0000ED6C0000}"/>
    <cellStyle name="标题 1 2 2 2 3 7" xfId="27882" xr:uid="{00000000-0005-0000-0000-0000EE6C0000}"/>
    <cellStyle name="标题 1 2 2 2 3 8" xfId="27883" xr:uid="{00000000-0005-0000-0000-0000EF6C0000}"/>
    <cellStyle name="标题 1 2 2 2 4" xfId="27884" xr:uid="{00000000-0005-0000-0000-0000F06C0000}"/>
    <cellStyle name="标题 1 2 2 2 4 2" xfId="27885" xr:uid="{00000000-0005-0000-0000-0000F16C0000}"/>
    <cellStyle name="标题 1 2 2 2 4 2 2" xfId="27886" xr:uid="{00000000-0005-0000-0000-0000F26C0000}"/>
    <cellStyle name="标题 1 2 2 2 4 2 3" xfId="27887" xr:uid="{00000000-0005-0000-0000-0000F36C0000}"/>
    <cellStyle name="标题 1 2 2 2 4 3" xfId="27888" xr:uid="{00000000-0005-0000-0000-0000F46C0000}"/>
    <cellStyle name="标题 1 2 2 2 4 4" xfId="27889" xr:uid="{00000000-0005-0000-0000-0000F56C0000}"/>
    <cellStyle name="标题 1 2 2 2 4 5" xfId="27890" xr:uid="{00000000-0005-0000-0000-0000F66C0000}"/>
    <cellStyle name="标题 1 2 2 2 4 6" xfId="27891" xr:uid="{00000000-0005-0000-0000-0000F76C0000}"/>
    <cellStyle name="标题 1 2 2 2 4 6 2" xfId="27892" xr:uid="{00000000-0005-0000-0000-0000F86C0000}"/>
    <cellStyle name="标题 1 2 2 2 4 7" xfId="27893" xr:uid="{00000000-0005-0000-0000-0000F96C0000}"/>
    <cellStyle name="标题 1 2 2 2 4 8" xfId="27894" xr:uid="{00000000-0005-0000-0000-0000FA6C0000}"/>
    <cellStyle name="标题 1 2 2 2 5" xfId="27895" xr:uid="{00000000-0005-0000-0000-0000FB6C0000}"/>
    <cellStyle name="标题 1 2 2 2 5 2" xfId="27896" xr:uid="{00000000-0005-0000-0000-0000FC6C0000}"/>
    <cellStyle name="标题 1 2 2 2 5 2 2" xfId="27897" xr:uid="{00000000-0005-0000-0000-0000FD6C0000}"/>
    <cellStyle name="标题 1 2 2 2 5 2 3" xfId="27898" xr:uid="{00000000-0005-0000-0000-0000FE6C0000}"/>
    <cellStyle name="标题 1 2 2 2 5 3" xfId="27899" xr:uid="{00000000-0005-0000-0000-0000FF6C0000}"/>
    <cellStyle name="标题 1 2 2 2 5 4" xfId="27900" xr:uid="{00000000-0005-0000-0000-0000006D0000}"/>
    <cellStyle name="标题 1 2 2 2 5 5" xfId="27901" xr:uid="{00000000-0005-0000-0000-0000016D0000}"/>
    <cellStyle name="标题 1 2 2 2 5 6" xfId="27902" xr:uid="{00000000-0005-0000-0000-0000026D0000}"/>
    <cellStyle name="标题 1 2 2 2 5 6 2" xfId="27903" xr:uid="{00000000-0005-0000-0000-0000036D0000}"/>
    <cellStyle name="标题 1 2 2 2 5 7" xfId="27904" xr:uid="{00000000-0005-0000-0000-0000046D0000}"/>
    <cellStyle name="标题 1 2 2 2 5 8" xfId="27905" xr:uid="{00000000-0005-0000-0000-0000056D0000}"/>
    <cellStyle name="标题 1 2 2 2 6" xfId="27906" xr:uid="{00000000-0005-0000-0000-0000066D0000}"/>
    <cellStyle name="标题 1 2 2 2 7" xfId="27907" xr:uid="{00000000-0005-0000-0000-0000076D0000}"/>
    <cellStyle name="标题 1 2 2 2 8" xfId="27908" xr:uid="{00000000-0005-0000-0000-0000086D0000}"/>
    <cellStyle name="标题 1 2 2 2 9" xfId="27909" xr:uid="{00000000-0005-0000-0000-0000096D0000}"/>
    <cellStyle name="标题 1 2 2 2 9 2" xfId="27910" xr:uid="{00000000-0005-0000-0000-00000A6D0000}"/>
    <cellStyle name="标题 1 2 2 3" xfId="27911" xr:uid="{00000000-0005-0000-0000-00000B6D0000}"/>
    <cellStyle name="标题 1 2 2 3 2" xfId="27912" xr:uid="{00000000-0005-0000-0000-00000C6D0000}"/>
    <cellStyle name="标题 1 2 2 3 2 2" xfId="27913" xr:uid="{00000000-0005-0000-0000-00000D6D0000}"/>
    <cellStyle name="标题 1 2 2 3 2 2 2" xfId="27914" xr:uid="{00000000-0005-0000-0000-00000E6D0000}"/>
    <cellStyle name="标题 1 2 2 3 2 2 3" xfId="27915" xr:uid="{00000000-0005-0000-0000-00000F6D0000}"/>
    <cellStyle name="标题 1 2 2 3 2 3" xfId="27916" xr:uid="{00000000-0005-0000-0000-0000106D0000}"/>
    <cellStyle name="标题 1 2 2 3 2 4" xfId="27917" xr:uid="{00000000-0005-0000-0000-0000116D0000}"/>
    <cellStyle name="标题 1 2 2 3 2 5" xfId="27918" xr:uid="{00000000-0005-0000-0000-0000126D0000}"/>
    <cellStyle name="标题 1 2 2 3 2 6" xfId="27919" xr:uid="{00000000-0005-0000-0000-0000136D0000}"/>
    <cellStyle name="标题 1 2 2 3 2 6 2" xfId="27920" xr:uid="{00000000-0005-0000-0000-0000146D0000}"/>
    <cellStyle name="标题 1 2 2 3 2 7" xfId="27921" xr:uid="{00000000-0005-0000-0000-0000156D0000}"/>
    <cellStyle name="标题 1 2 2 3 2 8" xfId="27922" xr:uid="{00000000-0005-0000-0000-0000166D0000}"/>
    <cellStyle name="标题 1 2 2 3 3" xfId="27923" xr:uid="{00000000-0005-0000-0000-0000176D0000}"/>
    <cellStyle name="标题 1 2 2 3 3 2" xfId="27924" xr:uid="{00000000-0005-0000-0000-0000186D0000}"/>
    <cellStyle name="标题 1 2 2 3 3 3" xfId="27925" xr:uid="{00000000-0005-0000-0000-0000196D0000}"/>
    <cellStyle name="标题 1 2 2 3 4" xfId="27926" xr:uid="{00000000-0005-0000-0000-00001A6D0000}"/>
    <cellStyle name="标题 1 2 2 3 5" xfId="27927" xr:uid="{00000000-0005-0000-0000-00001B6D0000}"/>
    <cellStyle name="标题 1 2 2 3 6" xfId="27928" xr:uid="{00000000-0005-0000-0000-00001C6D0000}"/>
    <cellStyle name="标题 1 2 2 3 7" xfId="27929" xr:uid="{00000000-0005-0000-0000-00001D6D0000}"/>
    <cellStyle name="标题 1 2 2 3 7 2" xfId="27930" xr:uid="{00000000-0005-0000-0000-00001E6D0000}"/>
    <cellStyle name="标题 1 2 2 3 8" xfId="27931" xr:uid="{00000000-0005-0000-0000-00001F6D0000}"/>
    <cellStyle name="标题 1 2 2 3 9" xfId="27932" xr:uid="{00000000-0005-0000-0000-0000206D0000}"/>
    <cellStyle name="标题 1 2 2 4" xfId="27933" xr:uid="{00000000-0005-0000-0000-0000216D0000}"/>
    <cellStyle name="标题 1 2 2 4 2" xfId="27934" xr:uid="{00000000-0005-0000-0000-0000226D0000}"/>
    <cellStyle name="标题 1 2 2 4 2 2" xfId="27935" xr:uid="{00000000-0005-0000-0000-0000236D0000}"/>
    <cellStyle name="标题 1 2 2 4 2 3" xfId="27936" xr:uid="{00000000-0005-0000-0000-0000246D0000}"/>
    <cellStyle name="标题 1 2 2 4 3" xfId="27937" xr:uid="{00000000-0005-0000-0000-0000256D0000}"/>
    <cellStyle name="标题 1 2 2 4 4" xfId="27938" xr:uid="{00000000-0005-0000-0000-0000266D0000}"/>
    <cellStyle name="标题 1 2 2 4 5" xfId="27939" xr:uid="{00000000-0005-0000-0000-0000276D0000}"/>
    <cellStyle name="标题 1 2 2 4 6" xfId="27940" xr:uid="{00000000-0005-0000-0000-0000286D0000}"/>
    <cellStyle name="标题 1 2 2 4 6 2" xfId="27941" xr:uid="{00000000-0005-0000-0000-0000296D0000}"/>
    <cellStyle name="标题 1 2 2 4 7" xfId="27942" xr:uid="{00000000-0005-0000-0000-00002A6D0000}"/>
    <cellStyle name="标题 1 2 2 4 8" xfId="27943" xr:uid="{00000000-0005-0000-0000-00002B6D0000}"/>
    <cellStyle name="标题 1 2 2 5" xfId="27944" xr:uid="{00000000-0005-0000-0000-00002C6D0000}"/>
    <cellStyle name="标题 1 2 2 5 2" xfId="27945" xr:uid="{00000000-0005-0000-0000-00002D6D0000}"/>
    <cellStyle name="标题 1 2 2 5 2 2" xfId="27946" xr:uid="{00000000-0005-0000-0000-00002E6D0000}"/>
    <cellStyle name="标题 1 2 2 5 2 3" xfId="27947" xr:uid="{00000000-0005-0000-0000-00002F6D0000}"/>
    <cellStyle name="标题 1 2 2 5 3" xfId="27948" xr:uid="{00000000-0005-0000-0000-0000306D0000}"/>
    <cellStyle name="标题 1 2 2 5 4" xfId="27949" xr:uid="{00000000-0005-0000-0000-0000316D0000}"/>
    <cellStyle name="标题 1 2 2 5 5" xfId="27950" xr:uid="{00000000-0005-0000-0000-0000326D0000}"/>
    <cellStyle name="标题 1 2 2 5 6" xfId="27951" xr:uid="{00000000-0005-0000-0000-0000336D0000}"/>
    <cellStyle name="标题 1 2 2 5 6 2" xfId="27952" xr:uid="{00000000-0005-0000-0000-0000346D0000}"/>
    <cellStyle name="标题 1 2 2 5 7" xfId="27953" xr:uid="{00000000-0005-0000-0000-0000356D0000}"/>
    <cellStyle name="标题 1 2 2 5 8" xfId="27954" xr:uid="{00000000-0005-0000-0000-0000366D0000}"/>
    <cellStyle name="标题 1 2 2 6" xfId="27955" xr:uid="{00000000-0005-0000-0000-0000376D0000}"/>
    <cellStyle name="标题 1 2 2 6 2" xfId="27956" xr:uid="{00000000-0005-0000-0000-0000386D0000}"/>
    <cellStyle name="标题 1 2 2 6 2 2" xfId="27957" xr:uid="{00000000-0005-0000-0000-0000396D0000}"/>
    <cellStyle name="标题 1 2 2 6 2 3" xfId="27958" xr:uid="{00000000-0005-0000-0000-00003A6D0000}"/>
    <cellStyle name="标题 1 2 2 6 3" xfId="27959" xr:uid="{00000000-0005-0000-0000-00003B6D0000}"/>
    <cellStyle name="标题 1 2 2 6 4" xfId="27960" xr:uid="{00000000-0005-0000-0000-00003C6D0000}"/>
    <cellStyle name="标题 1 2 2 6 5" xfId="27961" xr:uid="{00000000-0005-0000-0000-00003D6D0000}"/>
    <cellStyle name="标题 1 2 2 6 6" xfId="27962" xr:uid="{00000000-0005-0000-0000-00003E6D0000}"/>
    <cellStyle name="标题 1 2 2 6 6 2" xfId="27963" xr:uid="{00000000-0005-0000-0000-00003F6D0000}"/>
    <cellStyle name="标题 1 2 2 6 7" xfId="27964" xr:uid="{00000000-0005-0000-0000-0000406D0000}"/>
    <cellStyle name="标题 1 2 2 6 8" xfId="27965" xr:uid="{00000000-0005-0000-0000-0000416D0000}"/>
    <cellStyle name="标题 1 2 2 7" xfId="27966" xr:uid="{00000000-0005-0000-0000-0000426D0000}"/>
    <cellStyle name="标题 1 2 2 8" xfId="27967" xr:uid="{00000000-0005-0000-0000-0000436D0000}"/>
    <cellStyle name="标题 1 2 2 9" xfId="27968" xr:uid="{00000000-0005-0000-0000-0000446D0000}"/>
    <cellStyle name="标题 1 2 2_AVL &amp; Mech BOM - Reno V1.6" xfId="27969" xr:uid="{00000000-0005-0000-0000-0000456D0000}"/>
    <cellStyle name="标题 1 2 3" xfId="27970" xr:uid="{00000000-0005-0000-0000-0000466D0000}"/>
    <cellStyle name="标题 1 2 3 10" xfId="27971" xr:uid="{00000000-0005-0000-0000-0000476D0000}"/>
    <cellStyle name="标题 1 2 3 2" xfId="27972" xr:uid="{00000000-0005-0000-0000-0000486D0000}"/>
    <cellStyle name="标题 1 2 3 2 2" xfId="27973" xr:uid="{00000000-0005-0000-0000-0000496D0000}"/>
    <cellStyle name="标题 1 2 3 2 2 2" xfId="27974" xr:uid="{00000000-0005-0000-0000-00004A6D0000}"/>
    <cellStyle name="标题 1 2 3 2 2 2 2" xfId="27975" xr:uid="{00000000-0005-0000-0000-00004B6D0000}"/>
    <cellStyle name="标题 1 2 3 2 2 2 3" xfId="27976" xr:uid="{00000000-0005-0000-0000-00004C6D0000}"/>
    <cellStyle name="标题 1 2 3 2 2 3" xfId="27977" xr:uid="{00000000-0005-0000-0000-00004D6D0000}"/>
    <cellStyle name="标题 1 2 3 2 2 4" xfId="27978" xr:uid="{00000000-0005-0000-0000-00004E6D0000}"/>
    <cellStyle name="标题 1 2 3 2 2 5" xfId="27979" xr:uid="{00000000-0005-0000-0000-00004F6D0000}"/>
    <cellStyle name="标题 1 2 3 2 2 6" xfId="27980" xr:uid="{00000000-0005-0000-0000-0000506D0000}"/>
    <cellStyle name="标题 1 2 3 2 2 6 2" xfId="27981" xr:uid="{00000000-0005-0000-0000-0000516D0000}"/>
    <cellStyle name="标题 1 2 3 2 2 7" xfId="27982" xr:uid="{00000000-0005-0000-0000-0000526D0000}"/>
    <cellStyle name="标题 1 2 3 2 2 8" xfId="27983" xr:uid="{00000000-0005-0000-0000-0000536D0000}"/>
    <cellStyle name="标题 1 2 3 2 3" xfId="27984" xr:uid="{00000000-0005-0000-0000-0000546D0000}"/>
    <cellStyle name="标题 1 2 3 2 3 2" xfId="27985" xr:uid="{00000000-0005-0000-0000-0000556D0000}"/>
    <cellStyle name="标题 1 2 3 2 3 3" xfId="27986" xr:uid="{00000000-0005-0000-0000-0000566D0000}"/>
    <cellStyle name="标题 1 2 3 2 4" xfId="27987" xr:uid="{00000000-0005-0000-0000-0000576D0000}"/>
    <cellStyle name="标题 1 2 3 2 5" xfId="27988" xr:uid="{00000000-0005-0000-0000-0000586D0000}"/>
    <cellStyle name="标题 1 2 3 2 6" xfId="27989" xr:uid="{00000000-0005-0000-0000-0000596D0000}"/>
    <cellStyle name="标题 1 2 3 2 7" xfId="27990" xr:uid="{00000000-0005-0000-0000-00005A6D0000}"/>
    <cellStyle name="标题 1 2 3 2 7 2" xfId="27991" xr:uid="{00000000-0005-0000-0000-00005B6D0000}"/>
    <cellStyle name="标题 1 2 3 2 8" xfId="27992" xr:uid="{00000000-0005-0000-0000-00005C6D0000}"/>
    <cellStyle name="标题 1 2 3 2 9" xfId="27993" xr:uid="{00000000-0005-0000-0000-00005D6D0000}"/>
    <cellStyle name="标题 1 2 3 3" xfId="27994" xr:uid="{00000000-0005-0000-0000-00005E6D0000}"/>
    <cellStyle name="标题 1 2 3 3 2" xfId="27995" xr:uid="{00000000-0005-0000-0000-00005F6D0000}"/>
    <cellStyle name="标题 1 2 3 3 2 2" xfId="27996" xr:uid="{00000000-0005-0000-0000-0000606D0000}"/>
    <cellStyle name="标题 1 2 3 3 2 3" xfId="27997" xr:uid="{00000000-0005-0000-0000-0000616D0000}"/>
    <cellStyle name="标题 1 2 3 3 3" xfId="27998" xr:uid="{00000000-0005-0000-0000-0000626D0000}"/>
    <cellStyle name="标题 1 2 3 3 4" xfId="27999" xr:uid="{00000000-0005-0000-0000-0000636D0000}"/>
    <cellStyle name="标题 1 2 3 3 5" xfId="28000" xr:uid="{00000000-0005-0000-0000-0000646D0000}"/>
    <cellStyle name="标题 1 2 3 3 6" xfId="28001" xr:uid="{00000000-0005-0000-0000-0000656D0000}"/>
    <cellStyle name="标题 1 2 3 3 6 2" xfId="28002" xr:uid="{00000000-0005-0000-0000-0000666D0000}"/>
    <cellStyle name="标题 1 2 3 3 7" xfId="28003" xr:uid="{00000000-0005-0000-0000-0000676D0000}"/>
    <cellStyle name="标题 1 2 3 3 8" xfId="28004" xr:uid="{00000000-0005-0000-0000-0000686D0000}"/>
    <cellStyle name="标题 1 2 3 4" xfId="28005" xr:uid="{00000000-0005-0000-0000-0000696D0000}"/>
    <cellStyle name="标题 1 2 3 4 2" xfId="28006" xr:uid="{00000000-0005-0000-0000-00006A6D0000}"/>
    <cellStyle name="标题 1 2 3 4 2 2" xfId="28007" xr:uid="{00000000-0005-0000-0000-00006B6D0000}"/>
    <cellStyle name="标题 1 2 3 4 2 3" xfId="28008" xr:uid="{00000000-0005-0000-0000-00006C6D0000}"/>
    <cellStyle name="标题 1 2 3 4 3" xfId="28009" xr:uid="{00000000-0005-0000-0000-00006D6D0000}"/>
    <cellStyle name="标题 1 2 3 4 4" xfId="28010" xr:uid="{00000000-0005-0000-0000-00006E6D0000}"/>
    <cellStyle name="标题 1 2 3 4 5" xfId="28011" xr:uid="{00000000-0005-0000-0000-00006F6D0000}"/>
    <cellStyle name="标题 1 2 3 4 6" xfId="28012" xr:uid="{00000000-0005-0000-0000-0000706D0000}"/>
    <cellStyle name="标题 1 2 3 4 6 2" xfId="28013" xr:uid="{00000000-0005-0000-0000-0000716D0000}"/>
    <cellStyle name="标题 1 2 3 4 7" xfId="28014" xr:uid="{00000000-0005-0000-0000-0000726D0000}"/>
    <cellStyle name="标题 1 2 3 4 8" xfId="28015" xr:uid="{00000000-0005-0000-0000-0000736D0000}"/>
    <cellStyle name="标题 1 2 3 5" xfId="28016" xr:uid="{00000000-0005-0000-0000-0000746D0000}"/>
    <cellStyle name="标题 1 2 3 5 2" xfId="28017" xr:uid="{00000000-0005-0000-0000-0000756D0000}"/>
    <cellStyle name="标题 1 2 3 5 2 2" xfId="28018" xr:uid="{00000000-0005-0000-0000-0000766D0000}"/>
    <cellStyle name="标题 1 2 3 5 2 3" xfId="28019" xr:uid="{00000000-0005-0000-0000-0000776D0000}"/>
    <cellStyle name="标题 1 2 3 5 3" xfId="28020" xr:uid="{00000000-0005-0000-0000-0000786D0000}"/>
    <cellStyle name="标题 1 2 3 5 4" xfId="28021" xr:uid="{00000000-0005-0000-0000-0000796D0000}"/>
    <cellStyle name="标题 1 2 3 5 5" xfId="28022" xr:uid="{00000000-0005-0000-0000-00007A6D0000}"/>
    <cellStyle name="标题 1 2 3 5 6" xfId="28023" xr:uid="{00000000-0005-0000-0000-00007B6D0000}"/>
    <cellStyle name="标题 1 2 3 5 6 2" xfId="28024" xr:uid="{00000000-0005-0000-0000-00007C6D0000}"/>
    <cellStyle name="标题 1 2 3 5 7" xfId="28025" xr:uid="{00000000-0005-0000-0000-00007D6D0000}"/>
    <cellStyle name="标题 1 2 3 5 8" xfId="28026" xr:uid="{00000000-0005-0000-0000-00007E6D0000}"/>
    <cellStyle name="标题 1 2 3 6" xfId="28027" xr:uid="{00000000-0005-0000-0000-00007F6D0000}"/>
    <cellStyle name="标题 1 2 3 7" xfId="28028" xr:uid="{00000000-0005-0000-0000-0000806D0000}"/>
    <cellStyle name="标题 1 2 3 8" xfId="28029" xr:uid="{00000000-0005-0000-0000-0000816D0000}"/>
    <cellStyle name="标题 1 2 3 9" xfId="28030" xr:uid="{00000000-0005-0000-0000-0000826D0000}"/>
    <cellStyle name="标题 1 2 3 9 2" xfId="28031" xr:uid="{00000000-0005-0000-0000-0000836D0000}"/>
    <cellStyle name="标题 1 2 4" xfId="28032" xr:uid="{00000000-0005-0000-0000-0000846D0000}"/>
    <cellStyle name="标题 1 2 4 2" xfId="28033" xr:uid="{00000000-0005-0000-0000-0000856D0000}"/>
    <cellStyle name="标题 1 2 4 2 2" xfId="28034" xr:uid="{00000000-0005-0000-0000-0000866D0000}"/>
    <cellStyle name="标题 1 2 4 2 2 2" xfId="28035" xr:uid="{00000000-0005-0000-0000-0000876D0000}"/>
    <cellStyle name="标题 1 2 4 2 2 3" xfId="28036" xr:uid="{00000000-0005-0000-0000-0000886D0000}"/>
    <cellStyle name="标题 1 2 4 2 3" xfId="28037" xr:uid="{00000000-0005-0000-0000-0000896D0000}"/>
    <cellStyle name="标题 1 2 4 2 4" xfId="28038" xr:uid="{00000000-0005-0000-0000-00008A6D0000}"/>
    <cellStyle name="标题 1 2 4 2 5" xfId="28039" xr:uid="{00000000-0005-0000-0000-00008B6D0000}"/>
    <cellStyle name="标题 1 2 4 2 6" xfId="28040" xr:uid="{00000000-0005-0000-0000-00008C6D0000}"/>
    <cellStyle name="标题 1 2 4 2 6 2" xfId="28041" xr:uid="{00000000-0005-0000-0000-00008D6D0000}"/>
    <cellStyle name="标题 1 2 4 2 7" xfId="28042" xr:uid="{00000000-0005-0000-0000-00008E6D0000}"/>
    <cellStyle name="标题 1 2 4 2 8" xfId="28043" xr:uid="{00000000-0005-0000-0000-00008F6D0000}"/>
    <cellStyle name="标题 1 2 4 3" xfId="28044" xr:uid="{00000000-0005-0000-0000-0000906D0000}"/>
    <cellStyle name="标题 1 2 4 3 2" xfId="28045" xr:uid="{00000000-0005-0000-0000-0000916D0000}"/>
    <cellStyle name="标题 1 2 4 3 3" xfId="28046" xr:uid="{00000000-0005-0000-0000-0000926D0000}"/>
    <cellStyle name="标题 1 2 4 4" xfId="28047" xr:uid="{00000000-0005-0000-0000-0000936D0000}"/>
    <cellStyle name="标题 1 2 4 5" xfId="28048" xr:uid="{00000000-0005-0000-0000-0000946D0000}"/>
    <cellStyle name="标题 1 2 4 6" xfId="28049" xr:uid="{00000000-0005-0000-0000-0000956D0000}"/>
    <cellStyle name="标题 1 2 4 7" xfId="28050" xr:uid="{00000000-0005-0000-0000-0000966D0000}"/>
    <cellStyle name="标题 1 2 4 7 2" xfId="28051" xr:uid="{00000000-0005-0000-0000-0000976D0000}"/>
    <cellStyle name="标题 1 2 4 8" xfId="28052" xr:uid="{00000000-0005-0000-0000-0000986D0000}"/>
    <cellStyle name="标题 1 2 4 9" xfId="28053" xr:uid="{00000000-0005-0000-0000-0000996D0000}"/>
    <cellStyle name="标题 1 2 5" xfId="28054" xr:uid="{00000000-0005-0000-0000-00009A6D0000}"/>
    <cellStyle name="标题 1 2 5 2" xfId="28055" xr:uid="{00000000-0005-0000-0000-00009B6D0000}"/>
    <cellStyle name="标题 1 2 5 2 2" xfId="28056" xr:uid="{00000000-0005-0000-0000-00009C6D0000}"/>
    <cellStyle name="标题 1 2 5 2 3" xfId="28057" xr:uid="{00000000-0005-0000-0000-00009D6D0000}"/>
    <cellStyle name="标题 1 2 5 3" xfId="28058" xr:uid="{00000000-0005-0000-0000-00009E6D0000}"/>
    <cellStyle name="标题 1 2 5 4" xfId="28059" xr:uid="{00000000-0005-0000-0000-00009F6D0000}"/>
    <cellStyle name="标题 1 2 5 5" xfId="28060" xr:uid="{00000000-0005-0000-0000-0000A06D0000}"/>
    <cellStyle name="标题 1 2 5 6" xfId="28061" xr:uid="{00000000-0005-0000-0000-0000A16D0000}"/>
    <cellStyle name="标题 1 2 5 6 2" xfId="28062" xr:uid="{00000000-0005-0000-0000-0000A26D0000}"/>
    <cellStyle name="标题 1 2 5 7" xfId="28063" xr:uid="{00000000-0005-0000-0000-0000A36D0000}"/>
    <cellStyle name="标题 1 2 5 8" xfId="28064" xr:uid="{00000000-0005-0000-0000-0000A46D0000}"/>
    <cellStyle name="标题 1 2 6" xfId="28065" xr:uid="{00000000-0005-0000-0000-0000A56D0000}"/>
    <cellStyle name="标题 1 2 6 2" xfId="28066" xr:uid="{00000000-0005-0000-0000-0000A66D0000}"/>
    <cellStyle name="标题 1 2 6 2 2" xfId="28067" xr:uid="{00000000-0005-0000-0000-0000A76D0000}"/>
    <cellStyle name="标题 1 2 6 2 3" xfId="28068" xr:uid="{00000000-0005-0000-0000-0000A86D0000}"/>
    <cellStyle name="标题 1 2 6 3" xfId="28069" xr:uid="{00000000-0005-0000-0000-0000A96D0000}"/>
    <cellStyle name="标题 1 2 6 4" xfId="28070" xr:uid="{00000000-0005-0000-0000-0000AA6D0000}"/>
    <cellStyle name="标题 1 2 6 5" xfId="28071" xr:uid="{00000000-0005-0000-0000-0000AB6D0000}"/>
    <cellStyle name="标题 1 2 6 6" xfId="28072" xr:uid="{00000000-0005-0000-0000-0000AC6D0000}"/>
    <cellStyle name="标题 1 2 6 6 2" xfId="28073" xr:uid="{00000000-0005-0000-0000-0000AD6D0000}"/>
    <cellStyle name="标题 1 2 6 7" xfId="28074" xr:uid="{00000000-0005-0000-0000-0000AE6D0000}"/>
    <cellStyle name="标题 1 2 6 8" xfId="28075" xr:uid="{00000000-0005-0000-0000-0000AF6D0000}"/>
    <cellStyle name="标题 1 2 7" xfId="28076" xr:uid="{00000000-0005-0000-0000-0000B06D0000}"/>
    <cellStyle name="标题 1 2 7 2" xfId="28077" xr:uid="{00000000-0005-0000-0000-0000B16D0000}"/>
    <cellStyle name="标题 1 2 7 2 2" xfId="28078" xr:uid="{00000000-0005-0000-0000-0000B26D0000}"/>
    <cellStyle name="标题 1 2 7 2 3" xfId="28079" xr:uid="{00000000-0005-0000-0000-0000B36D0000}"/>
    <cellStyle name="标题 1 2 7 3" xfId="28080" xr:uid="{00000000-0005-0000-0000-0000B46D0000}"/>
    <cellStyle name="标题 1 2 7 4" xfId="28081" xr:uid="{00000000-0005-0000-0000-0000B56D0000}"/>
    <cellStyle name="标题 1 2 7 5" xfId="28082" xr:uid="{00000000-0005-0000-0000-0000B66D0000}"/>
    <cellStyle name="标题 1 2 7 6" xfId="28083" xr:uid="{00000000-0005-0000-0000-0000B76D0000}"/>
    <cellStyle name="标题 1 2 7 6 2" xfId="28084" xr:uid="{00000000-0005-0000-0000-0000B86D0000}"/>
    <cellStyle name="标题 1 2 7 7" xfId="28085" xr:uid="{00000000-0005-0000-0000-0000B96D0000}"/>
    <cellStyle name="标题 1 2 7 8" xfId="28086" xr:uid="{00000000-0005-0000-0000-0000BA6D0000}"/>
    <cellStyle name="标题 1 2 8" xfId="28087" xr:uid="{00000000-0005-0000-0000-0000BB6D0000}"/>
    <cellStyle name="标题 1 2 9" xfId="28088" xr:uid="{00000000-0005-0000-0000-0000BC6D0000}"/>
    <cellStyle name="标题 1 2_AVL &amp; Mech BOM - Raleigh V1.6 pre" xfId="28089" xr:uid="{00000000-0005-0000-0000-0000BD6D0000}"/>
    <cellStyle name="标题 1 3" xfId="28090" xr:uid="{00000000-0005-0000-0000-0000BE6D0000}"/>
    <cellStyle name="标题 1 3 10" xfId="28091" xr:uid="{00000000-0005-0000-0000-0000BF6D0000}"/>
    <cellStyle name="标题 1 3 10 2" xfId="28092" xr:uid="{00000000-0005-0000-0000-0000C06D0000}"/>
    <cellStyle name="标题 1 3 11" xfId="28093" xr:uid="{00000000-0005-0000-0000-0000C16D0000}"/>
    <cellStyle name="标题 1 3 2" xfId="28094" xr:uid="{00000000-0005-0000-0000-0000C26D0000}"/>
    <cellStyle name="标题 1 3 2 10" xfId="28095" xr:uid="{00000000-0005-0000-0000-0000C36D0000}"/>
    <cellStyle name="标题 1 3 2 2" xfId="28096" xr:uid="{00000000-0005-0000-0000-0000C46D0000}"/>
    <cellStyle name="标题 1 3 2 2 2" xfId="28097" xr:uid="{00000000-0005-0000-0000-0000C56D0000}"/>
    <cellStyle name="标题 1 3 2 2 2 2" xfId="28098" xr:uid="{00000000-0005-0000-0000-0000C66D0000}"/>
    <cellStyle name="标题 1 3 2 2 2 2 2" xfId="28099" xr:uid="{00000000-0005-0000-0000-0000C76D0000}"/>
    <cellStyle name="标题 1 3 2 2 2 2 3" xfId="28100" xr:uid="{00000000-0005-0000-0000-0000C86D0000}"/>
    <cellStyle name="标题 1 3 2 2 2 3" xfId="28101" xr:uid="{00000000-0005-0000-0000-0000C96D0000}"/>
    <cellStyle name="标题 1 3 2 2 2 4" xfId="28102" xr:uid="{00000000-0005-0000-0000-0000CA6D0000}"/>
    <cellStyle name="标题 1 3 2 2 2 5" xfId="28103" xr:uid="{00000000-0005-0000-0000-0000CB6D0000}"/>
    <cellStyle name="标题 1 3 2 2 2 6" xfId="28104" xr:uid="{00000000-0005-0000-0000-0000CC6D0000}"/>
    <cellStyle name="标题 1 3 2 2 2 6 2" xfId="28105" xr:uid="{00000000-0005-0000-0000-0000CD6D0000}"/>
    <cellStyle name="标题 1 3 2 2 2 7" xfId="28106" xr:uid="{00000000-0005-0000-0000-0000CE6D0000}"/>
    <cellStyle name="标题 1 3 2 2 2 8" xfId="28107" xr:uid="{00000000-0005-0000-0000-0000CF6D0000}"/>
    <cellStyle name="标题 1 3 2 2 3" xfId="28108" xr:uid="{00000000-0005-0000-0000-0000D06D0000}"/>
    <cellStyle name="标题 1 3 2 2 3 2" xfId="28109" xr:uid="{00000000-0005-0000-0000-0000D16D0000}"/>
    <cellStyle name="标题 1 3 2 2 3 3" xfId="28110" xr:uid="{00000000-0005-0000-0000-0000D26D0000}"/>
    <cellStyle name="标题 1 3 2 2 4" xfId="28111" xr:uid="{00000000-0005-0000-0000-0000D36D0000}"/>
    <cellStyle name="标题 1 3 2 2 5" xfId="28112" xr:uid="{00000000-0005-0000-0000-0000D46D0000}"/>
    <cellStyle name="标题 1 3 2 2 6" xfId="28113" xr:uid="{00000000-0005-0000-0000-0000D56D0000}"/>
    <cellStyle name="标题 1 3 2 2 7" xfId="28114" xr:uid="{00000000-0005-0000-0000-0000D66D0000}"/>
    <cellStyle name="标题 1 3 2 2 7 2" xfId="28115" xr:uid="{00000000-0005-0000-0000-0000D76D0000}"/>
    <cellStyle name="标题 1 3 2 2 8" xfId="28116" xr:uid="{00000000-0005-0000-0000-0000D86D0000}"/>
    <cellStyle name="标题 1 3 2 2 9" xfId="28117" xr:uid="{00000000-0005-0000-0000-0000D96D0000}"/>
    <cellStyle name="标题 1 3 2 3" xfId="28118" xr:uid="{00000000-0005-0000-0000-0000DA6D0000}"/>
    <cellStyle name="标题 1 3 2 3 2" xfId="28119" xr:uid="{00000000-0005-0000-0000-0000DB6D0000}"/>
    <cellStyle name="标题 1 3 2 3 2 2" xfId="28120" xr:uid="{00000000-0005-0000-0000-0000DC6D0000}"/>
    <cellStyle name="标题 1 3 2 3 2 3" xfId="28121" xr:uid="{00000000-0005-0000-0000-0000DD6D0000}"/>
    <cellStyle name="标题 1 3 2 3 3" xfId="28122" xr:uid="{00000000-0005-0000-0000-0000DE6D0000}"/>
    <cellStyle name="标题 1 3 2 3 4" xfId="28123" xr:uid="{00000000-0005-0000-0000-0000DF6D0000}"/>
    <cellStyle name="标题 1 3 2 3 5" xfId="28124" xr:uid="{00000000-0005-0000-0000-0000E06D0000}"/>
    <cellStyle name="标题 1 3 2 3 6" xfId="28125" xr:uid="{00000000-0005-0000-0000-0000E16D0000}"/>
    <cellStyle name="标题 1 3 2 3 6 2" xfId="28126" xr:uid="{00000000-0005-0000-0000-0000E26D0000}"/>
    <cellStyle name="标题 1 3 2 3 7" xfId="28127" xr:uid="{00000000-0005-0000-0000-0000E36D0000}"/>
    <cellStyle name="标题 1 3 2 3 8" xfId="28128" xr:uid="{00000000-0005-0000-0000-0000E46D0000}"/>
    <cellStyle name="标题 1 3 2 4" xfId="28129" xr:uid="{00000000-0005-0000-0000-0000E56D0000}"/>
    <cellStyle name="标题 1 3 2 4 2" xfId="28130" xr:uid="{00000000-0005-0000-0000-0000E66D0000}"/>
    <cellStyle name="标题 1 3 2 4 2 2" xfId="28131" xr:uid="{00000000-0005-0000-0000-0000E76D0000}"/>
    <cellStyle name="标题 1 3 2 4 2 3" xfId="28132" xr:uid="{00000000-0005-0000-0000-0000E86D0000}"/>
    <cellStyle name="标题 1 3 2 4 3" xfId="28133" xr:uid="{00000000-0005-0000-0000-0000E96D0000}"/>
    <cellStyle name="标题 1 3 2 4 4" xfId="28134" xr:uid="{00000000-0005-0000-0000-0000EA6D0000}"/>
    <cellStyle name="标题 1 3 2 4 5" xfId="28135" xr:uid="{00000000-0005-0000-0000-0000EB6D0000}"/>
    <cellStyle name="标题 1 3 2 4 6" xfId="28136" xr:uid="{00000000-0005-0000-0000-0000EC6D0000}"/>
    <cellStyle name="标题 1 3 2 4 6 2" xfId="28137" xr:uid="{00000000-0005-0000-0000-0000ED6D0000}"/>
    <cellStyle name="标题 1 3 2 4 7" xfId="28138" xr:uid="{00000000-0005-0000-0000-0000EE6D0000}"/>
    <cellStyle name="标题 1 3 2 4 8" xfId="28139" xr:uid="{00000000-0005-0000-0000-0000EF6D0000}"/>
    <cellStyle name="标题 1 3 2 5" xfId="28140" xr:uid="{00000000-0005-0000-0000-0000F06D0000}"/>
    <cellStyle name="标题 1 3 2 5 2" xfId="28141" xr:uid="{00000000-0005-0000-0000-0000F16D0000}"/>
    <cellStyle name="标题 1 3 2 5 2 2" xfId="28142" xr:uid="{00000000-0005-0000-0000-0000F26D0000}"/>
    <cellStyle name="标题 1 3 2 5 2 3" xfId="28143" xr:uid="{00000000-0005-0000-0000-0000F36D0000}"/>
    <cellStyle name="标题 1 3 2 5 3" xfId="28144" xr:uid="{00000000-0005-0000-0000-0000F46D0000}"/>
    <cellStyle name="标题 1 3 2 5 4" xfId="28145" xr:uid="{00000000-0005-0000-0000-0000F56D0000}"/>
    <cellStyle name="标题 1 3 2 5 5" xfId="28146" xr:uid="{00000000-0005-0000-0000-0000F66D0000}"/>
    <cellStyle name="标题 1 3 2 5 6" xfId="28147" xr:uid="{00000000-0005-0000-0000-0000F76D0000}"/>
    <cellStyle name="标题 1 3 2 5 6 2" xfId="28148" xr:uid="{00000000-0005-0000-0000-0000F86D0000}"/>
    <cellStyle name="标题 1 3 2 5 7" xfId="28149" xr:uid="{00000000-0005-0000-0000-0000F96D0000}"/>
    <cellStyle name="标题 1 3 2 5 8" xfId="28150" xr:uid="{00000000-0005-0000-0000-0000FA6D0000}"/>
    <cellStyle name="标题 1 3 2 6" xfId="28151" xr:uid="{00000000-0005-0000-0000-0000FB6D0000}"/>
    <cellStyle name="标题 1 3 2 7" xfId="28152" xr:uid="{00000000-0005-0000-0000-0000FC6D0000}"/>
    <cellStyle name="标题 1 3 2 8" xfId="28153" xr:uid="{00000000-0005-0000-0000-0000FD6D0000}"/>
    <cellStyle name="标题 1 3 2 9" xfId="28154" xr:uid="{00000000-0005-0000-0000-0000FE6D0000}"/>
    <cellStyle name="标题 1 3 2 9 2" xfId="28155" xr:uid="{00000000-0005-0000-0000-0000FF6D0000}"/>
    <cellStyle name="标题 1 3 3" xfId="28156" xr:uid="{00000000-0005-0000-0000-0000006E0000}"/>
    <cellStyle name="标题 1 3 3 2" xfId="28157" xr:uid="{00000000-0005-0000-0000-0000016E0000}"/>
    <cellStyle name="标题 1 3 3 2 2" xfId="28158" xr:uid="{00000000-0005-0000-0000-0000026E0000}"/>
    <cellStyle name="标题 1 3 3 2 2 2" xfId="28159" xr:uid="{00000000-0005-0000-0000-0000036E0000}"/>
    <cellStyle name="标题 1 3 3 2 2 3" xfId="28160" xr:uid="{00000000-0005-0000-0000-0000046E0000}"/>
    <cellStyle name="标题 1 3 3 2 3" xfId="28161" xr:uid="{00000000-0005-0000-0000-0000056E0000}"/>
    <cellStyle name="标题 1 3 3 2 4" xfId="28162" xr:uid="{00000000-0005-0000-0000-0000066E0000}"/>
    <cellStyle name="标题 1 3 3 2 5" xfId="28163" xr:uid="{00000000-0005-0000-0000-0000076E0000}"/>
    <cellStyle name="标题 1 3 3 2 6" xfId="28164" xr:uid="{00000000-0005-0000-0000-0000086E0000}"/>
    <cellStyle name="标题 1 3 3 2 6 2" xfId="28165" xr:uid="{00000000-0005-0000-0000-0000096E0000}"/>
    <cellStyle name="标题 1 3 3 2 7" xfId="28166" xr:uid="{00000000-0005-0000-0000-00000A6E0000}"/>
    <cellStyle name="标题 1 3 3 2 8" xfId="28167" xr:uid="{00000000-0005-0000-0000-00000B6E0000}"/>
    <cellStyle name="标题 1 3 3 3" xfId="28168" xr:uid="{00000000-0005-0000-0000-00000C6E0000}"/>
    <cellStyle name="标题 1 3 3 3 2" xfId="28169" xr:uid="{00000000-0005-0000-0000-00000D6E0000}"/>
    <cellStyle name="标题 1 3 3 3 3" xfId="28170" xr:uid="{00000000-0005-0000-0000-00000E6E0000}"/>
    <cellStyle name="标题 1 3 3 4" xfId="28171" xr:uid="{00000000-0005-0000-0000-00000F6E0000}"/>
    <cellStyle name="标题 1 3 3 5" xfId="28172" xr:uid="{00000000-0005-0000-0000-0000106E0000}"/>
    <cellStyle name="标题 1 3 3 6" xfId="28173" xr:uid="{00000000-0005-0000-0000-0000116E0000}"/>
    <cellStyle name="标题 1 3 3 7" xfId="28174" xr:uid="{00000000-0005-0000-0000-0000126E0000}"/>
    <cellStyle name="标题 1 3 3 7 2" xfId="28175" xr:uid="{00000000-0005-0000-0000-0000136E0000}"/>
    <cellStyle name="标题 1 3 3 8" xfId="28176" xr:uid="{00000000-0005-0000-0000-0000146E0000}"/>
    <cellStyle name="标题 1 3 3 9" xfId="28177" xr:uid="{00000000-0005-0000-0000-0000156E0000}"/>
    <cellStyle name="标题 1 3 4" xfId="28178" xr:uid="{00000000-0005-0000-0000-0000166E0000}"/>
    <cellStyle name="标题 1 3 4 2" xfId="28179" xr:uid="{00000000-0005-0000-0000-0000176E0000}"/>
    <cellStyle name="标题 1 3 4 2 2" xfId="28180" xr:uid="{00000000-0005-0000-0000-0000186E0000}"/>
    <cellStyle name="标题 1 3 4 2 3" xfId="28181" xr:uid="{00000000-0005-0000-0000-0000196E0000}"/>
    <cellStyle name="标题 1 3 4 3" xfId="28182" xr:uid="{00000000-0005-0000-0000-00001A6E0000}"/>
    <cellStyle name="标题 1 3 4 4" xfId="28183" xr:uid="{00000000-0005-0000-0000-00001B6E0000}"/>
    <cellStyle name="标题 1 3 4 5" xfId="28184" xr:uid="{00000000-0005-0000-0000-00001C6E0000}"/>
    <cellStyle name="标题 1 3 4 6" xfId="28185" xr:uid="{00000000-0005-0000-0000-00001D6E0000}"/>
    <cellStyle name="标题 1 3 4 6 2" xfId="28186" xr:uid="{00000000-0005-0000-0000-00001E6E0000}"/>
    <cellStyle name="标题 1 3 4 7" xfId="28187" xr:uid="{00000000-0005-0000-0000-00001F6E0000}"/>
    <cellStyle name="标题 1 3 4 8" xfId="28188" xr:uid="{00000000-0005-0000-0000-0000206E0000}"/>
    <cellStyle name="标题 1 3 5" xfId="28189" xr:uid="{00000000-0005-0000-0000-0000216E0000}"/>
    <cellStyle name="标题 1 3 5 2" xfId="28190" xr:uid="{00000000-0005-0000-0000-0000226E0000}"/>
    <cellStyle name="标题 1 3 5 2 2" xfId="28191" xr:uid="{00000000-0005-0000-0000-0000236E0000}"/>
    <cellStyle name="标题 1 3 5 2 3" xfId="28192" xr:uid="{00000000-0005-0000-0000-0000246E0000}"/>
    <cellStyle name="标题 1 3 5 3" xfId="28193" xr:uid="{00000000-0005-0000-0000-0000256E0000}"/>
    <cellStyle name="标题 1 3 5 4" xfId="28194" xr:uid="{00000000-0005-0000-0000-0000266E0000}"/>
    <cellStyle name="标题 1 3 5 5" xfId="28195" xr:uid="{00000000-0005-0000-0000-0000276E0000}"/>
    <cellStyle name="标题 1 3 5 6" xfId="28196" xr:uid="{00000000-0005-0000-0000-0000286E0000}"/>
    <cellStyle name="标题 1 3 5 6 2" xfId="28197" xr:uid="{00000000-0005-0000-0000-0000296E0000}"/>
    <cellStyle name="标题 1 3 5 7" xfId="28198" xr:uid="{00000000-0005-0000-0000-00002A6E0000}"/>
    <cellStyle name="标题 1 3 5 8" xfId="28199" xr:uid="{00000000-0005-0000-0000-00002B6E0000}"/>
    <cellStyle name="标题 1 3 6" xfId="28200" xr:uid="{00000000-0005-0000-0000-00002C6E0000}"/>
    <cellStyle name="标题 1 3 6 2" xfId="28201" xr:uid="{00000000-0005-0000-0000-00002D6E0000}"/>
    <cellStyle name="标题 1 3 6 2 2" xfId="28202" xr:uid="{00000000-0005-0000-0000-00002E6E0000}"/>
    <cellStyle name="标题 1 3 6 2 3" xfId="28203" xr:uid="{00000000-0005-0000-0000-00002F6E0000}"/>
    <cellStyle name="标题 1 3 6 3" xfId="28204" xr:uid="{00000000-0005-0000-0000-0000306E0000}"/>
    <cellStyle name="标题 1 3 6 4" xfId="28205" xr:uid="{00000000-0005-0000-0000-0000316E0000}"/>
    <cellStyle name="标题 1 3 6 5" xfId="28206" xr:uid="{00000000-0005-0000-0000-0000326E0000}"/>
    <cellStyle name="标题 1 3 6 6" xfId="28207" xr:uid="{00000000-0005-0000-0000-0000336E0000}"/>
    <cellStyle name="标题 1 3 6 6 2" xfId="28208" xr:uid="{00000000-0005-0000-0000-0000346E0000}"/>
    <cellStyle name="标题 1 3 6 7" xfId="28209" xr:uid="{00000000-0005-0000-0000-0000356E0000}"/>
    <cellStyle name="标题 1 3 6 8" xfId="28210" xr:uid="{00000000-0005-0000-0000-0000366E0000}"/>
    <cellStyle name="标题 1 3 7" xfId="28211" xr:uid="{00000000-0005-0000-0000-0000376E0000}"/>
    <cellStyle name="标题 1 3 8" xfId="28212" xr:uid="{00000000-0005-0000-0000-0000386E0000}"/>
    <cellStyle name="标题 1 3 9" xfId="28213" xr:uid="{00000000-0005-0000-0000-0000396E0000}"/>
    <cellStyle name="标题 1 3_AVL &amp; Mech BOM - Reno V1.6" xfId="28214" xr:uid="{00000000-0005-0000-0000-00003A6E0000}"/>
    <cellStyle name="标题 1 4" xfId="28215" xr:uid="{00000000-0005-0000-0000-00003B6E0000}"/>
    <cellStyle name="标题 1 4 10" xfId="28216" xr:uid="{00000000-0005-0000-0000-00003C6E0000}"/>
    <cellStyle name="标题 1 4 2" xfId="28217" xr:uid="{00000000-0005-0000-0000-00003D6E0000}"/>
    <cellStyle name="标题 1 4 2 2" xfId="28218" xr:uid="{00000000-0005-0000-0000-00003E6E0000}"/>
    <cellStyle name="标题 1 4 2 2 2" xfId="28219" xr:uid="{00000000-0005-0000-0000-00003F6E0000}"/>
    <cellStyle name="标题 1 4 2 2 2 2" xfId="28220" xr:uid="{00000000-0005-0000-0000-0000406E0000}"/>
    <cellStyle name="标题 1 4 2 2 2 3" xfId="28221" xr:uid="{00000000-0005-0000-0000-0000416E0000}"/>
    <cellStyle name="标题 1 4 2 2 3" xfId="28222" xr:uid="{00000000-0005-0000-0000-0000426E0000}"/>
    <cellStyle name="标题 1 4 2 2 4" xfId="28223" xr:uid="{00000000-0005-0000-0000-0000436E0000}"/>
    <cellStyle name="标题 1 4 2 2 5" xfId="28224" xr:uid="{00000000-0005-0000-0000-0000446E0000}"/>
    <cellStyle name="标题 1 4 2 2 6" xfId="28225" xr:uid="{00000000-0005-0000-0000-0000456E0000}"/>
    <cellStyle name="标题 1 4 2 2 6 2" xfId="28226" xr:uid="{00000000-0005-0000-0000-0000466E0000}"/>
    <cellStyle name="标题 1 4 2 2 7" xfId="28227" xr:uid="{00000000-0005-0000-0000-0000476E0000}"/>
    <cellStyle name="标题 1 4 2 2 8" xfId="28228" xr:uid="{00000000-0005-0000-0000-0000486E0000}"/>
    <cellStyle name="标题 1 4 2 3" xfId="28229" xr:uid="{00000000-0005-0000-0000-0000496E0000}"/>
    <cellStyle name="标题 1 4 2 3 2" xfId="28230" xr:uid="{00000000-0005-0000-0000-00004A6E0000}"/>
    <cellStyle name="标题 1 4 2 3 3" xfId="28231" xr:uid="{00000000-0005-0000-0000-00004B6E0000}"/>
    <cellStyle name="标题 1 4 2 4" xfId="28232" xr:uid="{00000000-0005-0000-0000-00004C6E0000}"/>
    <cellStyle name="标题 1 4 2 5" xfId="28233" xr:uid="{00000000-0005-0000-0000-00004D6E0000}"/>
    <cellStyle name="标题 1 4 2 6" xfId="28234" xr:uid="{00000000-0005-0000-0000-00004E6E0000}"/>
    <cellStyle name="标题 1 4 2 7" xfId="28235" xr:uid="{00000000-0005-0000-0000-00004F6E0000}"/>
    <cellStyle name="标题 1 4 2 7 2" xfId="28236" xr:uid="{00000000-0005-0000-0000-0000506E0000}"/>
    <cellStyle name="标题 1 4 2 8" xfId="28237" xr:uid="{00000000-0005-0000-0000-0000516E0000}"/>
    <cellStyle name="标题 1 4 2 9" xfId="28238" xr:uid="{00000000-0005-0000-0000-0000526E0000}"/>
    <cellStyle name="标题 1 4 3" xfId="28239" xr:uid="{00000000-0005-0000-0000-0000536E0000}"/>
    <cellStyle name="标题 1 4 3 2" xfId="28240" xr:uid="{00000000-0005-0000-0000-0000546E0000}"/>
    <cellStyle name="标题 1 4 3 2 2" xfId="28241" xr:uid="{00000000-0005-0000-0000-0000556E0000}"/>
    <cellStyle name="标题 1 4 3 2 3" xfId="28242" xr:uid="{00000000-0005-0000-0000-0000566E0000}"/>
    <cellStyle name="标题 1 4 3 3" xfId="28243" xr:uid="{00000000-0005-0000-0000-0000576E0000}"/>
    <cellStyle name="标题 1 4 3 4" xfId="28244" xr:uid="{00000000-0005-0000-0000-0000586E0000}"/>
    <cellStyle name="标题 1 4 3 5" xfId="28245" xr:uid="{00000000-0005-0000-0000-0000596E0000}"/>
    <cellStyle name="标题 1 4 3 6" xfId="28246" xr:uid="{00000000-0005-0000-0000-00005A6E0000}"/>
    <cellStyle name="标题 1 4 3 6 2" xfId="28247" xr:uid="{00000000-0005-0000-0000-00005B6E0000}"/>
    <cellStyle name="标题 1 4 3 7" xfId="28248" xr:uid="{00000000-0005-0000-0000-00005C6E0000}"/>
    <cellStyle name="标题 1 4 3 8" xfId="28249" xr:uid="{00000000-0005-0000-0000-00005D6E0000}"/>
    <cellStyle name="标题 1 4 4" xfId="28250" xr:uid="{00000000-0005-0000-0000-00005E6E0000}"/>
    <cellStyle name="标题 1 4 4 2" xfId="28251" xr:uid="{00000000-0005-0000-0000-00005F6E0000}"/>
    <cellStyle name="标题 1 4 4 2 2" xfId="28252" xr:uid="{00000000-0005-0000-0000-0000606E0000}"/>
    <cellStyle name="标题 1 4 4 2 3" xfId="28253" xr:uid="{00000000-0005-0000-0000-0000616E0000}"/>
    <cellStyle name="标题 1 4 4 3" xfId="28254" xr:uid="{00000000-0005-0000-0000-0000626E0000}"/>
    <cellStyle name="标题 1 4 4 4" xfId="28255" xr:uid="{00000000-0005-0000-0000-0000636E0000}"/>
    <cellStyle name="标题 1 4 4 5" xfId="28256" xr:uid="{00000000-0005-0000-0000-0000646E0000}"/>
    <cellStyle name="标题 1 4 4 6" xfId="28257" xr:uid="{00000000-0005-0000-0000-0000656E0000}"/>
    <cellStyle name="标题 1 4 4 6 2" xfId="28258" xr:uid="{00000000-0005-0000-0000-0000666E0000}"/>
    <cellStyle name="标题 1 4 4 7" xfId="28259" xr:uid="{00000000-0005-0000-0000-0000676E0000}"/>
    <cellStyle name="标题 1 4 4 8" xfId="28260" xr:uid="{00000000-0005-0000-0000-0000686E0000}"/>
    <cellStyle name="标题 1 4 5" xfId="28261" xr:uid="{00000000-0005-0000-0000-0000696E0000}"/>
    <cellStyle name="标题 1 4 5 2" xfId="28262" xr:uid="{00000000-0005-0000-0000-00006A6E0000}"/>
    <cellStyle name="标题 1 4 5 2 2" xfId="28263" xr:uid="{00000000-0005-0000-0000-00006B6E0000}"/>
    <cellStyle name="标题 1 4 5 2 3" xfId="28264" xr:uid="{00000000-0005-0000-0000-00006C6E0000}"/>
    <cellStyle name="标题 1 4 5 3" xfId="28265" xr:uid="{00000000-0005-0000-0000-00006D6E0000}"/>
    <cellStyle name="标题 1 4 5 4" xfId="28266" xr:uid="{00000000-0005-0000-0000-00006E6E0000}"/>
    <cellStyle name="标题 1 4 5 5" xfId="28267" xr:uid="{00000000-0005-0000-0000-00006F6E0000}"/>
    <cellStyle name="标题 1 4 5 6" xfId="28268" xr:uid="{00000000-0005-0000-0000-0000706E0000}"/>
    <cellStyle name="标题 1 4 5 6 2" xfId="28269" xr:uid="{00000000-0005-0000-0000-0000716E0000}"/>
    <cellStyle name="标题 1 4 5 7" xfId="28270" xr:uid="{00000000-0005-0000-0000-0000726E0000}"/>
    <cellStyle name="标题 1 4 5 8" xfId="28271" xr:uid="{00000000-0005-0000-0000-0000736E0000}"/>
    <cellStyle name="标题 1 4 6" xfId="28272" xr:uid="{00000000-0005-0000-0000-0000746E0000}"/>
    <cellStyle name="标题 1 4 7" xfId="28273" xr:uid="{00000000-0005-0000-0000-0000756E0000}"/>
    <cellStyle name="标题 1 4 8" xfId="28274" xr:uid="{00000000-0005-0000-0000-0000766E0000}"/>
    <cellStyle name="标题 1 4 9" xfId="28275" xr:uid="{00000000-0005-0000-0000-0000776E0000}"/>
    <cellStyle name="标题 1 4 9 2" xfId="28276" xr:uid="{00000000-0005-0000-0000-0000786E0000}"/>
    <cellStyle name="标题 1 5" xfId="28277" xr:uid="{00000000-0005-0000-0000-0000796E0000}"/>
    <cellStyle name="标题 1 5 2" xfId="28278" xr:uid="{00000000-0005-0000-0000-00007A6E0000}"/>
    <cellStyle name="标题 1 5 2 2" xfId="28279" xr:uid="{00000000-0005-0000-0000-00007B6E0000}"/>
    <cellStyle name="标题 1 5 2 2 2" xfId="28280" xr:uid="{00000000-0005-0000-0000-00007C6E0000}"/>
    <cellStyle name="标题 1 5 2 2 3" xfId="28281" xr:uid="{00000000-0005-0000-0000-00007D6E0000}"/>
    <cellStyle name="标题 1 5 2 3" xfId="28282" xr:uid="{00000000-0005-0000-0000-00007E6E0000}"/>
    <cellStyle name="标题 1 5 2 4" xfId="28283" xr:uid="{00000000-0005-0000-0000-00007F6E0000}"/>
    <cellStyle name="标题 1 5 2 5" xfId="28284" xr:uid="{00000000-0005-0000-0000-0000806E0000}"/>
    <cellStyle name="标题 1 5 2 6" xfId="28285" xr:uid="{00000000-0005-0000-0000-0000816E0000}"/>
    <cellStyle name="标题 1 5 2 6 2" xfId="28286" xr:uid="{00000000-0005-0000-0000-0000826E0000}"/>
    <cellStyle name="标题 1 5 2 7" xfId="28287" xr:uid="{00000000-0005-0000-0000-0000836E0000}"/>
    <cellStyle name="标题 1 5 2 8" xfId="28288" xr:uid="{00000000-0005-0000-0000-0000846E0000}"/>
    <cellStyle name="标题 1 5 3" xfId="28289" xr:uid="{00000000-0005-0000-0000-0000856E0000}"/>
    <cellStyle name="标题 1 5 4" xfId="28290" xr:uid="{00000000-0005-0000-0000-0000866E0000}"/>
    <cellStyle name="标题 1 5 5" xfId="28291" xr:uid="{00000000-0005-0000-0000-0000876E0000}"/>
    <cellStyle name="标题 1 5 6" xfId="28292" xr:uid="{00000000-0005-0000-0000-0000886E0000}"/>
    <cellStyle name="标题 1 5 6 2" xfId="28293" xr:uid="{00000000-0005-0000-0000-0000896E0000}"/>
    <cellStyle name="标题 1 5 7" xfId="28294" xr:uid="{00000000-0005-0000-0000-00008A6E0000}"/>
    <cellStyle name="标题 1 6" xfId="28295" xr:uid="{00000000-0005-0000-0000-00008B6E0000}"/>
    <cellStyle name="标题 1 6 2" xfId="28296" xr:uid="{00000000-0005-0000-0000-00008C6E0000}"/>
    <cellStyle name="标题 1 6 2 2" xfId="28297" xr:uid="{00000000-0005-0000-0000-00008D6E0000}"/>
    <cellStyle name="标题 1 6 2 2 2" xfId="28298" xr:uid="{00000000-0005-0000-0000-00008E6E0000}"/>
    <cellStyle name="标题 1 6 2 2 3" xfId="28299" xr:uid="{00000000-0005-0000-0000-00008F6E0000}"/>
    <cellStyle name="标题 1 6 2 3" xfId="28300" xr:uid="{00000000-0005-0000-0000-0000906E0000}"/>
    <cellStyle name="标题 1 6 2 4" xfId="28301" xr:uid="{00000000-0005-0000-0000-0000916E0000}"/>
    <cellStyle name="标题 1 6 2 5" xfId="28302" xr:uid="{00000000-0005-0000-0000-0000926E0000}"/>
    <cellStyle name="标题 1 6 2 6" xfId="28303" xr:uid="{00000000-0005-0000-0000-0000936E0000}"/>
    <cellStyle name="标题 1 6 2 6 2" xfId="28304" xr:uid="{00000000-0005-0000-0000-0000946E0000}"/>
    <cellStyle name="标题 1 6 2 7" xfId="28305" xr:uid="{00000000-0005-0000-0000-0000956E0000}"/>
    <cellStyle name="标题 1 6 2 8" xfId="28306" xr:uid="{00000000-0005-0000-0000-0000966E0000}"/>
    <cellStyle name="标题 1 6 3" xfId="28307" xr:uid="{00000000-0005-0000-0000-0000976E0000}"/>
    <cellStyle name="标题 1 6 3 2" xfId="28308" xr:uid="{00000000-0005-0000-0000-0000986E0000}"/>
    <cellStyle name="标题 1 6 3 3" xfId="28309" xr:uid="{00000000-0005-0000-0000-0000996E0000}"/>
    <cellStyle name="标题 1 6 4" xfId="28310" xr:uid="{00000000-0005-0000-0000-00009A6E0000}"/>
    <cellStyle name="标题 1 6 5" xfId="28311" xr:uid="{00000000-0005-0000-0000-00009B6E0000}"/>
    <cellStyle name="标题 1 6 6" xfId="28312" xr:uid="{00000000-0005-0000-0000-00009C6E0000}"/>
    <cellStyle name="标题 1 6 7" xfId="28313" xr:uid="{00000000-0005-0000-0000-00009D6E0000}"/>
    <cellStyle name="标题 1 6 7 2" xfId="28314" xr:uid="{00000000-0005-0000-0000-00009E6E0000}"/>
    <cellStyle name="标题 1 6 8" xfId="28315" xr:uid="{00000000-0005-0000-0000-00009F6E0000}"/>
    <cellStyle name="标题 1 6 9" xfId="28316" xr:uid="{00000000-0005-0000-0000-0000A06E0000}"/>
    <cellStyle name="标题 1 7" xfId="28317" xr:uid="{00000000-0005-0000-0000-0000A16E0000}"/>
    <cellStyle name="标题 1 7 2" xfId="28318" xr:uid="{00000000-0005-0000-0000-0000A26E0000}"/>
    <cellStyle name="标题 1 7 2 2" xfId="28319" xr:uid="{00000000-0005-0000-0000-0000A36E0000}"/>
    <cellStyle name="标题 1 7 2 3" xfId="28320" xr:uid="{00000000-0005-0000-0000-0000A46E0000}"/>
    <cellStyle name="标题 1 7 3" xfId="28321" xr:uid="{00000000-0005-0000-0000-0000A56E0000}"/>
    <cellStyle name="标题 1 7 4" xfId="28322" xr:uid="{00000000-0005-0000-0000-0000A66E0000}"/>
    <cellStyle name="标题 1 7 5" xfId="28323" xr:uid="{00000000-0005-0000-0000-0000A76E0000}"/>
    <cellStyle name="标题 1 7 6" xfId="28324" xr:uid="{00000000-0005-0000-0000-0000A86E0000}"/>
    <cellStyle name="标题 1 7 6 2" xfId="28325" xr:uid="{00000000-0005-0000-0000-0000A96E0000}"/>
    <cellStyle name="标题 1 7 7" xfId="28326" xr:uid="{00000000-0005-0000-0000-0000AA6E0000}"/>
    <cellStyle name="标题 1 7 8" xfId="28327" xr:uid="{00000000-0005-0000-0000-0000AB6E0000}"/>
    <cellStyle name="标题 1 8" xfId="28328" xr:uid="{00000000-0005-0000-0000-0000AC6E0000}"/>
    <cellStyle name="标题 1 8 2" xfId="28329" xr:uid="{00000000-0005-0000-0000-0000AD6E0000}"/>
    <cellStyle name="标题 1 8 2 2" xfId="28330" xr:uid="{00000000-0005-0000-0000-0000AE6E0000}"/>
    <cellStyle name="标题 1 8 2 3" xfId="28331" xr:uid="{00000000-0005-0000-0000-0000AF6E0000}"/>
    <cellStyle name="标题 1 8 3" xfId="28332" xr:uid="{00000000-0005-0000-0000-0000B06E0000}"/>
    <cellStyle name="标题 1 8 4" xfId="28333" xr:uid="{00000000-0005-0000-0000-0000B16E0000}"/>
    <cellStyle name="标题 1 8 5" xfId="28334" xr:uid="{00000000-0005-0000-0000-0000B26E0000}"/>
    <cellStyle name="标题 1 8 6" xfId="28335" xr:uid="{00000000-0005-0000-0000-0000B36E0000}"/>
    <cellStyle name="标题 1 8 6 2" xfId="28336" xr:uid="{00000000-0005-0000-0000-0000B46E0000}"/>
    <cellStyle name="标题 1 8 7" xfId="28337" xr:uid="{00000000-0005-0000-0000-0000B56E0000}"/>
    <cellStyle name="标题 1 8 8" xfId="28338" xr:uid="{00000000-0005-0000-0000-0000B66E0000}"/>
    <cellStyle name="标题 1 9" xfId="28339" xr:uid="{00000000-0005-0000-0000-0000B76E0000}"/>
    <cellStyle name="标题 1 9 2" xfId="28340" xr:uid="{00000000-0005-0000-0000-0000B86E0000}"/>
    <cellStyle name="标题 1 9 3" xfId="28341" xr:uid="{00000000-0005-0000-0000-0000B96E0000}"/>
    <cellStyle name="标题 1 9 4" xfId="28342" xr:uid="{00000000-0005-0000-0000-0000BA6E0000}"/>
    <cellStyle name="标题 1 9 5" xfId="28343" xr:uid="{00000000-0005-0000-0000-0000BB6E0000}"/>
    <cellStyle name="标题 1 9 5 2" xfId="28344" xr:uid="{00000000-0005-0000-0000-0000BC6E0000}"/>
    <cellStyle name="标题 1 9 6" xfId="28345" xr:uid="{00000000-0005-0000-0000-0000BD6E0000}"/>
    <cellStyle name="标题 10" xfId="28346" xr:uid="{00000000-0005-0000-0000-0000BE6E0000}"/>
    <cellStyle name="标题 10 2" xfId="28347" xr:uid="{00000000-0005-0000-0000-0000BF6E0000}"/>
    <cellStyle name="标题 10 2 2" xfId="28348" xr:uid="{00000000-0005-0000-0000-0000C06E0000}"/>
    <cellStyle name="标题 10 2 2 2" xfId="28349" xr:uid="{00000000-0005-0000-0000-0000C16E0000}"/>
    <cellStyle name="标题 10 2 2 3" xfId="28350" xr:uid="{00000000-0005-0000-0000-0000C26E0000}"/>
    <cellStyle name="标题 10 2 3" xfId="28351" xr:uid="{00000000-0005-0000-0000-0000C36E0000}"/>
    <cellStyle name="标题 10 2 4" xfId="28352" xr:uid="{00000000-0005-0000-0000-0000C46E0000}"/>
    <cellStyle name="标题 10 2 5" xfId="28353" xr:uid="{00000000-0005-0000-0000-0000C56E0000}"/>
    <cellStyle name="标题 10 2 6" xfId="28354" xr:uid="{00000000-0005-0000-0000-0000C66E0000}"/>
    <cellStyle name="标题 10 2 6 2" xfId="28355" xr:uid="{00000000-0005-0000-0000-0000C76E0000}"/>
    <cellStyle name="标题 10 2 7" xfId="28356" xr:uid="{00000000-0005-0000-0000-0000C86E0000}"/>
    <cellStyle name="标题 10 2 8" xfId="28357" xr:uid="{00000000-0005-0000-0000-0000C96E0000}"/>
    <cellStyle name="标题 10 3" xfId="28358" xr:uid="{00000000-0005-0000-0000-0000CA6E0000}"/>
    <cellStyle name="标题 10 4" xfId="28359" xr:uid="{00000000-0005-0000-0000-0000CB6E0000}"/>
    <cellStyle name="标题 10 5" xfId="28360" xr:uid="{00000000-0005-0000-0000-0000CC6E0000}"/>
    <cellStyle name="标题 10 6" xfId="28361" xr:uid="{00000000-0005-0000-0000-0000CD6E0000}"/>
    <cellStyle name="标题 10 6 2" xfId="28362" xr:uid="{00000000-0005-0000-0000-0000CE6E0000}"/>
    <cellStyle name="标题 10 7" xfId="28363" xr:uid="{00000000-0005-0000-0000-0000CF6E0000}"/>
    <cellStyle name="标题 100" xfId="28364" xr:uid="{00000000-0005-0000-0000-0000D06E0000}"/>
    <cellStyle name="标题 100 2" xfId="28365" xr:uid="{00000000-0005-0000-0000-0000D16E0000}"/>
    <cellStyle name="标题 100 2 2" xfId="28366" xr:uid="{00000000-0005-0000-0000-0000D26E0000}"/>
    <cellStyle name="标题 100 2 2 2" xfId="28367" xr:uid="{00000000-0005-0000-0000-0000D36E0000}"/>
    <cellStyle name="标题 100 2 2 3" xfId="28368" xr:uid="{00000000-0005-0000-0000-0000D46E0000}"/>
    <cellStyle name="标题 100 2 3" xfId="28369" xr:uid="{00000000-0005-0000-0000-0000D56E0000}"/>
    <cellStyle name="标题 100 2 4" xfId="28370" xr:uid="{00000000-0005-0000-0000-0000D66E0000}"/>
    <cellStyle name="标题 100 2 5" xfId="28371" xr:uid="{00000000-0005-0000-0000-0000D76E0000}"/>
    <cellStyle name="标题 100 2 6" xfId="28372" xr:uid="{00000000-0005-0000-0000-0000D86E0000}"/>
    <cellStyle name="标题 100 2 6 2" xfId="28373" xr:uid="{00000000-0005-0000-0000-0000D96E0000}"/>
    <cellStyle name="标题 100 2 7" xfId="28374" xr:uid="{00000000-0005-0000-0000-0000DA6E0000}"/>
    <cellStyle name="标题 100 2 8" xfId="28375" xr:uid="{00000000-0005-0000-0000-0000DB6E0000}"/>
    <cellStyle name="标题 100 3" xfId="28376" xr:uid="{00000000-0005-0000-0000-0000DC6E0000}"/>
    <cellStyle name="标题 100 3 2" xfId="28377" xr:uid="{00000000-0005-0000-0000-0000DD6E0000}"/>
    <cellStyle name="标题 100 3 3" xfId="28378" xr:uid="{00000000-0005-0000-0000-0000DE6E0000}"/>
    <cellStyle name="标题 100 4" xfId="28379" xr:uid="{00000000-0005-0000-0000-0000DF6E0000}"/>
    <cellStyle name="标题 100 5" xfId="28380" xr:uid="{00000000-0005-0000-0000-0000E06E0000}"/>
    <cellStyle name="标题 100 6" xfId="28381" xr:uid="{00000000-0005-0000-0000-0000E16E0000}"/>
    <cellStyle name="标题 100 7" xfId="28382" xr:uid="{00000000-0005-0000-0000-0000E26E0000}"/>
    <cellStyle name="标题 100 7 2" xfId="28383" xr:uid="{00000000-0005-0000-0000-0000E36E0000}"/>
    <cellStyle name="标题 100 8" xfId="28384" xr:uid="{00000000-0005-0000-0000-0000E46E0000}"/>
    <cellStyle name="标题 100 9" xfId="28385" xr:uid="{00000000-0005-0000-0000-0000E56E0000}"/>
    <cellStyle name="标题 101" xfId="28386" xr:uid="{00000000-0005-0000-0000-0000E66E0000}"/>
    <cellStyle name="标题 101 2" xfId="28387" xr:uid="{00000000-0005-0000-0000-0000E76E0000}"/>
    <cellStyle name="标题 101 2 2" xfId="28388" xr:uid="{00000000-0005-0000-0000-0000E86E0000}"/>
    <cellStyle name="标题 101 2 2 2" xfId="28389" xr:uid="{00000000-0005-0000-0000-0000E96E0000}"/>
    <cellStyle name="标题 101 2 2 3" xfId="28390" xr:uid="{00000000-0005-0000-0000-0000EA6E0000}"/>
    <cellStyle name="标题 101 2 3" xfId="28391" xr:uid="{00000000-0005-0000-0000-0000EB6E0000}"/>
    <cellStyle name="标题 101 2 4" xfId="28392" xr:uid="{00000000-0005-0000-0000-0000EC6E0000}"/>
    <cellStyle name="标题 101 2 5" xfId="28393" xr:uid="{00000000-0005-0000-0000-0000ED6E0000}"/>
    <cellStyle name="标题 101 2 6" xfId="28394" xr:uid="{00000000-0005-0000-0000-0000EE6E0000}"/>
    <cellStyle name="标题 101 2 6 2" xfId="28395" xr:uid="{00000000-0005-0000-0000-0000EF6E0000}"/>
    <cellStyle name="标题 101 2 7" xfId="28396" xr:uid="{00000000-0005-0000-0000-0000F06E0000}"/>
    <cellStyle name="标题 101 2 8" xfId="28397" xr:uid="{00000000-0005-0000-0000-0000F16E0000}"/>
    <cellStyle name="标题 101 3" xfId="28398" xr:uid="{00000000-0005-0000-0000-0000F26E0000}"/>
    <cellStyle name="标题 101 3 2" xfId="28399" xr:uid="{00000000-0005-0000-0000-0000F36E0000}"/>
    <cellStyle name="标题 101 3 3" xfId="28400" xr:uid="{00000000-0005-0000-0000-0000F46E0000}"/>
    <cellStyle name="标题 101 4" xfId="28401" xr:uid="{00000000-0005-0000-0000-0000F56E0000}"/>
    <cellStyle name="标题 101 5" xfId="28402" xr:uid="{00000000-0005-0000-0000-0000F66E0000}"/>
    <cellStyle name="标题 101 6" xfId="28403" xr:uid="{00000000-0005-0000-0000-0000F76E0000}"/>
    <cellStyle name="标题 101 7" xfId="28404" xr:uid="{00000000-0005-0000-0000-0000F86E0000}"/>
    <cellStyle name="标题 101 7 2" xfId="28405" xr:uid="{00000000-0005-0000-0000-0000F96E0000}"/>
    <cellStyle name="标题 101 8" xfId="28406" xr:uid="{00000000-0005-0000-0000-0000FA6E0000}"/>
    <cellStyle name="标题 101 9" xfId="28407" xr:uid="{00000000-0005-0000-0000-0000FB6E0000}"/>
    <cellStyle name="标题 102" xfId="28408" xr:uid="{00000000-0005-0000-0000-0000FC6E0000}"/>
    <cellStyle name="标题 102 2" xfId="28409" xr:uid="{00000000-0005-0000-0000-0000FD6E0000}"/>
    <cellStyle name="标题 102 2 2" xfId="28410" xr:uid="{00000000-0005-0000-0000-0000FE6E0000}"/>
    <cellStyle name="标题 102 2 2 2" xfId="28411" xr:uid="{00000000-0005-0000-0000-0000FF6E0000}"/>
    <cellStyle name="标题 102 2 2 3" xfId="28412" xr:uid="{00000000-0005-0000-0000-0000006F0000}"/>
    <cellStyle name="标题 102 2 3" xfId="28413" xr:uid="{00000000-0005-0000-0000-0000016F0000}"/>
    <cellStyle name="标题 102 2 4" xfId="28414" xr:uid="{00000000-0005-0000-0000-0000026F0000}"/>
    <cellStyle name="标题 102 2 5" xfId="28415" xr:uid="{00000000-0005-0000-0000-0000036F0000}"/>
    <cellStyle name="标题 102 2 6" xfId="28416" xr:uid="{00000000-0005-0000-0000-0000046F0000}"/>
    <cellStyle name="标题 102 2 6 2" xfId="28417" xr:uid="{00000000-0005-0000-0000-0000056F0000}"/>
    <cellStyle name="标题 102 2 7" xfId="28418" xr:uid="{00000000-0005-0000-0000-0000066F0000}"/>
    <cellStyle name="标题 102 2 8" xfId="28419" xr:uid="{00000000-0005-0000-0000-0000076F0000}"/>
    <cellStyle name="标题 102 3" xfId="28420" xr:uid="{00000000-0005-0000-0000-0000086F0000}"/>
    <cellStyle name="标题 102 3 2" xfId="28421" xr:uid="{00000000-0005-0000-0000-0000096F0000}"/>
    <cellStyle name="标题 102 3 3" xfId="28422" xr:uid="{00000000-0005-0000-0000-00000A6F0000}"/>
    <cellStyle name="标题 102 4" xfId="28423" xr:uid="{00000000-0005-0000-0000-00000B6F0000}"/>
    <cellStyle name="标题 102 5" xfId="28424" xr:uid="{00000000-0005-0000-0000-00000C6F0000}"/>
    <cellStyle name="标题 102 6" xfId="28425" xr:uid="{00000000-0005-0000-0000-00000D6F0000}"/>
    <cellStyle name="标题 102 7" xfId="28426" xr:uid="{00000000-0005-0000-0000-00000E6F0000}"/>
    <cellStyle name="标题 102 7 2" xfId="28427" xr:uid="{00000000-0005-0000-0000-00000F6F0000}"/>
    <cellStyle name="标题 102 8" xfId="28428" xr:uid="{00000000-0005-0000-0000-0000106F0000}"/>
    <cellStyle name="标题 102 9" xfId="28429" xr:uid="{00000000-0005-0000-0000-0000116F0000}"/>
    <cellStyle name="标题 103" xfId="28430" xr:uid="{00000000-0005-0000-0000-0000126F0000}"/>
    <cellStyle name="标题 103 2" xfId="28431" xr:uid="{00000000-0005-0000-0000-0000136F0000}"/>
    <cellStyle name="标题 103 2 2" xfId="28432" xr:uid="{00000000-0005-0000-0000-0000146F0000}"/>
    <cellStyle name="标题 103 2 2 2" xfId="28433" xr:uid="{00000000-0005-0000-0000-0000156F0000}"/>
    <cellStyle name="标题 103 2 2 3" xfId="28434" xr:uid="{00000000-0005-0000-0000-0000166F0000}"/>
    <cellStyle name="标题 103 2 3" xfId="28435" xr:uid="{00000000-0005-0000-0000-0000176F0000}"/>
    <cellStyle name="标题 103 2 4" xfId="28436" xr:uid="{00000000-0005-0000-0000-0000186F0000}"/>
    <cellStyle name="标题 103 2 5" xfId="28437" xr:uid="{00000000-0005-0000-0000-0000196F0000}"/>
    <cellStyle name="标题 103 2 6" xfId="28438" xr:uid="{00000000-0005-0000-0000-00001A6F0000}"/>
    <cellStyle name="标题 103 2 6 2" xfId="28439" xr:uid="{00000000-0005-0000-0000-00001B6F0000}"/>
    <cellStyle name="标题 103 2 7" xfId="28440" xr:uid="{00000000-0005-0000-0000-00001C6F0000}"/>
    <cellStyle name="标题 103 2 8" xfId="28441" xr:uid="{00000000-0005-0000-0000-00001D6F0000}"/>
    <cellStyle name="标题 103 3" xfId="28442" xr:uid="{00000000-0005-0000-0000-00001E6F0000}"/>
    <cellStyle name="标题 103 3 2" xfId="28443" xr:uid="{00000000-0005-0000-0000-00001F6F0000}"/>
    <cellStyle name="标题 103 3 3" xfId="28444" xr:uid="{00000000-0005-0000-0000-0000206F0000}"/>
    <cellStyle name="标题 103 4" xfId="28445" xr:uid="{00000000-0005-0000-0000-0000216F0000}"/>
    <cellStyle name="标题 103 5" xfId="28446" xr:uid="{00000000-0005-0000-0000-0000226F0000}"/>
    <cellStyle name="标题 103 6" xfId="28447" xr:uid="{00000000-0005-0000-0000-0000236F0000}"/>
    <cellStyle name="标题 103 7" xfId="28448" xr:uid="{00000000-0005-0000-0000-0000246F0000}"/>
    <cellStyle name="标题 103 7 2" xfId="28449" xr:uid="{00000000-0005-0000-0000-0000256F0000}"/>
    <cellStyle name="标题 103 8" xfId="28450" xr:uid="{00000000-0005-0000-0000-0000266F0000}"/>
    <cellStyle name="标题 103 9" xfId="28451" xr:uid="{00000000-0005-0000-0000-0000276F0000}"/>
    <cellStyle name="标题 104" xfId="28452" xr:uid="{00000000-0005-0000-0000-0000286F0000}"/>
    <cellStyle name="标题 104 2" xfId="28453" xr:uid="{00000000-0005-0000-0000-0000296F0000}"/>
    <cellStyle name="标题 104 2 2" xfId="28454" xr:uid="{00000000-0005-0000-0000-00002A6F0000}"/>
    <cellStyle name="标题 104 2 2 2" xfId="28455" xr:uid="{00000000-0005-0000-0000-00002B6F0000}"/>
    <cellStyle name="标题 104 2 2 3" xfId="28456" xr:uid="{00000000-0005-0000-0000-00002C6F0000}"/>
    <cellStyle name="标题 104 2 3" xfId="28457" xr:uid="{00000000-0005-0000-0000-00002D6F0000}"/>
    <cellStyle name="标题 104 2 4" xfId="28458" xr:uid="{00000000-0005-0000-0000-00002E6F0000}"/>
    <cellStyle name="标题 104 2 5" xfId="28459" xr:uid="{00000000-0005-0000-0000-00002F6F0000}"/>
    <cellStyle name="标题 104 2 6" xfId="28460" xr:uid="{00000000-0005-0000-0000-0000306F0000}"/>
    <cellStyle name="标题 104 2 6 2" xfId="28461" xr:uid="{00000000-0005-0000-0000-0000316F0000}"/>
    <cellStyle name="标题 104 2 7" xfId="28462" xr:uid="{00000000-0005-0000-0000-0000326F0000}"/>
    <cellStyle name="标题 104 2 8" xfId="28463" xr:uid="{00000000-0005-0000-0000-0000336F0000}"/>
    <cellStyle name="标题 104 3" xfId="28464" xr:uid="{00000000-0005-0000-0000-0000346F0000}"/>
    <cellStyle name="标题 104 3 2" xfId="28465" xr:uid="{00000000-0005-0000-0000-0000356F0000}"/>
    <cellStyle name="标题 104 3 3" xfId="28466" xr:uid="{00000000-0005-0000-0000-0000366F0000}"/>
    <cellStyle name="标题 104 4" xfId="28467" xr:uid="{00000000-0005-0000-0000-0000376F0000}"/>
    <cellStyle name="标题 104 5" xfId="28468" xr:uid="{00000000-0005-0000-0000-0000386F0000}"/>
    <cellStyle name="标题 104 6" xfId="28469" xr:uid="{00000000-0005-0000-0000-0000396F0000}"/>
    <cellStyle name="标题 104 7" xfId="28470" xr:uid="{00000000-0005-0000-0000-00003A6F0000}"/>
    <cellStyle name="标题 104 7 2" xfId="28471" xr:uid="{00000000-0005-0000-0000-00003B6F0000}"/>
    <cellStyle name="标题 104 8" xfId="28472" xr:uid="{00000000-0005-0000-0000-00003C6F0000}"/>
    <cellStyle name="标题 104 9" xfId="28473" xr:uid="{00000000-0005-0000-0000-00003D6F0000}"/>
    <cellStyle name="标题 105" xfId="28474" xr:uid="{00000000-0005-0000-0000-00003E6F0000}"/>
    <cellStyle name="标题 105 2" xfId="28475" xr:uid="{00000000-0005-0000-0000-00003F6F0000}"/>
    <cellStyle name="标题 105 2 2" xfId="28476" xr:uid="{00000000-0005-0000-0000-0000406F0000}"/>
    <cellStyle name="标题 105 2 2 2" xfId="28477" xr:uid="{00000000-0005-0000-0000-0000416F0000}"/>
    <cellStyle name="标题 105 2 2 3" xfId="28478" xr:uid="{00000000-0005-0000-0000-0000426F0000}"/>
    <cellStyle name="标题 105 2 3" xfId="28479" xr:uid="{00000000-0005-0000-0000-0000436F0000}"/>
    <cellStyle name="标题 105 2 4" xfId="28480" xr:uid="{00000000-0005-0000-0000-0000446F0000}"/>
    <cellStyle name="标题 105 2 5" xfId="28481" xr:uid="{00000000-0005-0000-0000-0000456F0000}"/>
    <cellStyle name="标题 105 2 6" xfId="28482" xr:uid="{00000000-0005-0000-0000-0000466F0000}"/>
    <cellStyle name="标题 105 2 6 2" xfId="28483" xr:uid="{00000000-0005-0000-0000-0000476F0000}"/>
    <cellStyle name="标题 105 2 7" xfId="28484" xr:uid="{00000000-0005-0000-0000-0000486F0000}"/>
    <cellStyle name="标题 105 2 8" xfId="28485" xr:uid="{00000000-0005-0000-0000-0000496F0000}"/>
    <cellStyle name="标题 105 3" xfId="28486" xr:uid="{00000000-0005-0000-0000-00004A6F0000}"/>
    <cellStyle name="标题 105 3 2" xfId="28487" xr:uid="{00000000-0005-0000-0000-00004B6F0000}"/>
    <cellStyle name="标题 105 3 3" xfId="28488" xr:uid="{00000000-0005-0000-0000-00004C6F0000}"/>
    <cellStyle name="标题 105 4" xfId="28489" xr:uid="{00000000-0005-0000-0000-00004D6F0000}"/>
    <cellStyle name="标题 105 5" xfId="28490" xr:uid="{00000000-0005-0000-0000-00004E6F0000}"/>
    <cellStyle name="标题 105 6" xfId="28491" xr:uid="{00000000-0005-0000-0000-00004F6F0000}"/>
    <cellStyle name="标题 105 7" xfId="28492" xr:uid="{00000000-0005-0000-0000-0000506F0000}"/>
    <cellStyle name="标题 105 7 2" xfId="28493" xr:uid="{00000000-0005-0000-0000-0000516F0000}"/>
    <cellStyle name="标题 105 8" xfId="28494" xr:uid="{00000000-0005-0000-0000-0000526F0000}"/>
    <cellStyle name="标题 105 9" xfId="28495" xr:uid="{00000000-0005-0000-0000-0000536F0000}"/>
    <cellStyle name="标题 106" xfId="28496" xr:uid="{00000000-0005-0000-0000-0000546F0000}"/>
    <cellStyle name="标题 106 2" xfId="28497" xr:uid="{00000000-0005-0000-0000-0000556F0000}"/>
    <cellStyle name="标题 106 2 2" xfId="28498" xr:uid="{00000000-0005-0000-0000-0000566F0000}"/>
    <cellStyle name="标题 106 2 2 2" xfId="28499" xr:uid="{00000000-0005-0000-0000-0000576F0000}"/>
    <cellStyle name="标题 106 2 2 3" xfId="28500" xr:uid="{00000000-0005-0000-0000-0000586F0000}"/>
    <cellStyle name="标题 106 2 3" xfId="28501" xr:uid="{00000000-0005-0000-0000-0000596F0000}"/>
    <cellStyle name="标题 106 2 4" xfId="28502" xr:uid="{00000000-0005-0000-0000-00005A6F0000}"/>
    <cellStyle name="标题 106 2 5" xfId="28503" xr:uid="{00000000-0005-0000-0000-00005B6F0000}"/>
    <cellStyle name="标题 106 2 6" xfId="28504" xr:uid="{00000000-0005-0000-0000-00005C6F0000}"/>
    <cellStyle name="标题 106 2 6 2" xfId="28505" xr:uid="{00000000-0005-0000-0000-00005D6F0000}"/>
    <cellStyle name="标题 106 2 7" xfId="28506" xr:uid="{00000000-0005-0000-0000-00005E6F0000}"/>
    <cellStyle name="标题 106 2 8" xfId="28507" xr:uid="{00000000-0005-0000-0000-00005F6F0000}"/>
    <cellStyle name="标题 106 3" xfId="28508" xr:uid="{00000000-0005-0000-0000-0000606F0000}"/>
    <cellStyle name="标题 106 3 2" xfId="28509" xr:uid="{00000000-0005-0000-0000-0000616F0000}"/>
    <cellStyle name="标题 106 3 3" xfId="28510" xr:uid="{00000000-0005-0000-0000-0000626F0000}"/>
    <cellStyle name="标题 106 4" xfId="28511" xr:uid="{00000000-0005-0000-0000-0000636F0000}"/>
    <cellStyle name="标题 106 5" xfId="28512" xr:uid="{00000000-0005-0000-0000-0000646F0000}"/>
    <cellStyle name="标题 106 6" xfId="28513" xr:uid="{00000000-0005-0000-0000-0000656F0000}"/>
    <cellStyle name="标题 106 7" xfId="28514" xr:uid="{00000000-0005-0000-0000-0000666F0000}"/>
    <cellStyle name="标题 106 7 2" xfId="28515" xr:uid="{00000000-0005-0000-0000-0000676F0000}"/>
    <cellStyle name="标题 106 8" xfId="28516" xr:uid="{00000000-0005-0000-0000-0000686F0000}"/>
    <cellStyle name="标题 106 9" xfId="28517" xr:uid="{00000000-0005-0000-0000-0000696F0000}"/>
    <cellStyle name="标题 107" xfId="28518" xr:uid="{00000000-0005-0000-0000-00006A6F0000}"/>
    <cellStyle name="标题 107 2" xfId="28519" xr:uid="{00000000-0005-0000-0000-00006B6F0000}"/>
    <cellStyle name="标题 107 2 2" xfId="28520" xr:uid="{00000000-0005-0000-0000-00006C6F0000}"/>
    <cellStyle name="标题 107 2 2 2" xfId="28521" xr:uid="{00000000-0005-0000-0000-00006D6F0000}"/>
    <cellStyle name="标题 107 2 2 3" xfId="28522" xr:uid="{00000000-0005-0000-0000-00006E6F0000}"/>
    <cellStyle name="标题 107 2 3" xfId="28523" xr:uid="{00000000-0005-0000-0000-00006F6F0000}"/>
    <cellStyle name="标题 107 2 4" xfId="28524" xr:uid="{00000000-0005-0000-0000-0000706F0000}"/>
    <cellStyle name="标题 107 2 5" xfId="28525" xr:uid="{00000000-0005-0000-0000-0000716F0000}"/>
    <cellStyle name="标题 107 2 6" xfId="28526" xr:uid="{00000000-0005-0000-0000-0000726F0000}"/>
    <cellStyle name="标题 107 2 6 2" xfId="28527" xr:uid="{00000000-0005-0000-0000-0000736F0000}"/>
    <cellStyle name="标题 107 2 7" xfId="28528" xr:uid="{00000000-0005-0000-0000-0000746F0000}"/>
    <cellStyle name="标题 107 2 8" xfId="28529" xr:uid="{00000000-0005-0000-0000-0000756F0000}"/>
    <cellStyle name="标题 107 3" xfId="28530" xr:uid="{00000000-0005-0000-0000-0000766F0000}"/>
    <cellStyle name="标题 107 3 2" xfId="28531" xr:uid="{00000000-0005-0000-0000-0000776F0000}"/>
    <cellStyle name="标题 107 3 3" xfId="28532" xr:uid="{00000000-0005-0000-0000-0000786F0000}"/>
    <cellStyle name="标题 107 4" xfId="28533" xr:uid="{00000000-0005-0000-0000-0000796F0000}"/>
    <cellStyle name="标题 107 5" xfId="28534" xr:uid="{00000000-0005-0000-0000-00007A6F0000}"/>
    <cellStyle name="标题 107 6" xfId="28535" xr:uid="{00000000-0005-0000-0000-00007B6F0000}"/>
    <cellStyle name="标题 107 7" xfId="28536" xr:uid="{00000000-0005-0000-0000-00007C6F0000}"/>
    <cellStyle name="标题 107 7 2" xfId="28537" xr:uid="{00000000-0005-0000-0000-00007D6F0000}"/>
    <cellStyle name="标题 107 8" xfId="28538" xr:uid="{00000000-0005-0000-0000-00007E6F0000}"/>
    <cellStyle name="标题 107 9" xfId="28539" xr:uid="{00000000-0005-0000-0000-00007F6F0000}"/>
    <cellStyle name="标题 108" xfId="28540" xr:uid="{00000000-0005-0000-0000-0000806F0000}"/>
    <cellStyle name="标题 108 2" xfId="28541" xr:uid="{00000000-0005-0000-0000-0000816F0000}"/>
    <cellStyle name="标题 108 2 2" xfId="28542" xr:uid="{00000000-0005-0000-0000-0000826F0000}"/>
    <cellStyle name="标题 108 2 2 2" xfId="28543" xr:uid="{00000000-0005-0000-0000-0000836F0000}"/>
    <cellStyle name="标题 108 2 2 3" xfId="28544" xr:uid="{00000000-0005-0000-0000-0000846F0000}"/>
    <cellStyle name="标题 108 2 3" xfId="28545" xr:uid="{00000000-0005-0000-0000-0000856F0000}"/>
    <cellStyle name="标题 108 2 4" xfId="28546" xr:uid="{00000000-0005-0000-0000-0000866F0000}"/>
    <cellStyle name="标题 108 2 5" xfId="28547" xr:uid="{00000000-0005-0000-0000-0000876F0000}"/>
    <cellStyle name="标题 108 2 6" xfId="28548" xr:uid="{00000000-0005-0000-0000-0000886F0000}"/>
    <cellStyle name="标题 108 2 6 2" xfId="28549" xr:uid="{00000000-0005-0000-0000-0000896F0000}"/>
    <cellStyle name="标题 108 2 7" xfId="28550" xr:uid="{00000000-0005-0000-0000-00008A6F0000}"/>
    <cellStyle name="标题 108 2 8" xfId="28551" xr:uid="{00000000-0005-0000-0000-00008B6F0000}"/>
    <cellStyle name="标题 108 3" xfId="28552" xr:uid="{00000000-0005-0000-0000-00008C6F0000}"/>
    <cellStyle name="标题 108 3 2" xfId="28553" xr:uid="{00000000-0005-0000-0000-00008D6F0000}"/>
    <cellStyle name="标题 108 3 3" xfId="28554" xr:uid="{00000000-0005-0000-0000-00008E6F0000}"/>
    <cellStyle name="标题 108 4" xfId="28555" xr:uid="{00000000-0005-0000-0000-00008F6F0000}"/>
    <cellStyle name="标题 108 5" xfId="28556" xr:uid="{00000000-0005-0000-0000-0000906F0000}"/>
    <cellStyle name="标题 108 6" xfId="28557" xr:uid="{00000000-0005-0000-0000-0000916F0000}"/>
    <cellStyle name="标题 108 7" xfId="28558" xr:uid="{00000000-0005-0000-0000-0000926F0000}"/>
    <cellStyle name="标题 108 7 2" xfId="28559" xr:uid="{00000000-0005-0000-0000-0000936F0000}"/>
    <cellStyle name="标题 108 8" xfId="28560" xr:uid="{00000000-0005-0000-0000-0000946F0000}"/>
    <cellStyle name="标题 108 9" xfId="28561" xr:uid="{00000000-0005-0000-0000-0000956F0000}"/>
    <cellStyle name="标题 109" xfId="28562" xr:uid="{00000000-0005-0000-0000-0000966F0000}"/>
    <cellStyle name="标题 109 2" xfId="28563" xr:uid="{00000000-0005-0000-0000-0000976F0000}"/>
    <cellStyle name="标题 109 2 2" xfId="28564" xr:uid="{00000000-0005-0000-0000-0000986F0000}"/>
    <cellStyle name="标题 109 2 2 2" xfId="28565" xr:uid="{00000000-0005-0000-0000-0000996F0000}"/>
    <cellStyle name="标题 109 2 2 3" xfId="28566" xr:uid="{00000000-0005-0000-0000-00009A6F0000}"/>
    <cellStyle name="标题 109 2 3" xfId="28567" xr:uid="{00000000-0005-0000-0000-00009B6F0000}"/>
    <cellStyle name="标题 109 2 4" xfId="28568" xr:uid="{00000000-0005-0000-0000-00009C6F0000}"/>
    <cellStyle name="标题 109 2 5" xfId="28569" xr:uid="{00000000-0005-0000-0000-00009D6F0000}"/>
    <cellStyle name="标题 109 2 6" xfId="28570" xr:uid="{00000000-0005-0000-0000-00009E6F0000}"/>
    <cellStyle name="标题 109 2 6 2" xfId="28571" xr:uid="{00000000-0005-0000-0000-00009F6F0000}"/>
    <cellStyle name="标题 109 2 7" xfId="28572" xr:uid="{00000000-0005-0000-0000-0000A06F0000}"/>
    <cellStyle name="标题 109 2 8" xfId="28573" xr:uid="{00000000-0005-0000-0000-0000A16F0000}"/>
    <cellStyle name="标题 109 3" xfId="28574" xr:uid="{00000000-0005-0000-0000-0000A26F0000}"/>
    <cellStyle name="标题 109 3 2" xfId="28575" xr:uid="{00000000-0005-0000-0000-0000A36F0000}"/>
    <cellStyle name="标题 109 3 3" xfId="28576" xr:uid="{00000000-0005-0000-0000-0000A46F0000}"/>
    <cellStyle name="标题 109 4" xfId="28577" xr:uid="{00000000-0005-0000-0000-0000A56F0000}"/>
    <cellStyle name="标题 109 5" xfId="28578" xr:uid="{00000000-0005-0000-0000-0000A66F0000}"/>
    <cellStyle name="标题 109 6" xfId="28579" xr:uid="{00000000-0005-0000-0000-0000A76F0000}"/>
    <cellStyle name="标题 109 7" xfId="28580" xr:uid="{00000000-0005-0000-0000-0000A86F0000}"/>
    <cellStyle name="标题 109 7 2" xfId="28581" xr:uid="{00000000-0005-0000-0000-0000A96F0000}"/>
    <cellStyle name="标题 109 8" xfId="28582" xr:uid="{00000000-0005-0000-0000-0000AA6F0000}"/>
    <cellStyle name="标题 109 9" xfId="28583" xr:uid="{00000000-0005-0000-0000-0000AB6F0000}"/>
    <cellStyle name="标题 11" xfId="28584" xr:uid="{00000000-0005-0000-0000-0000AC6F0000}"/>
    <cellStyle name="标题 11 2" xfId="28585" xr:uid="{00000000-0005-0000-0000-0000AD6F0000}"/>
    <cellStyle name="标题 11 2 2" xfId="28586" xr:uid="{00000000-0005-0000-0000-0000AE6F0000}"/>
    <cellStyle name="标题 11 2 2 2" xfId="28587" xr:uid="{00000000-0005-0000-0000-0000AF6F0000}"/>
    <cellStyle name="标题 11 2 2 3" xfId="28588" xr:uid="{00000000-0005-0000-0000-0000B06F0000}"/>
    <cellStyle name="标题 11 2 3" xfId="28589" xr:uid="{00000000-0005-0000-0000-0000B16F0000}"/>
    <cellStyle name="标题 11 2 4" xfId="28590" xr:uid="{00000000-0005-0000-0000-0000B26F0000}"/>
    <cellStyle name="标题 11 2 5" xfId="28591" xr:uid="{00000000-0005-0000-0000-0000B36F0000}"/>
    <cellStyle name="标题 11 2 6" xfId="28592" xr:uid="{00000000-0005-0000-0000-0000B46F0000}"/>
    <cellStyle name="标题 11 2 6 2" xfId="28593" xr:uid="{00000000-0005-0000-0000-0000B56F0000}"/>
    <cellStyle name="标题 11 2 7" xfId="28594" xr:uid="{00000000-0005-0000-0000-0000B66F0000}"/>
    <cellStyle name="标题 11 2 8" xfId="28595" xr:uid="{00000000-0005-0000-0000-0000B76F0000}"/>
    <cellStyle name="标题 11 3" xfId="28596" xr:uid="{00000000-0005-0000-0000-0000B86F0000}"/>
    <cellStyle name="标题 11 4" xfId="28597" xr:uid="{00000000-0005-0000-0000-0000B96F0000}"/>
    <cellStyle name="标题 11 5" xfId="28598" xr:uid="{00000000-0005-0000-0000-0000BA6F0000}"/>
    <cellStyle name="标题 11 6" xfId="28599" xr:uid="{00000000-0005-0000-0000-0000BB6F0000}"/>
    <cellStyle name="标题 11 6 2" xfId="28600" xr:uid="{00000000-0005-0000-0000-0000BC6F0000}"/>
    <cellStyle name="标题 11 7" xfId="28601" xr:uid="{00000000-0005-0000-0000-0000BD6F0000}"/>
    <cellStyle name="标题 110" xfId="28602" xr:uid="{00000000-0005-0000-0000-0000BE6F0000}"/>
    <cellStyle name="标题 110 2" xfId="28603" xr:uid="{00000000-0005-0000-0000-0000BF6F0000}"/>
    <cellStyle name="标题 110 2 2" xfId="28604" xr:uid="{00000000-0005-0000-0000-0000C06F0000}"/>
    <cellStyle name="标题 110 2 2 2" xfId="28605" xr:uid="{00000000-0005-0000-0000-0000C16F0000}"/>
    <cellStyle name="标题 110 2 2 3" xfId="28606" xr:uid="{00000000-0005-0000-0000-0000C26F0000}"/>
    <cellStyle name="标题 110 2 3" xfId="28607" xr:uid="{00000000-0005-0000-0000-0000C36F0000}"/>
    <cellStyle name="标题 110 2 4" xfId="28608" xr:uid="{00000000-0005-0000-0000-0000C46F0000}"/>
    <cellStyle name="标题 110 2 5" xfId="28609" xr:uid="{00000000-0005-0000-0000-0000C56F0000}"/>
    <cellStyle name="标题 110 2 6" xfId="28610" xr:uid="{00000000-0005-0000-0000-0000C66F0000}"/>
    <cellStyle name="标题 110 2 6 2" xfId="28611" xr:uid="{00000000-0005-0000-0000-0000C76F0000}"/>
    <cellStyle name="标题 110 2 7" xfId="28612" xr:uid="{00000000-0005-0000-0000-0000C86F0000}"/>
    <cellStyle name="标题 110 2 8" xfId="28613" xr:uid="{00000000-0005-0000-0000-0000C96F0000}"/>
    <cellStyle name="标题 110 3" xfId="28614" xr:uid="{00000000-0005-0000-0000-0000CA6F0000}"/>
    <cellStyle name="标题 110 3 2" xfId="28615" xr:uid="{00000000-0005-0000-0000-0000CB6F0000}"/>
    <cellStyle name="标题 110 3 3" xfId="28616" xr:uid="{00000000-0005-0000-0000-0000CC6F0000}"/>
    <cellStyle name="标题 110 4" xfId="28617" xr:uid="{00000000-0005-0000-0000-0000CD6F0000}"/>
    <cellStyle name="标题 110 5" xfId="28618" xr:uid="{00000000-0005-0000-0000-0000CE6F0000}"/>
    <cellStyle name="标题 110 6" xfId="28619" xr:uid="{00000000-0005-0000-0000-0000CF6F0000}"/>
    <cellStyle name="标题 110 7" xfId="28620" xr:uid="{00000000-0005-0000-0000-0000D06F0000}"/>
    <cellStyle name="标题 110 7 2" xfId="28621" xr:uid="{00000000-0005-0000-0000-0000D16F0000}"/>
    <cellStyle name="标题 110 8" xfId="28622" xr:uid="{00000000-0005-0000-0000-0000D26F0000}"/>
    <cellStyle name="标题 110 9" xfId="28623" xr:uid="{00000000-0005-0000-0000-0000D36F0000}"/>
    <cellStyle name="标题 111" xfId="28624" xr:uid="{00000000-0005-0000-0000-0000D46F0000}"/>
    <cellStyle name="标题 111 2" xfId="28625" xr:uid="{00000000-0005-0000-0000-0000D56F0000}"/>
    <cellStyle name="标题 111 2 2" xfId="28626" xr:uid="{00000000-0005-0000-0000-0000D66F0000}"/>
    <cellStyle name="标题 111 2 2 2" xfId="28627" xr:uid="{00000000-0005-0000-0000-0000D76F0000}"/>
    <cellStyle name="标题 111 2 2 3" xfId="28628" xr:uid="{00000000-0005-0000-0000-0000D86F0000}"/>
    <cellStyle name="标题 111 2 3" xfId="28629" xr:uid="{00000000-0005-0000-0000-0000D96F0000}"/>
    <cellStyle name="标题 111 2 4" xfId="28630" xr:uid="{00000000-0005-0000-0000-0000DA6F0000}"/>
    <cellStyle name="标题 111 2 5" xfId="28631" xr:uid="{00000000-0005-0000-0000-0000DB6F0000}"/>
    <cellStyle name="标题 111 2 6" xfId="28632" xr:uid="{00000000-0005-0000-0000-0000DC6F0000}"/>
    <cellStyle name="标题 111 2 6 2" xfId="28633" xr:uid="{00000000-0005-0000-0000-0000DD6F0000}"/>
    <cellStyle name="标题 111 2 7" xfId="28634" xr:uid="{00000000-0005-0000-0000-0000DE6F0000}"/>
    <cellStyle name="标题 111 2 8" xfId="28635" xr:uid="{00000000-0005-0000-0000-0000DF6F0000}"/>
    <cellStyle name="标题 111 3" xfId="28636" xr:uid="{00000000-0005-0000-0000-0000E06F0000}"/>
    <cellStyle name="标题 111 3 2" xfId="28637" xr:uid="{00000000-0005-0000-0000-0000E16F0000}"/>
    <cellStyle name="标题 111 3 3" xfId="28638" xr:uid="{00000000-0005-0000-0000-0000E26F0000}"/>
    <cellStyle name="标题 111 4" xfId="28639" xr:uid="{00000000-0005-0000-0000-0000E36F0000}"/>
    <cellStyle name="标题 111 5" xfId="28640" xr:uid="{00000000-0005-0000-0000-0000E46F0000}"/>
    <cellStyle name="标题 111 6" xfId="28641" xr:uid="{00000000-0005-0000-0000-0000E56F0000}"/>
    <cellStyle name="标题 111 7" xfId="28642" xr:uid="{00000000-0005-0000-0000-0000E66F0000}"/>
    <cellStyle name="标题 111 7 2" xfId="28643" xr:uid="{00000000-0005-0000-0000-0000E76F0000}"/>
    <cellStyle name="标题 111 8" xfId="28644" xr:uid="{00000000-0005-0000-0000-0000E86F0000}"/>
    <cellStyle name="标题 111 9" xfId="28645" xr:uid="{00000000-0005-0000-0000-0000E96F0000}"/>
    <cellStyle name="标题 112" xfId="28646" xr:uid="{00000000-0005-0000-0000-0000EA6F0000}"/>
    <cellStyle name="标题 112 2" xfId="28647" xr:uid="{00000000-0005-0000-0000-0000EB6F0000}"/>
    <cellStyle name="标题 112 2 2" xfId="28648" xr:uid="{00000000-0005-0000-0000-0000EC6F0000}"/>
    <cellStyle name="标题 112 2 2 2" xfId="28649" xr:uid="{00000000-0005-0000-0000-0000ED6F0000}"/>
    <cellStyle name="标题 112 2 2 3" xfId="28650" xr:uid="{00000000-0005-0000-0000-0000EE6F0000}"/>
    <cellStyle name="标题 112 2 3" xfId="28651" xr:uid="{00000000-0005-0000-0000-0000EF6F0000}"/>
    <cellStyle name="标题 112 2 4" xfId="28652" xr:uid="{00000000-0005-0000-0000-0000F06F0000}"/>
    <cellStyle name="标题 112 2 5" xfId="28653" xr:uid="{00000000-0005-0000-0000-0000F16F0000}"/>
    <cellStyle name="标题 112 2 6" xfId="28654" xr:uid="{00000000-0005-0000-0000-0000F26F0000}"/>
    <cellStyle name="标题 112 2 6 2" xfId="28655" xr:uid="{00000000-0005-0000-0000-0000F36F0000}"/>
    <cellStyle name="标题 112 2 7" xfId="28656" xr:uid="{00000000-0005-0000-0000-0000F46F0000}"/>
    <cellStyle name="标题 112 2 8" xfId="28657" xr:uid="{00000000-0005-0000-0000-0000F56F0000}"/>
    <cellStyle name="标题 112 3" xfId="28658" xr:uid="{00000000-0005-0000-0000-0000F66F0000}"/>
    <cellStyle name="标题 112 3 2" xfId="28659" xr:uid="{00000000-0005-0000-0000-0000F76F0000}"/>
    <cellStyle name="标题 112 3 3" xfId="28660" xr:uid="{00000000-0005-0000-0000-0000F86F0000}"/>
    <cellStyle name="标题 112 4" xfId="28661" xr:uid="{00000000-0005-0000-0000-0000F96F0000}"/>
    <cellStyle name="标题 112 5" xfId="28662" xr:uid="{00000000-0005-0000-0000-0000FA6F0000}"/>
    <cellStyle name="标题 112 6" xfId="28663" xr:uid="{00000000-0005-0000-0000-0000FB6F0000}"/>
    <cellStyle name="标题 112 7" xfId="28664" xr:uid="{00000000-0005-0000-0000-0000FC6F0000}"/>
    <cellStyle name="标题 112 7 2" xfId="28665" xr:uid="{00000000-0005-0000-0000-0000FD6F0000}"/>
    <cellStyle name="标题 112 8" xfId="28666" xr:uid="{00000000-0005-0000-0000-0000FE6F0000}"/>
    <cellStyle name="标题 112 9" xfId="28667" xr:uid="{00000000-0005-0000-0000-0000FF6F0000}"/>
    <cellStyle name="标题 113" xfId="28668" xr:uid="{00000000-0005-0000-0000-000000700000}"/>
    <cellStyle name="标题 113 2" xfId="28669" xr:uid="{00000000-0005-0000-0000-000001700000}"/>
    <cellStyle name="标题 113 2 2" xfId="28670" xr:uid="{00000000-0005-0000-0000-000002700000}"/>
    <cellStyle name="标题 113 2 2 2" xfId="28671" xr:uid="{00000000-0005-0000-0000-000003700000}"/>
    <cellStyle name="标题 113 2 2 3" xfId="28672" xr:uid="{00000000-0005-0000-0000-000004700000}"/>
    <cellStyle name="标题 113 2 3" xfId="28673" xr:uid="{00000000-0005-0000-0000-000005700000}"/>
    <cellStyle name="标题 113 2 4" xfId="28674" xr:uid="{00000000-0005-0000-0000-000006700000}"/>
    <cellStyle name="标题 113 2 5" xfId="28675" xr:uid="{00000000-0005-0000-0000-000007700000}"/>
    <cellStyle name="标题 113 2 6" xfId="28676" xr:uid="{00000000-0005-0000-0000-000008700000}"/>
    <cellStyle name="标题 113 2 6 2" xfId="28677" xr:uid="{00000000-0005-0000-0000-000009700000}"/>
    <cellStyle name="标题 113 2 7" xfId="28678" xr:uid="{00000000-0005-0000-0000-00000A700000}"/>
    <cellStyle name="标题 113 2 8" xfId="28679" xr:uid="{00000000-0005-0000-0000-00000B700000}"/>
    <cellStyle name="标题 113 3" xfId="28680" xr:uid="{00000000-0005-0000-0000-00000C700000}"/>
    <cellStyle name="标题 113 3 2" xfId="28681" xr:uid="{00000000-0005-0000-0000-00000D700000}"/>
    <cellStyle name="标题 113 3 3" xfId="28682" xr:uid="{00000000-0005-0000-0000-00000E700000}"/>
    <cellStyle name="标题 113 4" xfId="28683" xr:uid="{00000000-0005-0000-0000-00000F700000}"/>
    <cellStyle name="标题 113 5" xfId="28684" xr:uid="{00000000-0005-0000-0000-000010700000}"/>
    <cellStyle name="标题 113 6" xfId="28685" xr:uid="{00000000-0005-0000-0000-000011700000}"/>
    <cellStyle name="标题 113 7" xfId="28686" xr:uid="{00000000-0005-0000-0000-000012700000}"/>
    <cellStyle name="标题 113 7 2" xfId="28687" xr:uid="{00000000-0005-0000-0000-000013700000}"/>
    <cellStyle name="标题 113 8" xfId="28688" xr:uid="{00000000-0005-0000-0000-000014700000}"/>
    <cellStyle name="标题 113 9" xfId="28689" xr:uid="{00000000-0005-0000-0000-000015700000}"/>
    <cellStyle name="标题 114" xfId="28690" xr:uid="{00000000-0005-0000-0000-000016700000}"/>
    <cellStyle name="标题 114 2" xfId="28691" xr:uid="{00000000-0005-0000-0000-000017700000}"/>
    <cellStyle name="标题 114 2 2" xfId="28692" xr:uid="{00000000-0005-0000-0000-000018700000}"/>
    <cellStyle name="标题 114 2 2 2" xfId="28693" xr:uid="{00000000-0005-0000-0000-000019700000}"/>
    <cellStyle name="标题 114 2 2 3" xfId="28694" xr:uid="{00000000-0005-0000-0000-00001A700000}"/>
    <cellStyle name="标题 114 2 3" xfId="28695" xr:uid="{00000000-0005-0000-0000-00001B700000}"/>
    <cellStyle name="标题 114 2 4" xfId="28696" xr:uid="{00000000-0005-0000-0000-00001C700000}"/>
    <cellStyle name="标题 114 2 5" xfId="28697" xr:uid="{00000000-0005-0000-0000-00001D700000}"/>
    <cellStyle name="标题 114 2 6" xfId="28698" xr:uid="{00000000-0005-0000-0000-00001E700000}"/>
    <cellStyle name="标题 114 2 6 2" xfId="28699" xr:uid="{00000000-0005-0000-0000-00001F700000}"/>
    <cellStyle name="标题 114 2 7" xfId="28700" xr:uid="{00000000-0005-0000-0000-000020700000}"/>
    <cellStyle name="标题 114 2 8" xfId="28701" xr:uid="{00000000-0005-0000-0000-000021700000}"/>
    <cellStyle name="标题 114 3" xfId="28702" xr:uid="{00000000-0005-0000-0000-000022700000}"/>
    <cellStyle name="标题 114 3 2" xfId="28703" xr:uid="{00000000-0005-0000-0000-000023700000}"/>
    <cellStyle name="标题 114 3 3" xfId="28704" xr:uid="{00000000-0005-0000-0000-000024700000}"/>
    <cellStyle name="标题 114 4" xfId="28705" xr:uid="{00000000-0005-0000-0000-000025700000}"/>
    <cellStyle name="标题 114 5" xfId="28706" xr:uid="{00000000-0005-0000-0000-000026700000}"/>
    <cellStyle name="标题 114 6" xfId="28707" xr:uid="{00000000-0005-0000-0000-000027700000}"/>
    <cellStyle name="标题 114 7" xfId="28708" xr:uid="{00000000-0005-0000-0000-000028700000}"/>
    <cellStyle name="标题 114 7 2" xfId="28709" xr:uid="{00000000-0005-0000-0000-000029700000}"/>
    <cellStyle name="标题 114 8" xfId="28710" xr:uid="{00000000-0005-0000-0000-00002A700000}"/>
    <cellStyle name="标题 114 9" xfId="28711" xr:uid="{00000000-0005-0000-0000-00002B700000}"/>
    <cellStyle name="标题 115" xfId="28712" xr:uid="{00000000-0005-0000-0000-00002C700000}"/>
    <cellStyle name="标题 115 2" xfId="28713" xr:uid="{00000000-0005-0000-0000-00002D700000}"/>
    <cellStyle name="标题 115 2 2" xfId="28714" xr:uid="{00000000-0005-0000-0000-00002E700000}"/>
    <cellStyle name="标题 115 2 2 2" xfId="28715" xr:uid="{00000000-0005-0000-0000-00002F700000}"/>
    <cellStyle name="标题 115 2 2 3" xfId="28716" xr:uid="{00000000-0005-0000-0000-000030700000}"/>
    <cellStyle name="标题 115 2 3" xfId="28717" xr:uid="{00000000-0005-0000-0000-000031700000}"/>
    <cellStyle name="标题 115 2 4" xfId="28718" xr:uid="{00000000-0005-0000-0000-000032700000}"/>
    <cellStyle name="标题 115 2 5" xfId="28719" xr:uid="{00000000-0005-0000-0000-000033700000}"/>
    <cellStyle name="标题 115 2 6" xfId="28720" xr:uid="{00000000-0005-0000-0000-000034700000}"/>
    <cellStyle name="标题 115 2 6 2" xfId="28721" xr:uid="{00000000-0005-0000-0000-000035700000}"/>
    <cellStyle name="标题 115 2 7" xfId="28722" xr:uid="{00000000-0005-0000-0000-000036700000}"/>
    <cellStyle name="标题 115 2 8" xfId="28723" xr:uid="{00000000-0005-0000-0000-000037700000}"/>
    <cellStyle name="标题 115 3" xfId="28724" xr:uid="{00000000-0005-0000-0000-000038700000}"/>
    <cellStyle name="标题 115 3 2" xfId="28725" xr:uid="{00000000-0005-0000-0000-000039700000}"/>
    <cellStyle name="标题 115 3 3" xfId="28726" xr:uid="{00000000-0005-0000-0000-00003A700000}"/>
    <cellStyle name="标题 115 4" xfId="28727" xr:uid="{00000000-0005-0000-0000-00003B700000}"/>
    <cellStyle name="标题 115 5" xfId="28728" xr:uid="{00000000-0005-0000-0000-00003C700000}"/>
    <cellStyle name="标题 115 6" xfId="28729" xr:uid="{00000000-0005-0000-0000-00003D700000}"/>
    <cellStyle name="标题 115 7" xfId="28730" xr:uid="{00000000-0005-0000-0000-00003E700000}"/>
    <cellStyle name="标题 115 7 2" xfId="28731" xr:uid="{00000000-0005-0000-0000-00003F700000}"/>
    <cellStyle name="标题 115 8" xfId="28732" xr:uid="{00000000-0005-0000-0000-000040700000}"/>
    <cellStyle name="标题 115 9" xfId="28733" xr:uid="{00000000-0005-0000-0000-000041700000}"/>
    <cellStyle name="标题 116" xfId="28734" xr:uid="{00000000-0005-0000-0000-000042700000}"/>
    <cellStyle name="标题 116 2" xfId="28735" xr:uid="{00000000-0005-0000-0000-000043700000}"/>
    <cellStyle name="标题 116 2 2" xfId="28736" xr:uid="{00000000-0005-0000-0000-000044700000}"/>
    <cellStyle name="标题 116 2 2 2" xfId="28737" xr:uid="{00000000-0005-0000-0000-000045700000}"/>
    <cellStyle name="标题 116 2 2 3" xfId="28738" xr:uid="{00000000-0005-0000-0000-000046700000}"/>
    <cellStyle name="标题 116 2 3" xfId="28739" xr:uid="{00000000-0005-0000-0000-000047700000}"/>
    <cellStyle name="标题 116 2 4" xfId="28740" xr:uid="{00000000-0005-0000-0000-000048700000}"/>
    <cellStyle name="标题 116 2 5" xfId="28741" xr:uid="{00000000-0005-0000-0000-000049700000}"/>
    <cellStyle name="标题 116 2 6" xfId="28742" xr:uid="{00000000-0005-0000-0000-00004A700000}"/>
    <cellStyle name="标题 116 2 6 2" xfId="28743" xr:uid="{00000000-0005-0000-0000-00004B700000}"/>
    <cellStyle name="标题 116 2 7" xfId="28744" xr:uid="{00000000-0005-0000-0000-00004C700000}"/>
    <cellStyle name="标题 116 2 8" xfId="28745" xr:uid="{00000000-0005-0000-0000-00004D700000}"/>
    <cellStyle name="标题 116 3" xfId="28746" xr:uid="{00000000-0005-0000-0000-00004E700000}"/>
    <cellStyle name="标题 116 3 2" xfId="28747" xr:uid="{00000000-0005-0000-0000-00004F700000}"/>
    <cellStyle name="标题 116 3 3" xfId="28748" xr:uid="{00000000-0005-0000-0000-000050700000}"/>
    <cellStyle name="标题 116 4" xfId="28749" xr:uid="{00000000-0005-0000-0000-000051700000}"/>
    <cellStyle name="标题 116 5" xfId="28750" xr:uid="{00000000-0005-0000-0000-000052700000}"/>
    <cellStyle name="标题 116 6" xfId="28751" xr:uid="{00000000-0005-0000-0000-000053700000}"/>
    <cellStyle name="标题 116 7" xfId="28752" xr:uid="{00000000-0005-0000-0000-000054700000}"/>
    <cellStyle name="标题 116 7 2" xfId="28753" xr:uid="{00000000-0005-0000-0000-000055700000}"/>
    <cellStyle name="标题 116 8" xfId="28754" xr:uid="{00000000-0005-0000-0000-000056700000}"/>
    <cellStyle name="标题 116 9" xfId="28755" xr:uid="{00000000-0005-0000-0000-000057700000}"/>
    <cellStyle name="标题 117" xfId="28756" xr:uid="{00000000-0005-0000-0000-000058700000}"/>
    <cellStyle name="标题 117 2" xfId="28757" xr:uid="{00000000-0005-0000-0000-000059700000}"/>
    <cellStyle name="标题 117 2 2" xfId="28758" xr:uid="{00000000-0005-0000-0000-00005A700000}"/>
    <cellStyle name="标题 117 2 2 2" xfId="28759" xr:uid="{00000000-0005-0000-0000-00005B700000}"/>
    <cellStyle name="标题 117 2 2 3" xfId="28760" xr:uid="{00000000-0005-0000-0000-00005C700000}"/>
    <cellStyle name="标题 117 2 3" xfId="28761" xr:uid="{00000000-0005-0000-0000-00005D700000}"/>
    <cellStyle name="标题 117 2 4" xfId="28762" xr:uid="{00000000-0005-0000-0000-00005E700000}"/>
    <cellStyle name="标题 117 2 5" xfId="28763" xr:uid="{00000000-0005-0000-0000-00005F700000}"/>
    <cellStyle name="标题 117 2 6" xfId="28764" xr:uid="{00000000-0005-0000-0000-000060700000}"/>
    <cellStyle name="标题 117 2 6 2" xfId="28765" xr:uid="{00000000-0005-0000-0000-000061700000}"/>
    <cellStyle name="标题 117 2 7" xfId="28766" xr:uid="{00000000-0005-0000-0000-000062700000}"/>
    <cellStyle name="标题 117 2 8" xfId="28767" xr:uid="{00000000-0005-0000-0000-000063700000}"/>
    <cellStyle name="标题 117 3" xfId="28768" xr:uid="{00000000-0005-0000-0000-000064700000}"/>
    <cellStyle name="标题 117 3 2" xfId="28769" xr:uid="{00000000-0005-0000-0000-000065700000}"/>
    <cellStyle name="标题 117 3 3" xfId="28770" xr:uid="{00000000-0005-0000-0000-000066700000}"/>
    <cellStyle name="标题 117 4" xfId="28771" xr:uid="{00000000-0005-0000-0000-000067700000}"/>
    <cellStyle name="标题 117 5" xfId="28772" xr:uid="{00000000-0005-0000-0000-000068700000}"/>
    <cellStyle name="标题 117 6" xfId="28773" xr:uid="{00000000-0005-0000-0000-000069700000}"/>
    <cellStyle name="标题 117 7" xfId="28774" xr:uid="{00000000-0005-0000-0000-00006A700000}"/>
    <cellStyle name="标题 117 7 2" xfId="28775" xr:uid="{00000000-0005-0000-0000-00006B700000}"/>
    <cellStyle name="标题 117 8" xfId="28776" xr:uid="{00000000-0005-0000-0000-00006C700000}"/>
    <cellStyle name="标题 117 9" xfId="28777" xr:uid="{00000000-0005-0000-0000-00006D700000}"/>
    <cellStyle name="标题 118" xfId="28778" xr:uid="{00000000-0005-0000-0000-00006E700000}"/>
    <cellStyle name="标题 118 2" xfId="28779" xr:uid="{00000000-0005-0000-0000-00006F700000}"/>
    <cellStyle name="标题 118 2 2" xfId="28780" xr:uid="{00000000-0005-0000-0000-000070700000}"/>
    <cellStyle name="标题 118 2 2 2" xfId="28781" xr:uid="{00000000-0005-0000-0000-000071700000}"/>
    <cellStyle name="标题 118 2 2 3" xfId="28782" xr:uid="{00000000-0005-0000-0000-000072700000}"/>
    <cellStyle name="标题 118 2 3" xfId="28783" xr:uid="{00000000-0005-0000-0000-000073700000}"/>
    <cellStyle name="标题 118 2 4" xfId="28784" xr:uid="{00000000-0005-0000-0000-000074700000}"/>
    <cellStyle name="标题 118 2 5" xfId="28785" xr:uid="{00000000-0005-0000-0000-000075700000}"/>
    <cellStyle name="标题 118 2 6" xfId="28786" xr:uid="{00000000-0005-0000-0000-000076700000}"/>
    <cellStyle name="标题 118 2 6 2" xfId="28787" xr:uid="{00000000-0005-0000-0000-000077700000}"/>
    <cellStyle name="标题 118 2 7" xfId="28788" xr:uid="{00000000-0005-0000-0000-000078700000}"/>
    <cellStyle name="标题 118 2 8" xfId="28789" xr:uid="{00000000-0005-0000-0000-000079700000}"/>
    <cellStyle name="标题 118 3" xfId="28790" xr:uid="{00000000-0005-0000-0000-00007A700000}"/>
    <cellStyle name="标题 118 3 2" xfId="28791" xr:uid="{00000000-0005-0000-0000-00007B700000}"/>
    <cellStyle name="标题 118 3 3" xfId="28792" xr:uid="{00000000-0005-0000-0000-00007C700000}"/>
    <cellStyle name="标题 118 4" xfId="28793" xr:uid="{00000000-0005-0000-0000-00007D700000}"/>
    <cellStyle name="标题 118 5" xfId="28794" xr:uid="{00000000-0005-0000-0000-00007E700000}"/>
    <cellStyle name="标题 118 6" xfId="28795" xr:uid="{00000000-0005-0000-0000-00007F700000}"/>
    <cellStyle name="标题 118 7" xfId="28796" xr:uid="{00000000-0005-0000-0000-000080700000}"/>
    <cellStyle name="标题 118 7 2" xfId="28797" xr:uid="{00000000-0005-0000-0000-000081700000}"/>
    <cellStyle name="标题 118 8" xfId="28798" xr:uid="{00000000-0005-0000-0000-000082700000}"/>
    <cellStyle name="标题 118 9" xfId="28799" xr:uid="{00000000-0005-0000-0000-000083700000}"/>
    <cellStyle name="标题 119" xfId="28800" xr:uid="{00000000-0005-0000-0000-000084700000}"/>
    <cellStyle name="标题 119 2" xfId="28801" xr:uid="{00000000-0005-0000-0000-000085700000}"/>
    <cellStyle name="标题 119 2 2" xfId="28802" xr:uid="{00000000-0005-0000-0000-000086700000}"/>
    <cellStyle name="标题 119 2 2 2" xfId="28803" xr:uid="{00000000-0005-0000-0000-000087700000}"/>
    <cellStyle name="标题 119 2 2 3" xfId="28804" xr:uid="{00000000-0005-0000-0000-000088700000}"/>
    <cellStyle name="标题 119 2 3" xfId="28805" xr:uid="{00000000-0005-0000-0000-000089700000}"/>
    <cellStyle name="标题 119 2 4" xfId="28806" xr:uid="{00000000-0005-0000-0000-00008A700000}"/>
    <cellStyle name="标题 119 2 5" xfId="28807" xr:uid="{00000000-0005-0000-0000-00008B700000}"/>
    <cellStyle name="标题 119 2 6" xfId="28808" xr:uid="{00000000-0005-0000-0000-00008C700000}"/>
    <cellStyle name="标题 119 2 6 2" xfId="28809" xr:uid="{00000000-0005-0000-0000-00008D700000}"/>
    <cellStyle name="标题 119 2 7" xfId="28810" xr:uid="{00000000-0005-0000-0000-00008E700000}"/>
    <cellStyle name="标题 119 2 8" xfId="28811" xr:uid="{00000000-0005-0000-0000-00008F700000}"/>
    <cellStyle name="标题 119 3" xfId="28812" xr:uid="{00000000-0005-0000-0000-000090700000}"/>
    <cellStyle name="标题 119 3 2" xfId="28813" xr:uid="{00000000-0005-0000-0000-000091700000}"/>
    <cellStyle name="标题 119 3 3" xfId="28814" xr:uid="{00000000-0005-0000-0000-000092700000}"/>
    <cellStyle name="标题 119 4" xfId="28815" xr:uid="{00000000-0005-0000-0000-000093700000}"/>
    <cellStyle name="标题 119 5" xfId="28816" xr:uid="{00000000-0005-0000-0000-000094700000}"/>
    <cellStyle name="标题 119 6" xfId="28817" xr:uid="{00000000-0005-0000-0000-000095700000}"/>
    <cellStyle name="标题 119 7" xfId="28818" xr:uid="{00000000-0005-0000-0000-000096700000}"/>
    <cellStyle name="标题 119 7 2" xfId="28819" xr:uid="{00000000-0005-0000-0000-000097700000}"/>
    <cellStyle name="标题 119 8" xfId="28820" xr:uid="{00000000-0005-0000-0000-000098700000}"/>
    <cellStyle name="标题 119 9" xfId="28821" xr:uid="{00000000-0005-0000-0000-000099700000}"/>
    <cellStyle name="标题 12" xfId="28822" xr:uid="{00000000-0005-0000-0000-00009A700000}"/>
    <cellStyle name="标题 12 2" xfId="28823" xr:uid="{00000000-0005-0000-0000-00009B700000}"/>
    <cellStyle name="标题 12 2 2" xfId="28824" xr:uid="{00000000-0005-0000-0000-00009C700000}"/>
    <cellStyle name="标题 12 2 2 2" xfId="28825" xr:uid="{00000000-0005-0000-0000-00009D700000}"/>
    <cellStyle name="标题 12 2 2 3" xfId="28826" xr:uid="{00000000-0005-0000-0000-00009E700000}"/>
    <cellStyle name="标题 12 2 3" xfId="28827" xr:uid="{00000000-0005-0000-0000-00009F700000}"/>
    <cellStyle name="标题 12 2 4" xfId="28828" xr:uid="{00000000-0005-0000-0000-0000A0700000}"/>
    <cellStyle name="标题 12 2 5" xfId="28829" xr:uid="{00000000-0005-0000-0000-0000A1700000}"/>
    <cellStyle name="标题 12 2 6" xfId="28830" xr:uid="{00000000-0005-0000-0000-0000A2700000}"/>
    <cellStyle name="标题 12 2 6 2" xfId="28831" xr:uid="{00000000-0005-0000-0000-0000A3700000}"/>
    <cellStyle name="标题 12 2 7" xfId="28832" xr:uid="{00000000-0005-0000-0000-0000A4700000}"/>
    <cellStyle name="标题 12 2 8" xfId="28833" xr:uid="{00000000-0005-0000-0000-0000A5700000}"/>
    <cellStyle name="标题 12 3" xfId="28834" xr:uid="{00000000-0005-0000-0000-0000A6700000}"/>
    <cellStyle name="标题 12 4" xfId="28835" xr:uid="{00000000-0005-0000-0000-0000A7700000}"/>
    <cellStyle name="标题 12 5" xfId="28836" xr:uid="{00000000-0005-0000-0000-0000A8700000}"/>
    <cellStyle name="标题 12 6" xfId="28837" xr:uid="{00000000-0005-0000-0000-0000A9700000}"/>
    <cellStyle name="标题 12 6 2" xfId="28838" xr:uid="{00000000-0005-0000-0000-0000AA700000}"/>
    <cellStyle name="标题 12 7" xfId="28839" xr:uid="{00000000-0005-0000-0000-0000AB700000}"/>
    <cellStyle name="标题 120" xfId="28840" xr:uid="{00000000-0005-0000-0000-0000AC700000}"/>
    <cellStyle name="标题 120 2" xfId="28841" xr:uid="{00000000-0005-0000-0000-0000AD700000}"/>
    <cellStyle name="标题 120 2 2" xfId="28842" xr:uid="{00000000-0005-0000-0000-0000AE700000}"/>
    <cellStyle name="标题 120 2 2 2" xfId="28843" xr:uid="{00000000-0005-0000-0000-0000AF700000}"/>
    <cellStyle name="标题 120 2 2 3" xfId="28844" xr:uid="{00000000-0005-0000-0000-0000B0700000}"/>
    <cellStyle name="标题 120 2 3" xfId="28845" xr:uid="{00000000-0005-0000-0000-0000B1700000}"/>
    <cellStyle name="标题 120 2 4" xfId="28846" xr:uid="{00000000-0005-0000-0000-0000B2700000}"/>
    <cellStyle name="标题 120 2 5" xfId="28847" xr:uid="{00000000-0005-0000-0000-0000B3700000}"/>
    <cellStyle name="标题 120 2 6" xfId="28848" xr:uid="{00000000-0005-0000-0000-0000B4700000}"/>
    <cellStyle name="标题 120 2 6 2" xfId="28849" xr:uid="{00000000-0005-0000-0000-0000B5700000}"/>
    <cellStyle name="标题 120 2 7" xfId="28850" xr:uid="{00000000-0005-0000-0000-0000B6700000}"/>
    <cellStyle name="标题 120 2 8" xfId="28851" xr:uid="{00000000-0005-0000-0000-0000B7700000}"/>
    <cellStyle name="标题 120 3" xfId="28852" xr:uid="{00000000-0005-0000-0000-0000B8700000}"/>
    <cellStyle name="标题 120 3 2" xfId="28853" xr:uid="{00000000-0005-0000-0000-0000B9700000}"/>
    <cellStyle name="标题 120 3 3" xfId="28854" xr:uid="{00000000-0005-0000-0000-0000BA700000}"/>
    <cellStyle name="标题 120 4" xfId="28855" xr:uid="{00000000-0005-0000-0000-0000BB700000}"/>
    <cellStyle name="标题 120 5" xfId="28856" xr:uid="{00000000-0005-0000-0000-0000BC700000}"/>
    <cellStyle name="标题 120 6" xfId="28857" xr:uid="{00000000-0005-0000-0000-0000BD700000}"/>
    <cellStyle name="标题 120 7" xfId="28858" xr:uid="{00000000-0005-0000-0000-0000BE700000}"/>
    <cellStyle name="标题 120 7 2" xfId="28859" xr:uid="{00000000-0005-0000-0000-0000BF700000}"/>
    <cellStyle name="标题 120 8" xfId="28860" xr:uid="{00000000-0005-0000-0000-0000C0700000}"/>
    <cellStyle name="标题 120 9" xfId="28861" xr:uid="{00000000-0005-0000-0000-0000C1700000}"/>
    <cellStyle name="标题 121" xfId="28862" xr:uid="{00000000-0005-0000-0000-0000C2700000}"/>
    <cellStyle name="标题 121 2" xfId="28863" xr:uid="{00000000-0005-0000-0000-0000C3700000}"/>
    <cellStyle name="标题 121 2 2" xfId="28864" xr:uid="{00000000-0005-0000-0000-0000C4700000}"/>
    <cellStyle name="标题 121 2 2 2" xfId="28865" xr:uid="{00000000-0005-0000-0000-0000C5700000}"/>
    <cellStyle name="标题 121 2 2 3" xfId="28866" xr:uid="{00000000-0005-0000-0000-0000C6700000}"/>
    <cellStyle name="标题 121 2 3" xfId="28867" xr:uid="{00000000-0005-0000-0000-0000C7700000}"/>
    <cellStyle name="标题 121 2 4" xfId="28868" xr:uid="{00000000-0005-0000-0000-0000C8700000}"/>
    <cellStyle name="标题 121 2 5" xfId="28869" xr:uid="{00000000-0005-0000-0000-0000C9700000}"/>
    <cellStyle name="标题 121 2 6" xfId="28870" xr:uid="{00000000-0005-0000-0000-0000CA700000}"/>
    <cellStyle name="标题 121 2 6 2" xfId="28871" xr:uid="{00000000-0005-0000-0000-0000CB700000}"/>
    <cellStyle name="标题 121 2 7" xfId="28872" xr:uid="{00000000-0005-0000-0000-0000CC700000}"/>
    <cellStyle name="标题 121 2 8" xfId="28873" xr:uid="{00000000-0005-0000-0000-0000CD700000}"/>
    <cellStyle name="标题 121 3" xfId="28874" xr:uid="{00000000-0005-0000-0000-0000CE700000}"/>
    <cellStyle name="标题 121 3 2" xfId="28875" xr:uid="{00000000-0005-0000-0000-0000CF700000}"/>
    <cellStyle name="标题 121 3 3" xfId="28876" xr:uid="{00000000-0005-0000-0000-0000D0700000}"/>
    <cellStyle name="标题 121 4" xfId="28877" xr:uid="{00000000-0005-0000-0000-0000D1700000}"/>
    <cellStyle name="标题 121 5" xfId="28878" xr:uid="{00000000-0005-0000-0000-0000D2700000}"/>
    <cellStyle name="标题 121 6" xfId="28879" xr:uid="{00000000-0005-0000-0000-0000D3700000}"/>
    <cellStyle name="标题 121 7" xfId="28880" xr:uid="{00000000-0005-0000-0000-0000D4700000}"/>
    <cellStyle name="标题 121 7 2" xfId="28881" xr:uid="{00000000-0005-0000-0000-0000D5700000}"/>
    <cellStyle name="标题 121 8" xfId="28882" xr:uid="{00000000-0005-0000-0000-0000D6700000}"/>
    <cellStyle name="标题 121 9" xfId="28883" xr:uid="{00000000-0005-0000-0000-0000D7700000}"/>
    <cellStyle name="标题 122" xfId="28884" xr:uid="{00000000-0005-0000-0000-0000D8700000}"/>
    <cellStyle name="标题 122 2" xfId="28885" xr:uid="{00000000-0005-0000-0000-0000D9700000}"/>
    <cellStyle name="标题 122 2 2" xfId="28886" xr:uid="{00000000-0005-0000-0000-0000DA700000}"/>
    <cellStyle name="标题 122 2 2 2" xfId="28887" xr:uid="{00000000-0005-0000-0000-0000DB700000}"/>
    <cellStyle name="标题 122 2 2 3" xfId="28888" xr:uid="{00000000-0005-0000-0000-0000DC700000}"/>
    <cellStyle name="标题 122 2 3" xfId="28889" xr:uid="{00000000-0005-0000-0000-0000DD700000}"/>
    <cellStyle name="标题 122 2 4" xfId="28890" xr:uid="{00000000-0005-0000-0000-0000DE700000}"/>
    <cellStyle name="标题 122 2 5" xfId="28891" xr:uid="{00000000-0005-0000-0000-0000DF700000}"/>
    <cellStyle name="标题 122 2 6" xfId="28892" xr:uid="{00000000-0005-0000-0000-0000E0700000}"/>
    <cellStyle name="标题 122 2 6 2" xfId="28893" xr:uid="{00000000-0005-0000-0000-0000E1700000}"/>
    <cellStyle name="标题 122 2 7" xfId="28894" xr:uid="{00000000-0005-0000-0000-0000E2700000}"/>
    <cellStyle name="标题 122 2 8" xfId="28895" xr:uid="{00000000-0005-0000-0000-0000E3700000}"/>
    <cellStyle name="标题 122 3" xfId="28896" xr:uid="{00000000-0005-0000-0000-0000E4700000}"/>
    <cellStyle name="标题 122 3 2" xfId="28897" xr:uid="{00000000-0005-0000-0000-0000E5700000}"/>
    <cellStyle name="标题 122 3 3" xfId="28898" xr:uid="{00000000-0005-0000-0000-0000E6700000}"/>
    <cellStyle name="标题 122 4" xfId="28899" xr:uid="{00000000-0005-0000-0000-0000E7700000}"/>
    <cellStyle name="标题 122 5" xfId="28900" xr:uid="{00000000-0005-0000-0000-0000E8700000}"/>
    <cellStyle name="标题 122 6" xfId="28901" xr:uid="{00000000-0005-0000-0000-0000E9700000}"/>
    <cellStyle name="标题 122 7" xfId="28902" xr:uid="{00000000-0005-0000-0000-0000EA700000}"/>
    <cellStyle name="标题 122 7 2" xfId="28903" xr:uid="{00000000-0005-0000-0000-0000EB700000}"/>
    <cellStyle name="标题 122 8" xfId="28904" xr:uid="{00000000-0005-0000-0000-0000EC700000}"/>
    <cellStyle name="标题 122 9" xfId="28905" xr:uid="{00000000-0005-0000-0000-0000ED700000}"/>
    <cellStyle name="标题 123" xfId="28906" xr:uid="{00000000-0005-0000-0000-0000EE700000}"/>
    <cellStyle name="标题 123 2" xfId="28907" xr:uid="{00000000-0005-0000-0000-0000EF700000}"/>
    <cellStyle name="标题 123 2 2" xfId="28908" xr:uid="{00000000-0005-0000-0000-0000F0700000}"/>
    <cellStyle name="标题 123 2 2 2" xfId="28909" xr:uid="{00000000-0005-0000-0000-0000F1700000}"/>
    <cellStyle name="标题 123 2 2 3" xfId="28910" xr:uid="{00000000-0005-0000-0000-0000F2700000}"/>
    <cellStyle name="标题 123 2 3" xfId="28911" xr:uid="{00000000-0005-0000-0000-0000F3700000}"/>
    <cellStyle name="标题 123 2 4" xfId="28912" xr:uid="{00000000-0005-0000-0000-0000F4700000}"/>
    <cellStyle name="标题 123 2 5" xfId="28913" xr:uid="{00000000-0005-0000-0000-0000F5700000}"/>
    <cellStyle name="标题 123 2 6" xfId="28914" xr:uid="{00000000-0005-0000-0000-0000F6700000}"/>
    <cellStyle name="标题 123 2 6 2" xfId="28915" xr:uid="{00000000-0005-0000-0000-0000F7700000}"/>
    <cellStyle name="标题 123 2 7" xfId="28916" xr:uid="{00000000-0005-0000-0000-0000F8700000}"/>
    <cellStyle name="标题 123 2 8" xfId="28917" xr:uid="{00000000-0005-0000-0000-0000F9700000}"/>
    <cellStyle name="标题 123 3" xfId="28918" xr:uid="{00000000-0005-0000-0000-0000FA700000}"/>
    <cellStyle name="标题 123 3 2" xfId="28919" xr:uid="{00000000-0005-0000-0000-0000FB700000}"/>
    <cellStyle name="标题 123 3 3" xfId="28920" xr:uid="{00000000-0005-0000-0000-0000FC700000}"/>
    <cellStyle name="标题 123 4" xfId="28921" xr:uid="{00000000-0005-0000-0000-0000FD700000}"/>
    <cellStyle name="标题 123 5" xfId="28922" xr:uid="{00000000-0005-0000-0000-0000FE700000}"/>
    <cellStyle name="标题 123 6" xfId="28923" xr:uid="{00000000-0005-0000-0000-0000FF700000}"/>
    <cellStyle name="标题 123 7" xfId="28924" xr:uid="{00000000-0005-0000-0000-000000710000}"/>
    <cellStyle name="标题 123 7 2" xfId="28925" xr:uid="{00000000-0005-0000-0000-000001710000}"/>
    <cellStyle name="标题 123 8" xfId="28926" xr:uid="{00000000-0005-0000-0000-000002710000}"/>
    <cellStyle name="标题 123 9" xfId="28927" xr:uid="{00000000-0005-0000-0000-000003710000}"/>
    <cellStyle name="标题 124" xfId="28928" xr:uid="{00000000-0005-0000-0000-000004710000}"/>
    <cellStyle name="标题 124 2" xfId="28929" xr:uid="{00000000-0005-0000-0000-000005710000}"/>
    <cellStyle name="标题 124 2 2" xfId="28930" xr:uid="{00000000-0005-0000-0000-000006710000}"/>
    <cellStyle name="标题 124 2 2 2" xfId="28931" xr:uid="{00000000-0005-0000-0000-000007710000}"/>
    <cellStyle name="标题 124 2 2 3" xfId="28932" xr:uid="{00000000-0005-0000-0000-000008710000}"/>
    <cellStyle name="标题 124 2 3" xfId="28933" xr:uid="{00000000-0005-0000-0000-000009710000}"/>
    <cellStyle name="标题 124 2 4" xfId="28934" xr:uid="{00000000-0005-0000-0000-00000A710000}"/>
    <cellStyle name="标题 124 2 5" xfId="28935" xr:uid="{00000000-0005-0000-0000-00000B710000}"/>
    <cellStyle name="标题 124 2 6" xfId="28936" xr:uid="{00000000-0005-0000-0000-00000C710000}"/>
    <cellStyle name="标题 124 2 6 2" xfId="28937" xr:uid="{00000000-0005-0000-0000-00000D710000}"/>
    <cellStyle name="标题 124 2 7" xfId="28938" xr:uid="{00000000-0005-0000-0000-00000E710000}"/>
    <cellStyle name="标题 124 2 8" xfId="28939" xr:uid="{00000000-0005-0000-0000-00000F710000}"/>
    <cellStyle name="标题 124 3" xfId="28940" xr:uid="{00000000-0005-0000-0000-000010710000}"/>
    <cellStyle name="标题 124 3 2" xfId="28941" xr:uid="{00000000-0005-0000-0000-000011710000}"/>
    <cellStyle name="标题 124 3 3" xfId="28942" xr:uid="{00000000-0005-0000-0000-000012710000}"/>
    <cellStyle name="标题 124 4" xfId="28943" xr:uid="{00000000-0005-0000-0000-000013710000}"/>
    <cellStyle name="标题 124 5" xfId="28944" xr:uid="{00000000-0005-0000-0000-000014710000}"/>
    <cellStyle name="标题 124 6" xfId="28945" xr:uid="{00000000-0005-0000-0000-000015710000}"/>
    <cellStyle name="标题 124 7" xfId="28946" xr:uid="{00000000-0005-0000-0000-000016710000}"/>
    <cellStyle name="标题 124 7 2" xfId="28947" xr:uid="{00000000-0005-0000-0000-000017710000}"/>
    <cellStyle name="标题 124 8" xfId="28948" xr:uid="{00000000-0005-0000-0000-000018710000}"/>
    <cellStyle name="标题 124 9" xfId="28949" xr:uid="{00000000-0005-0000-0000-000019710000}"/>
    <cellStyle name="标题 125" xfId="28950" xr:uid="{00000000-0005-0000-0000-00001A710000}"/>
    <cellStyle name="标题 125 2" xfId="28951" xr:uid="{00000000-0005-0000-0000-00001B710000}"/>
    <cellStyle name="标题 125 2 2" xfId="28952" xr:uid="{00000000-0005-0000-0000-00001C710000}"/>
    <cellStyle name="标题 125 2 2 2" xfId="28953" xr:uid="{00000000-0005-0000-0000-00001D710000}"/>
    <cellStyle name="标题 125 2 2 3" xfId="28954" xr:uid="{00000000-0005-0000-0000-00001E710000}"/>
    <cellStyle name="标题 125 2 3" xfId="28955" xr:uid="{00000000-0005-0000-0000-00001F710000}"/>
    <cellStyle name="标题 125 2 4" xfId="28956" xr:uid="{00000000-0005-0000-0000-000020710000}"/>
    <cellStyle name="标题 125 2 5" xfId="28957" xr:uid="{00000000-0005-0000-0000-000021710000}"/>
    <cellStyle name="标题 125 2 6" xfId="28958" xr:uid="{00000000-0005-0000-0000-000022710000}"/>
    <cellStyle name="标题 125 2 6 2" xfId="28959" xr:uid="{00000000-0005-0000-0000-000023710000}"/>
    <cellStyle name="标题 125 2 7" xfId="28960" xr:uid="{00000000-0005-0000-0000-000024710000}"/>
    <cellStyle name="标题 125 2 8" xfId="28961" xr:uid="{00000000-0005-0000-0000-000025710000}"/>
    <cellStyle name="标题 125 3" xfId="28962" xr:uid="{00000000-0005-0000-0000-000026710000}"/>
    <cellStyle name="标题 125 3 2" xfId="28963" xr:uid="{00000000-0005-0000-0000-000027710000}"/>
    <cellStyle name="标题 125 3 3" xfId="28964" xr:uid="{00000000-0005-0000-0000-000028710000}"/>
    <cellStyle name="标题 125 4" xfId="28965" xr:uid="{00000000-0005-0000-0000-000029710000}"/>
    <cellStyle name="标题 125 5" xfId="28966" xr:uid="{00000000-0005-0000-0000-00002A710000}"/>
    <cellStyle name="标题 125 6" xfId="28967" xr:uid="{00000000-0005-0000-0000-00002B710000}"/>
    <cellStyle name="标题 125 7" xfId="28968" xr:uid="{00000000-0005-0000-0000-00002C710000}"/>
    <cellStyle name="标题 125 7 2" xfId="28969" xr:uid="{00000000-0005-0000-0000-00002D710000}"/>
    <cellStyle name="标题 125 8" xfId="28970" xr:uid="{00000000-0005-0000-0000-00002E710000}"/>
    <cellStyle name="标题 125 9" xfId="28971" xr:uid="{00000000-0005-0000-0000-00002F710000}"/>
    <cellStyle name="标题 126" xfId="28972" xr:uid="{00000000-0005-0000-0000-000030710000}"/>
    <cellStyle name="标题 126 2" xfId="28973" xr:uid="{00000000-0005-0000-0000-000031710000}"/>
    <cellStyle name="标题 126 2 2" xfId="28974" xr:uid="{00000000-0005-0000-0000-000032710000}"/>
    <cellStyle name="标题 126 2 2 2" xfId="28975" xr:uid="{00000000-0005-0000-0000-000033710000}"/>
    <cellStyle name="标题 126 2 2 3" xfId="28976" xr:uid="{00000000-0005-0000-0000-000034710000}"/>
    <cellStyle name="标题 126 2 3" xfId="28977" xr:uid="{00000000-0005-0000-0000-000035710000}"/>
    <cellStyle name="标题 126 2 4" xfId="28978" xr:uid="{00000000-0005-0000-0000-000036710000}"/>
    <cellStyle name="标题 126 2 5" xfId="28979" xr:uid="{00000000-0005-0000-0000-000037710000}"/>
    <cellStyle name="标题 126 2 6" xfId="28980" xr:uid="{00000000-0005-0000-0000-000038710000}"/>
    <cellStyle name="标题 126 2 6 2" xfId="28981" xr:uid="{00000000-0005-0000-0000-000039710000}"/>
    <cellStyle name="标题 126 2 7" xfId="28982" xr:uid="{00000000-0005-0000-0000-00003A710000}"/>
    <cellStyle name="标题 126 2 8" xfId="28983" xr:uid="{00000000-0005-0000-0000-00003B710000}"/>
    <cellStyle name="标题 126 3" xfId="28984" xr:uid="{00000000-0005-0000-0000-00003C710000}"/>
    <cellStyle name="标题 126 3 2" xfId="28985" xr:uid="{00000000-0005-0000-0000-00003D710000}"/>
    <cellStyle name="标题 126 3 3" xfId="28986" xr:uid="{00000000-0005-0000-0000-00003E710000}"/>
    <cellStyle name="标题 126 4" xfId="28987" xr:uid="{00000000-0005-0000-0000-00003F710000}"/>
    <cellStyle name="标题 126 5" xfId="28988" xr:uid="{00000000-0005-0000-0000-000040710000}"/>
    <cellStyle name="标题 126 6" xfId="28989" xr:uid="{00000000-0005-0000-0000-000041710000}"/>
    <cellStyle name="标题 126 7" xfId="28990" xr:uid="{00000000-0005-0000-0000-000042710000}"/>
    <cellStyle name="标题 126 7 2" xfId="28991" xr:uid="{00000000-0005-0000-0000-000043710000}"/>
    <cellStyle name="标题 126 8" xfId="28992" xr:uid="{00000000-0005-0000-0000-000044710000}"/>
    <cellStyle name="标题 126 9" xfId="28993" xr:uid="{00000000-0005-0000-0000-000045710000}"/>
    <cellStyle name="标题 127" xfId="28994" xr:uid="{00000000-0005-0000-0000-000046710000}"/>
    <cellStyle name="标题 127 2" xfId="28995" xr:uid="{00000000-0005-0000-0000-000047710000}"/>
    <cellStyle name="标题 127 2 2" xfId="28996" xr:uid="{00000000-0005-0000-0000-000048710000}"/>
    <cellStyle name="标题 127 2 2 2" xfId="28997" xr:uid="{00000000-0005-0000-0000-000049710000}"/>
    <cellStyle name="标题 127 2 2 3" xfId="28998" xr:uid="{00000000-0005-0000-0000-00004A710000}"/>
    <cellStyle name="标题 127 2 3" xfId="28999" xr:uid="{00000000-0005-0000-0000-00004B710000}"/>
    <cellStyle name="标题 127 2 4" xfId="29000" xr:uid="{00000000-0005-0000-0000-00004C710000}"/>
    <cellStyle name="标题 127 2 5" xfId="29001" xr:uid="{00000000-0005-0000-0000-00004D710000}"/>
    <cellStyle name="标题 127 2 6" xfId="29002" xr:uid="{00000000-0005-0000-0000-00004E710000}"/>
    <cellStyle name="标题 127 2 6 2" xfId="29003" xr:uid="{00000000-0005-0000-0000-00004F710000}"/>
    <cellStyle name="标题 127 2 7" xfId="29004" xr:uid="{00000000-0005-0000-0000-000050710000}"/>
    <cellStyle name="标题 127 2 8" xfId="29005" xr:uid="{00000000-0005-0000-0000-000051710000}"/>
    <cellStyle name="标题 127 3" xfId="29006" xr:uid="{00000000-0005-0000-0000-000052710000}"/>
    <cellStyle name="标题 127 3 2" xfId="29007" xr:uid="{00000000-0005-0000-0000-000053710000}"/>
    <cellStyle name="标题 127 3 3" xfId="29008" xr:uid="{00000000-0005-0000-0000-000054710000}"/>
    <cellStyle name="标题 127 4" xfId="29009" xr:uid="{00000000-0005-0000-0000-000055710000}"/>
    <cellStyle name="标题 127 5" xfId="29010" xr:uid="{00000000-0005-0000-0000-000056710000}"/>
    <cellStyle name="标题 127 6" xfId="29011" xr:uid="{00000000-0005-0000-0000-000057710000}"/>
    <cellStyle name="标题 127 7" xfId="29012" xr:uid="{00000000-0005-0000-0000-000058710000}"/>
    <cellStyle name="标题 127 7 2" xfId="29013" xr:uid="{00000000-0005-0000-0000-000059710000}"/>
    <cellStyle name="标题 127 8" xfId="29014" xr:uid="{00000000-0005-0000-0000-00005A710000}"/>
    <cellStyle name="标题 127 9" xfId="29015" xr:uid="{00000000-0005-0000-0000-00005B710000}"/>
    <cellStyle name="标题 128" xfId="29016" xr:uid="{00000000-0005-0000-0000-00005C710000}"/>
    <cellStyle name="标题 128 2" xfId="29017" xr:uid="{00000000-0005-0000-0000-00005D710000}"/>
    <cellStyle name="标题 128 2 2" xfId="29018" xr:uid="{00000000-0005-0000-0000-00005E710000}"/>
    <cellStyle name="标题 128 2 2 2" xfId="29019" xr:uid="{00000000-0005-0000-0000-00005F710000}"/>
    <cellStyle name="标题 128 2 2 3" xfId="29020" xr:uid="{00000000-0005-0000-0000-000060710000}"/>
    <cellStyle name="标题 128 2 3" xfId="29021" xr:uid="{00000000-0005-0000-0000-000061710000}"/>
    <cellStyle name="标题 128 2 4" xfId="29022" xr:uid="{00000000-0005-0000-0000-000062710000}"/>
    <cellStyle name="标题 128 2 5" xfId="29023" xr:uid="{00000000-0005-0000-0000-000063710000}"/>
    <cellStyle name="标题 128 2 6" xfId="29024" xr:uid="{00000000-0005-0000-0000-000064710000}"/>
    <cellStyle name="标题 128 2 6 2" xfId="29025" xr:uid="{00000000-0005-0000-0000-000065710000}"/>
    <cellStyle name="标题 128 2 7" xfId="29026" xr:uid="{00000000-0005-0000-0000-000066710000}"/>
    <cellStyle name="标题 128 2 8" xfId="29027" xr:uid="{00000000-0005-0000-0000-000067710000}"/>
    <cellStyle name="标题 128 3" xfId="29028" xr:uid="{00000000-0005-0000-0000-000068710000}"/>
    <cellStyle name="标题 128 3 2" xfId="29029" xr:uid="{00000000-0005-0000-0000-000069710000}"/>
    <cellStyle name="标题 128 3 3" xfId="29030" xr:uid="{00000000-0005-0000-0000-00006A710000}"/>
    <cellStyle name="标题 128 4" xfId="29031" xr:uid="{00000000-0005-0000-0000-00006B710000}"/>
    <cellStyle name="标题 128 5" xfId="29032" xr:uid="{00000000-0005-0000-0000-00006C710000}"/>
    <cellStyle name="标题 128 6" xfId="29033" xr:uid="{00000000-0005-0000-0000-00006D710000}"/>
    <cellStyle name="标题 128 7" xfId="29034" xr:uid="{00000000-0005-0000-0000-00006E710000}"/>
    <cellStyle name="标题 128 7 2" xfId="29035" xr:uid="{00000000-0005-0000-0000-00006F710000}"/>
    <cellStyle name="标题 128 8" xfId="29036" xr:uid="{00000000-0005-0000-0000-000070710000}"/>
    <cellStyle name="标题 128 9" xfId="29037" xr:uid="{00000000-0005-0000-0000-000071710000}"/>
    <cellStyle name="标题 129" xfId="29038" xr:uid="{00000000-0005-0000-0000-000072710000}"/>
    <cellStyle name="标题 129 2" xfId="29039" xr:uid="{00000000-0005-0000-0000-000073710000}"/>
    <cellStyle name="标题 129 2 2" xfId="29040" xr:uid="{00000000-0005-0000-0000-000074710000}"/>
    <cellStyle name="标题 129 2 2 2" xfId="29041" xr:uid="{00000000-0005-0000-0000-000075710000}"/>
    <cellStyle name="标题 129 2 2 3" xfId="29042" xr:uid="{00000000-0005-0000-0000-000076710000}"/>
    <cellStyle name="标题 129 2 3" xfId="29043" xr:uid="{00000000-0005-0000-0000-000077710000}"/>
    <cellStyle name="标题 129 2 4" xfId="29044" xr:uid="{00000000-0005-0000-0000-000078710000}"/>
    <cellStyle name="标题 129 2 5" xfId="29045" xr:uid="{00000000-0005-0000-0000-000079710000}"/>
    <cellStyle name="标题 129 2 6" xfId="29046" xr:uid="{00000000-0005-0000-0000-00007A710000}"/>
    <cellStyle name="标题 129 2 6 2" xfId="29047" xr:uid="{00000000-0005-0000-0000-00007B710000}"/>
    <cellStyle name="标题 129 2 7" xfId="29048" xr:uid="{00000000-0005-0000-0000-00007C710000}"/>
    <cellStyle name="标题 129 2 8" xfId="29049" xr:uid="{00000000-0005-0000-0000-00007D710000}"/>
    <cellStyle name="标题 129 3" xfId="29050" xr:uid="{00000000-0005-0000-0000-00007E710000}"/>
    <cellStyle name="标题 129 3 2" xfId="29051" xr:uid="{00000000-0005-0000-0000-00007F710000}"/>
    <cellStyle name="标题 129 3 3" xfId="29052" xr:uid="{00000000-0005-0000-0000-000080710000}"/>
    <cellStyle name="标题 129 4" xfId="29053" xr:uid="{00000000-0005-0000-0000-000081710000}"/>
    <cellStyle name="标题 129 5" xfId="29054" xr:uid="{00000000-0005-0000-0000-000082710000}"/>
    <cellStyle name="标题 129 6" xfId="29055" xr:uid="{00000000-0005-0000-0000-000083710000}"/>
    <cellStyle name="标题 129 7" xfId="29056" xr:uid="{00000000-0005-0000-0000-000084710000}"/>
    <cellStyle name="标题 129 7 2" xfId="29057" xr:uid="{00000000-0005-0000-0000-000085710000}"/>
    <cellStyle name="标题 129 8" xfId="29058" xr:uid="{00000000-0005-0000-0000-000086710000}"/>
    <cellStyle name="标题 129 9" xfId="29059" xr:uid="{00000000-0005-0000-0000-000087710000}"/>
    <cellStyle name="标题 13" xfId="29060" xr:uid="{00000000-0005-0000-0000-000088710000}"/>
    <cellStyle name="标题 13 2" xfId="29061" xr:uid="{00000000-0005-0000-0000-000089710000}"/>
    <cellStyle name="标题 13 2 2" xfId="29062" xr:uid="{00000000-0005-0000-0000-00008A710000}"/>
    <cellStyle name="标题 13 2 2 2" xfId="29063" xr:uid="{00000000-0005-0000-0000-00008B710000}"/>
    <cellStyle name="标题 13 2 2 3" xfId="29064" xr:uid="{00000000-0005-0000-0000-00008C710000}"/>
    <cellStyle name="标题 13 2 3" xfId="29065" xr:uid="{00000000-0005-0000-0000-00008D710000}"/>
    <cellStyle name="标题 13 2 4" xfId="29066" xr:uid="{00000000-0005-0000-0000-00008E710000}"/>
    <cellStyle name="标题 13 2 5" xfId="29067" xr:uid="{00000000-0005-0000-0000-00008F710000}"/>
    <cellStyle name="标题 13 2 6" xfId="29068" xr:uid="{00000000-0005-0000-0000-000090710000}"/>
    <cellStyle name="标题 13 2 6 2" xfId="29069" xr:uid="{00000000-0005-0000-0000-000091710000}"/>
    <cellStyle name="标题 13 2 7" xfId="29070" xr:uid="{00000000-0005-0000-0000-000092710000}"/>
    <cellStyle name="标题 13 2 8" xfId="29071" xr:uid="{00000000-0005-0000-0000-000093710000}"/>
    <cellStyle name="标题 13 3" xfId="29072" xr:uid="{00000000-0005-0000-0000-000094710000}"/>
    <cellStyle name="标题 13 4" xfId="29073" xr:uid="{00000000-0005-0000-0000-000095710000}"/>
    <cellStyle name="标题 13 5" xfId="29074" xr:uid="{00000000-0005-0000-0000-000096710000}"/>
    <cellStyle name="标题 13 6" xfId="29075" xr:uid="{00000000-0005-0000-0000-000097710000}"/>
    <cellStyle name="标题 13 6 2" xfId="29076" xr:uid="{00000000-0005-0000-0000-000098710000}"/>
    <cellStyle name="标题 13 7" xfId="29077" xr:uid="{00000000-0005-0000-0000-000099710000}"/>
    <cellStyle name="标题 130" xfId="29078" xr:uid="{00000000-0005-0000-0000-00009A710000}"/>
    <cellStyle name="标题 130 2" xfId="29079" xr:uid="{00000000-0005-0000-0000-00009B710000}"/>
    <cellStyle name="标题 130 2 2" xfId="29080" xr:uid="{00000000-0005-0000-0000-00009C710000}"/>
    <cellStyle name="标题 130 2 2 2" xfId="29081" xr:uid="{00000000-0005-0000-0000-00009D710000}"/>
    <cellStyle name="标题 130 2 2 3" xfId="29082" xr:uid="{00000000-0005-0000-0000-00009E710000}"/>
    <cellStyle name="标题 130 2 3" xfId="29083" xr:uid="{00000000-0005-0000-0000-00009F710000}"/>
    <cellStyle name="标题 130 2 4" xfId="29084" xr:uid="{00000000-0005-0000-0000-0000A0710000}"/>
    <cellStyle name="标题 130 2 5" xfId="29085" xr:uid="{00000000-0005-0000-0000-0000A1710000}"/>
    <cellStyle name="标题 130 2 6" xfId="29086" xr:uid="{00000000-0005-0000-0000-0000A2710000}"/>
    <cellStyle name="标题 130 2 6 2" xfId="29087" xr:uid="{00000000-0005-0000-0000-0000A3710000}"/>
    <cellStyle name="标题 130 2 7" xfId="29088" xr:uid="{00000000-0005-0000-0000-0000A4710000}"/>
    <cellStyle name="标题 130 2 8" xfId="29089" xr:uid="{00000000-0005-0000-0000-0000A5710000}"/>
    <cellStyle name="标题 130 3" xfId="29090" xr:uid="{00000000-0005-0000-0000-0000A6710000}"/>
    <cellStyle name="标题 130 3 2" xfId="29091" xr:uid="{00000000-0005-0000-0000-0000A7710000}"/>
    <cellStyle name="标题 130 3 3" xfId="29092" xr:uid="{00000000-0005-0000-0000-0000A8710000}"/>
    <cellStyle name="标题 130 4" xfId="29093" xr:uid="{00000000-0005-0000-0000-0000A9710000}"/>
    <cellStyle name="标题 130 5" xfId="29094" xr:uid="{00000000-0005-0000-0000-0000AA710000}"/>
    <cellStyle name="标题 130 6" xfId="29095" xr:uid="{00000000-0005-0000-0000-0000AB710000}"/>
    <cellStyle name="标题 130 7" xfId="29096" xr:uid="{00000000-0005-0000-0000-0000AC710000}"/>
    <cellStyle name="标题 130 7 2" xfId="29097" xr:uid="{00000000-0005-0000-0000-0000AD710000}"/>
    <cellStyle name="标题 130 8" xfId="29098" xr:uid="{00000000-0005-0000-0000-0000AE710000}"/>
    <cellStyle name="标题 130 9" xfId="29099" xr:uid="{00000000-0005-0000-0000-0000AF710000}"/>
    <cellStyle name="标题 131" xfId="29100" xr:uid="{00000000-0005-0000-0000-0000B0710000}"/>
    <cellStyle name="标题 131 2" xfId="29101" xr:uid="{00000000-0005-0000-0000-0000B1710000}"/>
    <cellStyle name="标题 131 2 2" xfId="29102" xr:uid="{00000000-0005-0000-0000-0000B2710000}"/>
    <cellStyle name="标题 131 2 2 2" xfId="29103" xr:uid="{00000000-0005-0000-0000-0000B3710000}"/>
    <cellStyle name="标题 131 2 2 3" xfId="29104" xr:uid="{00000000-0005-0000-0000-0000B4710000}"/>
    <cellStyle name="标题 131 2 3" xfId="29105" xr:uid="{00000000-0005-0000-0000-0000B5710000}"/>
    <cellStyle name="标题 131 2 4" xfId="29106" xr:uid="{00000000-0005-0000-0000-0000B6710000}"/>
    <cellStyle name="标题 131 2 5" xfId="29107" xr:uid="{00000000-0005-0000-0000-0000B7710000}"/>
    <cellStyle name="标题 131 2 6" xfId="29108" xr:uid="{00000000-0005-0000-0000-0000B8710000}"/>
    <cellStyle name="标题 131 2 6 2" xfId="29109" xr:uid="{00000000-0005-0000-0000-0000B9710000}"/>
    <cellStyle name="标题 131 2 7" xfId="29110" xr:uid="{00000000-0005-0000-0000-0000BA710000}"/>
    <cellStyle name="标题 131 2 8" xfId="29111" xr:uid="{00000000-0005-0000-0000-0000BB710000}"/>
    <cellStyle name="标题 131 3" xfId="29112" xr:uid="{00000000-0005-0000-0000-0000BC710000}"/>
    <cellStyle name="标题 131 3 2" xfId="29113" xr:uid="{00000000-0005-0000-0000-0000BD710000}"/>
    <cellStyle name="标题 131 3 3" xfId="29114" xr:uid="{00000000-0005-0000-0000-0000BE710000}"/>
    <cellStyle name="标题 131 4" xfId="29115" xr:uid="{00000000-0005-0000-0000-0000BF710000}"/>
    <cellStyle name="标题 131 5" xfId="29116" xr:uid="{00000000-0005-0000-0000-0000C0710000}"/>
    <cellStyle name="标题 131 6" xfId="29117" xr:uid="{00000000-0005-0000-0000-0000C1710000}"/>
    <cellStyle name="标题 131 7" xfId="29118" xr:uid="{00000000-0005-0000-0000-0000C2710000}"/>
    <cellStyle name="标题 131 7 2" xfId="29119" xr:uid="{00000000-0005-0000-0000-0000C3710000}"/>
    <cellStyle name="标题 131 8" xfId="29120" xr:uid="{00000000-0005-0000-0000-0000C4710000}"/>
    <cellStyle name="标题 131 9" xfId="29121" xr:uid="{00000000-0005-0000-0000-0000C5710000}"/>
    <cellStyle name="标题 132" xfId="29122" xr:uid="{00000000-0005-0000-0000-0000C6710000}"/>
    <cellStyle name="标题 132 2" xfId="29123" xr:uid="{00000000-0005-0000-0000-0000C7710000}"/>
    <cellStyle name="标题 132 2 2" xfId="29124" xr:uid="{00000000-0005-0000-0000-0000C8710000}"/>
    <cellStyle name="标题 132 2 2 2" xfId="29125" xr:uid="{00000000-0005-0000-0000-0000C9710000}"/>
    <cellStyle name="标题 132 2 2 3" xfId="29126" xr:uid="{00000000-0005-0000-0000-0000CA710000}"/>
    <cellStyle name="标题 132 2 3" xfId="29127" xr:uid="{00000000-0005-0000-0000-0000CB710000}"/>
    <cellStyle name="标题 132 2 4" xfId="29128" xr:uid="{00000000-0005-0000-0000-0000CC710000}"/>
    <cellStyle name="标题 132 2 5" xfId="29129" xr:uid="{00000000-0005-0000-0000-0000CD710000}"/>
    <cellStyle name="标题 132 2 6" xfId="29130" xr:uid="{00000000-0005-0000-0000-0000CE710000}"/>
    <cellStyle name="标题 132 2 6 2" xfId="29131" xr:uid="{00000000-0005-0000-0000-0000CF710000}"/>
    <cellStyle name="标题 132 2 7" xfId="29132" xr:uid="{00000000-0005-0000-0000-0000D0710000}"/>
    <cellStyle name="标题 132 2 8" xfId="29133" xr:uid="{00000000-0005-0000-0000-0000D1710000}"/>
    <cellStyle name="标题 132 3" xfId="29134" xr:uid="{00000000-0005-0000-0000-0000D2710000}"/>
    <cellStyle name="标题 132 3 2" xfId="29135" xr:uid="{00000000-0005-0000-0000-0000D3710000}"/>
    <cellStyle name="标题 132 3 3" xfId="29136" xr:uid="{00000000-0005-0000-0000-0000D4710000}"/>
    <cellStyle name="标题 132 4" xfId="29137" xr:uid="{00000000-0005-0000-0000-0000D5710000}"/>
    <cellStyle name="标题 132 5" xfId="29138" xr:uid="{00000000-0005-0000-0000-0000D6710000}"/>
    <cellStyle name="标题 132 6" xfId="29139" xr:uid="{00000000-0005-0000-0000-0000D7710000}"/>
    <cellStyle name="标题 132 7" xfId="29140" xr:uid="{00000000-0005-0000-0000-0000D8710000}"/>
    <cellStyle name="标题 132 7 2" xfId="29141" xr:uid="{00000000-0005-0000-0000-0000D9710000}"/>
    <cellStyle name="标题 132 8" xfId="29142" xr:uid="{00000000-0005-0000-0000-0000DA710000}"/>
    <cellStyle name="标题 132 9" xfId="29143" xr:uid="{00000000-0005-0000-0000-0000DB710000}"/>
    <cellStyle name="标题 133" xfId="29144" xr:uid="{00000000-0005-0000-0000-0000DC710000}"/>
    <cellStyle name="标题 133 2" xfId="29145" xr:uid="{00000000-0005-0000-0000-0000DD710000}"/>
    <cellStyle name="标题 133 2 2" xfId="29146" xr:uid="{00000000-0005-0000-0000-0000DE710000}"/>
    <cellStyle name="标题 133 2 2 2" xfId="29147" xr:uid="{00000000-0005-0000-0000-0000DF710000}"/>
    <cellStyle name="标题 133 2 2 3" xfId="29148" xr:uid="{00000000-0005-0000-0000-0000E0710000}"/>
    <cellStyle name="标题 133 2 3" xfId="29149" xr:uid="{00000000-0005-0000-0000-0000E1710000}"/>
    <cellStyle name="标题 133 2 4" xfId="29150" xr:uid="{00000000-0005-0000-0000-0000E2710000}"/>
    <cellStyle name="标题 133 2 5" xfId="29151" xr:uid="{00000000-0005-0000-0000-0000E3710000}"/>
    <cellStyle name="标题 133 2 6" xfId="29152" xr:uid="{00000000-0005-0000-0000-0000E4710000}"/>
    <cellStyle name="标题 133 2 6 2" xfId="29153" xr:uid="{00000000-0005-0000-0000-0000E5710000}"/>
    <cellStyle name="标题 133 2 7" xfId="29154" xr:uid="{00000000-0005-0000-0000-0000E6710000}"/>
    <cellStyle name="标题 133 2 8" xfId="29155" xr:uid="{00000000-0005-0000-0000-0000E7710000}"/>
    <cellStyle name="标题 133 3" xfId="29156" xr:uid="{00000000-0005-0000-0000-0000E8710000}"/>
    <cellStyle name="标题 133 3 2" xfId="29157" xr:uid="{00000000-0005-0000-0000-0000E9710000}"/>
    <cellStyle name="标题 133 3 3" xfId="29158" xr:uid="{00000000-0005-0000-0000-0000EA710000}"/>
    <cellStyle name="标题 133 4" xfId="29159" xr:uid="{00000000-0005-0000-0000-0000EB710000}"/>
    <cellStyle name="标题 133 5" xfId="29160" xr:uid="{00000000-0005-0000-0000-0000EC710000}"/>
    <cellStyle name="标题 133 6" xfId="29161" xr:uid="{00000000-0005-0000-0000-0000ED710000}"/>
    <cellStyle name="标题 133 7" xfId="29162" xr:uid="{00000000-0005-0000-0000-0000EE710000}"/>
    <cellStyle name="标题 133 7 2" xfId="29163" xr:uid="{00000000-0005-0000-0000-0000EF710000}"/>
    <cellStyle name="标题 133 8" xfId="29164" xr:uid="{00000000-0005-0000-0000-0000F0710000}"/>
    <cellStyle name="标题 133 9" xfId="29165" xr:uid="{00000000-0005-0000-0000-0000F1710000}"/>
    <cellStyle name="标题 134" xfId="29166" xr:uid="{00000000-0005-0000-0000-0000F2710000}"/>
    <cellStyle name="标题 134 2" xfId="29167" xr:uid="{00000000-0005-0000-0000-0000F3710000}"/>
    <cellStyle name="标题 134 2 2" xfId="29168" xr:uid="{00000000-0005-0000-0000-0000F4710000}"/>
    <cellStyle name="标题 134 2 2 2" xfId="29169" xr:uid="{00000000-0005-0000-0000-0000F5710000}"/>
    <cellStyle name="标题 134 2 2 3" xfId="29170" xr:uid="{00000000-0005-0000-0000-0000F6710000}"/>
    <cellStyle name="标题 134 2 3" xfId="29171" xr:uid="{00000000-0005-0000-0000-0000F7710000}"/>
    <cellStyle name="标题 134 2 4" xfId="29172" xr:uid="{00000000-0005-0000-0000-0000F8710000}"/>
    <cellStyle name="标题 134 2 5" xfId="29173" xr:uid="{00000000-0005-0000-0000-0000F9710000}"/>
    <cellStyle name="标题 134 2 6" xfId="29174" xr:uid="{00000000-0005-0000-0000-0000FA710000}"/>
    <cellStyle name="标题 134 2 6 2" xfId="29175" xr:uid="{00000000-0005-0000-0000-0000FB710000}"/>
    <cellStyle name="标题 134 2 7" xfId="29176" xr:uid="{00000000-0005-0000-0000-0000FC710000}"/>
    <cellStyle name="标题 134 2 8" xfId="29177" xr:uid="{00000000-0005-0000-0000-0000FD710000}"/>
    <cellStyle name="标题 134 3" xfId="29178" xr:uid="{00000000-0005-0000-0000-0000FE710000}"/>
    <cellStyle name="标题 134 3 2" xfId="29179" xr:uid="{00000000-0005-0000-0000-0000FF710000}"/>
    <cellStyle name="标题 134 3 3" xfId="29180" xr:uid="{00000000-0005-0000-0000-000000720000}"/>
    <cellStyle name="标题 134 4" xfId="29181" xr:uid="{00000000-0005-0000-0000-000001720000}"/>
    <cellStyle name="标题 134 5" xfId="29182" xr:uid="{00000000-0005-0000-0000-000002720000}"/>
    <cellStyle name="标题 134 6" xfId="29183" xr:uid="{00000000-0005-0000-0000-000003720000}"/>
    <cellStyle name="标题 134 7" xfId="29184" xr:uid="{00000000-0005-0000-0000-000004720000}"/>
    <cellStyle name="标题 134 7 2" xfId="29185" xr:uid="{00000000-0005-0000-0000-000005720000}"/>
    <cellStyle name="标题 134 8" xfId="29186" xr:uid="{00000000-0005-0000-0000-000006720000}"/>
    <cellStyle name="标题 134 9" xfId="29187" xr:uid="{00000000-0005-0000-0000-000007720000}"/>
    <cellStyle name="标题 135" xfId="29188" xr:uid="{00000000-0005-0000-0000-000008720000}"/>
    <cellStyle name="标题 135 2" xfId="29189" xr:uid="{00000000-0005-0000-0000-000009720000}"/>
    <cellStyle name="标题 135 2 2" xfId="29190" xr:uid="{00000000-0005-0000-0000-00000A720000}"/>
    <cellStyle name="标题 135 2 2 2" xfId="29191" xr:uid="{00000000-0005-0000-0000-00000B720000}"/>
    <cellStyle name="标题 135 2 2 3" xfId="29192" xr:uid="{00000000-0005-0000-0000-00000C720000}"/>
    <cellStyle name="标题 135 2 3" xfId="29193" xr:uid="{00000000-0005-0000-0000-00000D720000}"/>
    <cellStyle name="标题 135 2 4" xfId="29194" xr:uid="{00000000-0005-0000-0000-00000E720000}"/>
    <cellStyle name="标题 135 2 5" xfId="29195" xr:uid="{00000000-0005-0000-0000-00000F720000}"/>
    <cellStyle name="标题 135 2 6" xfId="29196" xr:uid="{00000000-0005-0000-0000-000010720000}"/>
    <cellStyle name="标题 135 2 6 2" xfId="29197" xr:uid="{00000000-0005-0000-0000-000011720000}"/>
    <cellStyle name="标题 135 2 7" xfId="29198" xr:uid="{00000000-0005-0000-0000-000012720000}"/>
    <cellStyle name="标题 135 2 8" xfId="29199" xr:uid="{00000000-0005-0000-0000-000013720000}"/>
    <cellStyle name="标题 135 3" xfId="29200" xr:uid="{00000000-0005-0000-0000-000014720000}"/>
    <cellStyle name="标题 135 3 2" xfId="29201" xr:uid="{00000000-0005-0000-0000-000015720000}"/>
    <cellStyle name="标题 135 3 3" xfId="29202" xr:uid="{00000000-0005-0000-0000-000016720000}"/>
    <cellStyle name="标题 135 4" xfId="29203" xr:uid="{00000000-0005-0000-0000-000017720000}"/>
    <cellStyle name="标题 135 5" xfId="29204" xr:uid="{00000000-0005-0000-0000-000018720000}"/>
    <cellStyle name="标题 135 6" xfId="29205" xr:uid="{00000000-0005-0000-0000-000019720000}"/>
    <cellStyle name="标题 135 7" xfId="29206" xr:uid="{00000000-0005-0000-0000-00001A720000}"/>
    <cellStyle name="标题 135 7 2" xfId="29207" xr:uid="{00000000-0005-0000-0000-00001B720000}"/>
    <cellStyle name="标题 135 8" xfId="29208" xr:uid="{00000000-0005-0000-0000-00001C720000}"/>
    <cellStyle name="标题 135 9" xfId="29209" xr:uid="{00000000-0005-0000-0000-00001D720000}"/>
    <cellStyle name="标题 136" xfId="29210" xr:uid="{00000000-0005-0000-0000-00001E720000}"/>
    <cellStyle name="标题 136 2" xfId="29211" xr:uid="{00000000-0005-0000-0000-00001F720000}"/>
    <cellStyle name="标题 136 2 2" xfId="29212" xr:uid="{00000000-0005-0000-0000-000020720000}"/>
    <cellStyle name="标题 136 2 2 2" xfId="29213" xr:uid="{00000000-0005-0000-0000-000021720000}"/>
    <cellStyle name="标题 136 2 2 3" xfId="29214" xr:uid="{00000000-0005-0000-0000-000022720000}"/>
    <cellStyle name="标题 136 2 3" xfId="29215" xr:uid="{00000000-0005-0000-0000-000023720000}"/>
    <cellStyle name="标题 136 2 4" xfId="29216" xr:uid="{00000000-0005-0000-0000-000024720000}"/>
    <cellStyle name="标题 136 2 5" xfId="29217" xr:uid="{00000000-0005-0000-0000-000025720000}"/>
    <cellStyle name="标题 136 2 6" xfId="29218" xr:uid="{00000000-0005-0000-0000-000026720000}"/>
    <cellStyle name="标题 136 2 6 2" xfId="29219" xr:uid="{00000000-0005-0000-0000-000027720000}"/>
    <cellStyle name="标题 136 2 7" xfId="29220" xr:uid="{00000000-0005-0000-0000-000028720000}"/>
    <cellStyle name="标题 136 2 8" xfId="29221" xr:uid="{00000000-0005-0000-0000-000029720000}"/>
    <cellStyle name="标题 136 3" xfId="29222" xr:uid="{00000000-0005-0000-0000-00002A720000}"/>
    <cellStyle name="标题 136 3 2" xfId="29223" xr:uid="{00000000-0005-0000-0000-00002B720000}"/>
    <cellStyle name="标题 136 3 3" xfId="29224" xr:uid="{00000000-0005-0000-0000-00002C720000}"/>
    <cellStyle name="标题 136 4" xfId="29225" xr:uid="{00000000-0005-0000-0000-00002D720000}"/>
    <cellStyle name="标题 136 5" xfId="29226" xr:uid="{00000000-0005-0000-0000-00002E720000}"/>
    <cellStyle name="标题 136 6" xfId="29227" xr:uid="{00000000-0005-0000-0000-00002F720000}"/>
    <cellStyle name="标题 136 7" xfId="29228" xr:uid="{00000000-0005-0000-0000-000030720000}"/>
    <cellStyle name="标题 136 7 2" xfId="29229" xr:uid="{00000000-0005-0000-0000-000031720000}"/>
    <cellStyle name="标题 136 8" xfId="29230" xr:uid="{00000000-0005-0000-0000-000032720000}"/>
    <cellStyle name="标题 136 9" xfId="29231" xr:uid="{00000000-0005-0000-0000-000033720000}"/>
    <cellStyle name="标题 137" xfId="29232" xr:uid="{00000000-0005-0000-0000-000034720000}"/>
    <cellStyle name="标题 137 2" xfId="29233" xr:uid="{00000000-0005-0000-0000-000035720000}"/>
    <cellStyle name="标题 137 2 2" xfId="29234" xr:uid="{00000000-0005-0000-0000-000036720000}"/>
    <cellStyle name="标题 137 2 2 2" xfId="29235" xr:uid="{00000000-0005-0000-0000-000037720000}"/>
    <cellStyle name="标题 137 2 2 3" xfId="29236" xr:uid="{00000000-0005-0000-0000-000038720000}"/>
    <cellStyle name="标题 137 2 3" xfId="29237" xr:uid="{00000000-0005-0000-0000-000039720000}"/>
    <cellStyle name="标题 137 2 4" xfId="29238" xr:uid="{00000000-0005-0000-0000-00003A720000}"/>
    <cellStyle name="标题 137 2 5" xfId="29239" xr:uid="{00000000-0005-0000-0000-00003B720000}"/>
    <cellStyle name="标题 137 2 6" xfId="29240" xr:uid="{00000000-0005-0000-0000-00003C720000}"/>
    <cellStyle name="标题 137 2 6 2" xfId="29241" xr:uid="{00000000-0005-0000-0000-00003D720000}"/>
    <cellStyle name="标题 137 2 7" xfId="29242" xr:uid="{00000000-0005-0000-0000-00003E720000}"/>
    <cellStyle name="标题 137 2 8" xfId="29243" xr:uid="{00000000-0005-0000-0000-00003F720000}"/>
    <cellStyle name="标题 137 3" xfId="29244" xr:uid="{00000000-0005-0000-0000-000040720000}"/>
    <cellStyle name="标题 137 3 2" xfId="29245" xr:uid="{00000000-0005-0000-0000-000041720000}"/>
    <cellStyle name="标题 137 3 3" xfId="29246" xr:uid="{00000000-0005-0000-0000-000042720000}"/>
    <cellStyle name="标题 137 4" xfId="29247" xr:uid="{00000000-0005-0000-0000-000043720000}"/>
    <cellStyle name="标题 137 5" xfId="29248" xr:uid="{00000000-0005-0000-0000-000044720000}"/>
    <cellStyle name="标题 137 6" xfId="29249" xr:uid="{00000000-0005-0000-0000-000045720000}"/>
    <cellStyle name="标题 137 7" xfId="29250" xr:uid="{00000000-0005-0000-0000-000046720000}"/>
    <cellStyle name="标题 137 7 2" xfId="29251" xr:uid="{00000000-0005-0000-0000-000047720000}"/>
    <cellStyle name="标题 137 8" xfId="29252" xr:uid="{00000000-0005-0000-0000-000048720000}"/>
    <cellStyle name="标题 137 9" xfId="29253" xr:uid="{00000000-0005-0000-0000-000049720000}"/>
    <cellStyle name="标题 138" xfId="29254" xr:uid="{00000000-0005-0000-0000-00004A720000}"/>
    <cellStyle name="标题 138 2" xfId="29255" xr:uid="{00000000-0005-0000-0000-00004B720000}"/>
    <cellStyle name="标题 138 2 2" xfId="29256" xr:uid="{00000000-0005-0000-0000-00004C720000}"/>
    <cellStyle name="标题 138 2 2 2" xfId="29257" xr:uid="{00000000-0005-0000-0000-00004D720000}"/>
    <cellStyle name="标题 138 2 2 3" xfId="29258" xr:uid="{00000000-0005-0000-0000-00004E720000}"/>
    <cellStyle name="标题 138 2 3" xfId="29259" xr:uid="{00000000-0005-0000-0000-00004F720000}"/>
    <cellStyle name="标题 138 2 4" xfId="29260" xr:uid="{00000000-0005-0000-0000-000050720000}"/>
    <cellStyle name="标题 138 2 5" xfId="29261" xr:uid="{00000000-0005-0000-0000-000051720000}"/>
    <cellStyle name="标题 138 2 6" xfId="29262" xr:uid="{00000000-0005-0000-0000-000052720000}"/>
    <cellStyle name="标题 138 2 6 2" xfId="29263" xr:uid="{00000000-0005-0000-0000-000053720000}"/>
    <cellStyle name="标题 138 2 7" xfId="29264" xr:uid="{00000000-0005-0000-0000-000054720000}"/>
    <cellStyle name="标题 138 2 8" xfId="29265" xr:uid="{00000000-0005-0000-0000-000055720000}"/>
    <cellStyle name="标题 138 3" xfId="29266" xr:uid="{00000000-0005-0000-0000-000056720000}"/>
    <cellStyle name="标题 138 3 2" xfId="29267" xr:uid="{00000000-0005-0000-0000-000057720000}"/>
    <cellStyle name="标题 138 3 3" xfId="29268" xr:uid="{00000000-0005-0000-0000-000058720000}"/>
    <cellStyle name="标题 138 4" xfId="29269" xr:uid="{00000000-0005-0000-0000-000059720000}"/>
    <cellStyle name="标题 138 5" xfId="29270" xr:uid="{00000000-0005-0000-0000-00005A720000}"/>
    <cellStyle name="标题 138 6" xfId="29271" xr:uid="{00000000-0005-0000-0000-00005B720000}"/>
    <cellStyle name="标题 138 7" xfId="29272" xr:uid="{00000000-0005-0000-0000-00005C720000}"/>
    <cellStyle name="标题 138 7 2" xfId="29273" xr:uid="{00000000-0005-0000-0000-00005D720000}"/>
    <cellStyle name="标题 138 8" xfId="29274" xr:uid="{00000000-0005-0000-0000-00005E720000}"/>
    <cellStyle name="标题 138 9" xfId="29275" xr:uid="{00000000-0005-0000-0000-00005F720000}"/>
    <cellStyle name="标题 139" xfId="29276" xr:uid="{00000000-0005-0000-0000-000060720000}"/>
    <cellStyle name="标题 139 2" xfId="29277" xr:uid="{00000000-0005-0000-0000-000061720000}"/>
    <cellStyle name="标题 139 2 2" xfId="29278" xr:uid="{00000000-0005-0000-0000-000062720000}"/>
    <cellStyle name="标题 139 2 2 2" xfId="29279" xr:uid="{00000000-0005-0000-0000-000063720000}"/>
    <cellStyle name="标题 139 2 2 3" xfId="29280" xr:uid="{00000000-0005-0000-0000-000064720000}"/>
    <cellStyle name="标题 139 2 3" xfId="29281" xr:uid="{00000000-0005-0000-0000-000065720000}"/>
    <cellStyle name="标题 139 2 4" xfId="29282" xr:uid="{00000000-0005-0000-0000-000066720000}"/>
    <cellStyle name="标题 139 2 5" xfId="29283" xr:uid="{00000000-0005-0000-0000-000067720000}"/>
    <cellStyle name="标题 139 2 6" xfId="29284" xr:uid="{00000000-0005-0000-0000-000068720000}"/>
    <cellStyle name="标题 139 2 6 2" xfId="29285" xr:uid="{00000000-0005-0000-0000-000069720000}"/>
    <cellStyle name="标题 139 2 7" xfId="29286" xr:uid="{00000000-0005-0000-0000-00006A720000}"/>
    <cellStyle name="标题 139 2 8" xfId="29287" xr:uid="{00000000-0005-0000-0000-00006B720000}"/>
    <cellStyle name="标题 139 3" xfId="29288" xr:uid="{00000000-0005-0000-0000-00006C720000}"/>
    <cellStyle name="标题 139 3 2" xfId="29289" xr:uid="{00000000-0005-0000-0000-00006D720000}"/>
    <cellStyle name="标题 139 3 3" xfId="29290" xr:uid="{00000000-0005-0000-0000-00006E720000}"/>
    <cellStyle name="标题 139 4" xfId="29291" xr:uid="{00000000-0005-0000-0000-00006F720000}"/>
    <cellStyle name="标题 139 5" xfId="29292" xr:uid="{00000000-0005-0000-0000-000070720000}"/>
    <cellStyle name="标题 139 6" xfId="29293" xr:uid="{00000000-0005-0000-0000-000071720000}"/>
    <cellStyle name="标题 139 7" xfId="29294" xr:uid="{00000000-0005-0000-0000-000072720000}"/>
    <cellStyle name="标题 139 7 2" xfId="29295" xr:uid="{00000000-0005-0000-0000-000073720000}"/>
    <cellStyle name="标题 139 8" xfId="29296" xr:uid="{00000000-0005-0000-0000-000074720000}"/>
    <cellStyle name="标题 139 9" xfId="29297" xr:uid="{00000000-0005-0000-0000-000075720000}"/>
    <cellStyle name="标题 14" xfId="29298" xr:uid="{00000000-0005-0000-0000-000076720000}"/>
    <cellStyle name="标题 14 2" xfId="29299" xr:uid="{00000000-0005-0000-0000-000077720000}"/>
    <cellStyle name="标题 14 2 2" xfId="29300" xr:uid="{00000000-0005-0000-0000-000078720000}"/>
    <cellStyle name="标题 14 2 2 2" xfId="29301" xr:uid="{00000000-0005-0000-0000-000079720000}"/>
    <cellStyle name="标题 14 2 2 3" xfId="29302" xr:uid="{00000000-0005-0000-0000-00007A720000}"/>
    <cellStyle name="标题 14 2 3" xfId="29303" xr:uid="{00000000-0005-0000-0000-00007B720000}"/>
    <cellStyle name="标题 14 2 4" xfId="29304" xr:uid="{00000000-0005-0000-0000-00007C720000}"/>
    <cellStyle name="标题 14 2 5" xfId="29305" xr:uid="{00000000-0005-0000-0000-00007D720000}"/>
    <cellStyle name="标题 14 2 6" xfId="29306" xr:uid="{00000000-0005-0000-0000-00007E720000}"/>
    <cellStyle name="标题 14 2 6 2" xfId="29307" xr:uid="{00000000-0005-0000-0000-00007F720000}"/>
    <cellStyle name="标题 14 2 7" xfId="29308" xr:uid="{00000000-0005-0000-0000-000080720000}"/>
    <cellStyle name="标题 14 2 8" xfId="29309" xr:uid="{00000000-0005-0000-0000-000081720000}"/>
    <cellStyle name="标题 14 3" xfId="29310" xr:uid="{00000000-0005-0000-0000-000082720000}"/>
    <cellStyle name="标题 14 4" xfId="29311" xr:uid="{00000000-0005-0000-0000-000083720000}"/>
    <cellStyle name="标题 14 5" xfId="29312" xr:uid="{00000000-0005-0000-0000-000084720000}"/>
    <cellStyle name="标题 14 6" xfId="29313" xr:uid="{00000000-0005-0000-0000-000085720000}"/>
    <cellStyle name="标题 14 6 2" xfId="29314" xr:uid="{00000000-0005-0000-0000-000086720000}"/>
    <cellStyle name="标题 14 7" xfId="29315" xr:uid="{00000000-0005-0000-0000-000087720000}"/>
    <cellStyle name="标题 140" xfId="29316" xr:uid="{00000000-0005-0000-0000-000088720000}"/>
    <cellStyle name="标题 140 2" xfId="29317" xr:uid="{00000000-0005-0000-0000-000089720000}"/>
    <cellStyle name="标题 140 2 2" xfId="29318" xr:uid="{00000000-0005-0000-0000-00008A720000}"/>
    <cellStyle name="标题 140 2 2 2" xfId="29319" xr:uid="{00000000-0005-0000-0000-00008B720000}"/>
    <cellStyle name="标题 140 2 2 3" xfId="29320" xr:uid="{00000000-0005-0000-0000-00008C720000}"/>
    <cellStyle name="标题 140 2 3" xfId="29321" xr:uid="{00000000-0005-0000-0000-00008D720000}"/>
    <cellStyle name="标题 140 2 4" xfId="29322" xr:uid="{00000000-0005-0000-0000-00008E720000}"/>
    <cellStyle name="标题 140 2 5" xfId="29323" xr:uid="{00000000-0005-0000-0000-00008F720000}"/>
    <cellStyle name="标题 140 2 6" xfId="29324" xr:uid="{00000000-0005-0000-0000-000090720000}"/>
    <cellStyle name="标题 140 2 6 2" xfId="29325" xr:uid="{00000000-0005-0000-0000-000091720000}"/>
    <cellStyle name="标题 140 2 7" xfId="29326" xr:uid="{00000000-0005-0000-0000-000092720000}"/>
    <cellStyle name="标题 140 2 8" xfId="29327" xr:uid="{00000000-0005-0000-0000-000093720000}"/>
    <cellStyle name="标题 140 3" xfId="29328" xr:uid="{00000000-0005-0000-0000-000094720000}"/>
    <cellStyle name="标题 140 3 2" xfId="29329" xr:uid="{00000000-0005-0000-0000-000095720000}"/>
    <cellStyle name="标题 140 3 3" xfId="29330" xr:uid="{00000000-0005-0000-0000-000096720000}"/>
    <cellStyle name="标题 140 4" xfId="29331" xr:uid="{00000000-0005-0000-0000-000097720000}"/>
    <cellStyle name="标题 140 5" xfId="29332" xr:uid="{00000000-0005-0000-0000-000098720000}"/>
    <cellStyle name="标题 140 6" xfId="29333" xr:uid="{00000000-0005-0000-0000-000099720000}"/>
    <cellStyle name="标题 140 7" xfId="29334" xr:uid="{00000000-0005-0000-0000-00009A720000}"/>
    <cellStyle name="标题 140 7 2" xfId="29335" xr:uid="{00000000-0005-0000-0000-00009B720000}"/>
    <cellStyle name="标题 140 8" xfId="29336" xr:uid="{00000000-0005-0000-0000-00009C720000}"/>
    <cellStyle name="标题 140 9" xfId="29337" xr:uid="{00000000-0005-0000-0000-00009D720000}"/>
    <cellStyle name="标题 141" xfId="29338" xr:uid="{00000000-0005-0000-0000-00009E720000}"/>
    <cellStyle name="标题 141 2" xfId="29339" xr:uid="{00000000-0005-0000-0000-00009F720000}"/>
    <cellStyle name="标题 141 2 2" xfId="29340" xr:uid="{00000000-0005-0000-0000-0000A0720000}"/>
    <cellStyle name="标题 141 2 2 2" xfId="29341" xr:uid="{00000000-0005-0000-0000-0000A1720000}"/>
    <cellStyle name="标题 141 2 2 3" xfId="29342" xr:uid="{00000000-0005-0000-0000-0000A2720000}"/>
    <cellStyle name="标题 141 2 3" xfId="29343" xr:uid="{00000000-0005-0000-0000-0000A3720000}"/>
    <cellStyle name="标题 141 2 4" xfId="29344" xr:uid="{00000000-0005-0000-0000-0000A4720000}"/>
    <cellStyle name="标题 141 2 5" xfId="29345" xr:uid="{00000000-0005-0000-0000-0000A5720000}"/>
    <cellStyle name="标题 141 2 6" xfId="29346" xr:uid="{00000000-0005-0000-0000-0000A6720000}"/>
    <cellStyle name="标题 141 2 6 2" xfId="29347" xr:uid="{00000000-0005-0000-0000-0000A7720000}"/>
    <cellStyle name="标题 141 2 7" xfId="29348" xr:uid="{00000000-0005-0000-0000-0000A8720000}"/>
    <cellStyle name="标题 141 2 8" xfId="29349" xr:uid="{00000000-0005-0000-0000-0000A9720000}"/>
    <cellStyle name="标题 141 3" xfId="29350" xr:uid="{00000000-0005-0000-0000-0000AA720000}"/>
    <cellStyle name="标题 141 3 2" xfId="29351" xr:uid="{00000000-0005-0000-0000-0000AB720000}"/>
    <cellStyle name="标题 141 3 3" xfId="29352" xr:uid="{00000000-0005-0000-0000-0000AC720000}"/>
    <cellStyle name="标题 141 4" xfId="29353" xr:uid="{00000000-0005-0000-0000-0000AD720000}"/>
    <cellStyle name="标题 141 5" xfId="29354" xr:uid="{00000000-0005-0000-0000-0000AE720000}"/>
    <cellStyle name="标题 141 6" xfId="29355" xr:uid="{00000000-0005-0000-0000-0000AF720000}"/>
    <cellStyle name="标题 141 7" xfId="29356" xr:uid="{00000000-0005-0000-0000-0000B0720000}"/>
    <cellStyle name="标题 141 7 2" xfId="29357" xr:uid="{00000000-0005-0000-0000-0000B1720000}"/>
    <cellStyle name="标题 141 8" xfId="29358" xr:uid="{00000000-0005-0000-0000-0000B2720000}"/>
    <cellStyle name="标题 141 9" xfId="29359" xr:uid="{00000000-0005-0000-0000-0000B3720000}"/>
    <cellStyle name="标题 142" xfId="29360" xr:uid="{00000000-0005-0000-0000-0000B4720000}"/>
    <cellStyle name="标题 142 2" xfId="29361" xr:uid="{00000000-0005-0000-0000-0000B5720000}"/>
    <cellStyle name="标题 142 2 2" xfId="29362" xr:uid="{00000000-0005-0000-0000-0000B6720000}"/>
    <cellStyle name="标题 142 2 2 2" xfId="29363" xr:uid="{00000000-0005-0000-0000-0000B7720000}"/>
    <cellStyle name="标题 142 2 2 3" xfId="29364" xr:uid="{00000000-0005-0000-0000-0000B8720000}"/>
    <cellStyle name="标题 142 2 3" xfId="29365" xr:uid="{00000000-0005-0000-0000-0000B9720000}"/>
    <cellStyle name="标题 142 2 4" xfId="29366" xr:uid="{00000000-0005-0000-0000-0000BA720000}"/>
    <cellStyle name="标题 142 2 5" xfId="29367" xr:uid="{00000000-0005-0000-0000-0000BB720000}"/>
    <cellStyle name="标题 142 2 6" xfId="29368" xr:uid="{00000000-0005-0000-0000-0000BC720000}"/>
    <cellStyle name="标题 142 2 6 2" xfId="29369" xr:uid="{00000000-0005-0000-0000-0000BD720000}"/>
    <cellStyle name="标题 142 2 7" xfId="29370" xr:uid="{00000000-0005-0000-0000-0000BE720000}"/>
    <cellStyle name="标题 142 2 8" xfId="29371" xr:uid="{00000000-0005-0000-0000-0000BF720000}"/>
    <cellStyle name="标题 142 3" xfId="29372" xr:uid="{00000000-0005-0000-0000-0000C0720000}"/>
    <cellStyle name="标题 142 3 2" xfId="29373" xr:uid="{00000000-0005-0000-0000-0000C1720000}"/>
    <cellStyle name="标题 142 3 3" xfId="29374" xr:uid="{00000000-0005-0000-0000-0000C2720000}"/>
    <cellStyle name="标题 142 4" xfId="29375" xr:uid="{00000000-0005-0000-0000-0000C3720000}"/>
    <cellStyle name="标题 142 5" xfId="29376" xr:uid="{00000000-0005-0000-0000-0000C4720000}"/>
    <cellStyle name="标题 142 6" xfId="29377" xr:uid="{00000000-0005-0000-0000-0000C5720000}"/>
    <cellStyle name="标题 142 7" xfId="29378" xr:uid="{00000000-0005-0000-0000-0000C6720000}"/>
    <cellStyle name="标题 142 7 2" xfId="29379" xr:uid="{00000000-0005-0000-0000-0000C7720000}"/>
    <cellStyle name="标题 142 8" xfId="29380" xr:uid="{00000000-0005-0000-0000-0000C8720000}"/>
    <cellStyle name="标题 142 9" xfId="29381" xr:uid="{00000000-0005-0000-0000-0000C9720000}"/>
    <cellStyle name="标题 143" xfId="29382" xr:uid="{00000000-0005-0000-0000-0000CA720000}"/>
    <cellStyle name="标题 143 2" xfId="29383" xr:uid="{00000000-0005-0000-0000-0000CB720000}"/>
    <cellStyle name="标题 143 2 2" xfId="29384" xr:uid="{00000000-0005-0000-0000-0000CC720000}"/>
    <cellStyle name="标题 143 2 2 2" xfId="29385" xr:uid="{00000000-0005-0000-0000-0000CD720000}"/>
    <cellStyle name="标题 143 2 2 3" xfId="29386" xr:uid="{00000000-0005-0000-0000-0000CE720000}"/>
    <cellStyle name="标题 143 2 3" xfId="29387" xr:uid="{00000000-0005-0000-0000-0000CF720000}"/>
    <cellStyle name="标题 143 2 4" xfId="29388" xr:uid="{00000000-0005-0000-0000-0000D0720000}"/>
    <cellStyle name="标题 143 2 5" xfId="29389" xr:uid="{00000000-0005-0000-0000-0000D1720000}"/>
    <cellStyle name="标题 143 2 6" xfId="29390" xr:uid="{00000000-0005-0000-0000-0000D2720000}"/>
    <cellStyle name="标题 143 2 6 2" xfId="29391" xr:uid="{00000000-0005-0000-0000-0000D3720000}"/>
    <cellStyle name="标题 143 2 7" xfId="29392" xr:uid="{00000000-0005-0000-0000-0000D4720000}"/>
    <cellStyle name="标题 143 2 8" xfId="29393" xr:uid="{00000000-0005-0000-0000-0000D5720000}"/>
    <cellStyle name="标题 143 3" xfId="29394" xr:uid="{00000000-0005-0000-0000-0000D6720000}"/>
    <cellStyle name="标题 143 3 2" xfId="29395" xr:uid="{00000000-0005-0000-0000-0000D7720000}"/>
    <cellStyle name="标题 143 3 3" xfId="29396" xr:uid="{00000000-0005-0000-0000-0000D8720000}"/>
    <cellStyle name="标题 143 4" xfId="29397" xr:uid="{00000000-0005-0000-0000-0000D9720000}"/>
    <cellStyle name="标题 143 5" xfId="29398" xr:uid="{00000000-0005-0000-0000-0000DA720000}"/>
    <cellStyle name="标题 143 6" xfId="29399" xr:uid="{00000000-0005-0000-0000-0000DB720000}"/>
    <cellStyle name="标题 143 7" xfId="29400" xr:uid="{00000000-0005-0000-0000-0000DC720000}"/>
    <cellStyle name="标题 143 7 2" xfId="29401" xr:uid="{00000000-0005-0000-0000-0000DD720000}"/>
    <cellStyle name="标题 143 8" xfId="29402" xr:uid="{00000000-0005-0000-0000-0000DE720000}"/>
    <cellStyle name="标题 143 9" xfId="29403" xr:uid="{00000000-0005-0000-0000-0000DF720000}"/>
    <cellStyle name="标题 144" xfId="29404" xr:uid="{00000000-0005-0000-0000-0000E0720000}"/>
    <cellStyle name="标题 144 2" xfId="29405" xr:uid="{00000000-0005-0000-0000-0000E1720000}"/>
    <cellStyle name="标题 144 2 2" xfId="29406" xr:uid="{00000000-0005-0000-0000-0000E2720000}"/>
    <cellStyle name="标题 144 2 2 2" xfId="29407" xr:uid="{00000000-0005-0000-0000-0000E3720000}"/>
    <cellStyle name="标题 144 2 2 3" xfId="29408" xr:uid="{00000000-0005-0000-0000-0000E4720000}"/>
    <cellStyle name="标题 144 2 3" xfId="29409" xr:uid="{00000000-0005-0000-0000-0000E5720000}"/>
    <cellStyle name="标题 144 2 4" xfId="29410" xr:uid="{00000000-0005-0000-0000-0000E6720000}"/>
    <cellStyle name="标题 144 2 5" xfId="29411" xr:uid="{00000000-0005-0000-0000-0000E7720000}"/>
    <cellStyle name="标题 144 2 6" xfId="29412" xr:uid="{00000000-0005-0000-0000-0000E8720000}"/>
    <cellStyle name="标题 144 2 6 2" xfId="29413" xr:uid="{00000000-0005-0000-0000-0000E9720000}"/>
    <cellStyle name="标题 144 2 7" xfId="29414" xr:uid="{00000000-0005-0000-0000-0000EA720000}"/>
    <cellStyle name="标题 144 2 8" xfId="29415" xr:uid="{00000000-0005-0000-0000-0000EB720000}"/>
    <cellStyle name="标题 144 3" xfId="29416" xr:uid="{00000000-0005-0000-0000-0000EC720000}"/>
    <cellStyle name="标题 144 4" xfId="29417" xr:uid="{00000000-0005-0000-0000-0000ED720000}"/>
    <cellStyle name="标题 144 5" xfId="29418" xr:uid="{00000000-0005-0000-0000-0000EE720000}"/>
    <cellStyle name="标题 144 6" xfId="29419" xr:uid="{00000000-0005-0000-0000-0000EF720000}"/>
    <cellStyle name="标题 144 6 2" xfId="29420" xr:uid="{00000000-0005-0000-0000-0000F0720000}"/>
    <cellStyle name="标题 144 7" xfId="29421" xr:uid="{00000000-0005-0000-0000-0000F1720000}"/>
    <cellStyle name="标题 145" xfId="29422" xr:uid="{00000000-0005-0000-0000-0000F2720000}"/>
    <cellStyle name="标题 145 2" xfId="29423" xr:uid="{00000000-0005-0000-0000-0000F3720000}"/>
    <cellStyle name="标题 145 2 2" xfId="29424" xr:uid="{00000000-0005-0000-0000-0000F4720000}"/>
    <cellStyle name="标题 145 2 2 2" xfId="29425" xr:uid="{00000000-0005-0000-0000-0000F5720000}"/>
    <cellStyle name="标题 145 2 2 3" xfId="29426" xr:uid="{00000000-0005-0000-0000-0000F6720000}"/>
    <cellStyle name="标题 145 2 3" xfId="29427" xr:uid="{00000000-0005-0000-0000-0000F7720000}"/>
    <cellStyle name="标题 145 2 4" xfId="29428" xr:uid="{00000000-0005-0000-0000-0000F8720000}"/>
    <cellStyle name="标题 145 2 5" xfId="29429" xr:uid="{00000000-0005-0000-0000-0000F9720000}"/>
    <cellStyle name="标题 145 2 6" xfId="29430" xr:uid="{00000000-0005-0000-0000-0000FA720000}"/>
    <cellStyle name="标题 145 2 6 2" xfId="29431" xr:uid="{00000000-0005-0000-0000-0000FB720000}"/>
    <cellStyle name="标题 145 2 7" xfId="29432" xr:uid="{00000000-0005-0000-0000-0000FC720000}"/>
    <cellStyle name="标题 145 2 8" xfId="29433" xr:uid="{00000000-0005-0000-0000-0000FD720000}"/>
    <cellStyle name="标题 145 3" xfId="29434" xr:uid="{00000000-0005-0000-0000-0000FE720000}"/>
    <cellStyle name="标题 145 4" xfId="29435" xr:uid="{00000000-0005-0000-0000-0000FF720000}"/>
    <cellStyle name="标题 145 5" xfId="29436" xr:uid="{00000000-0005-0000-0000-000000730000}"/>
    <cellStyle name="标题 145 6" xfId="29437" xr:uid="{00000000-0005-0000-0000-000001730000}"/>
    <cellStyle name="标题 145 6 2" xfId="29438" xr:uid="{00000000-0005-0000-0000-000002730000}"/>
    <cellStyle name="标题 145 7" xfId="29439" xr:uid="{00000000-0005-0000-0000-000003730000}"/>
    <cellStyle name="标题 146" xfId="29440" xr:uid="{00000000-0005-0000-0000-000004730000}"/>
    <cellStyle name="标题 146 2" xfId="29441" xr:uid="{00000000-0005-0000-0000-000005730000}"/>
    <cellStyle name="标题 146 2 2" xfId="29442" xr:uid="{00000000-0005-0000-0000-000006730000}"/>
    <cellStyle name="标题 146 2 2 2" xfId="29443" xr:uid="{00000000-0005-0000-0000-000007730000}"/>
    <cellStyle name="标题 146 2 2 3" xfId="29444" xr:uid="{00000000-0005-0000-0000-000008730000}"/>
    <cellStyle name="标题 146 2 3" xfId="29445" xr:uid="{00000000-0005-0000-0000-000009730000}"/>
    <cellStyle name="标题 146 2 4" xfId="29446" xr:uid="{00000000-0005-0000-0000-00000A730000}"/>
    <cellStyle name="标题 146 2 5" xfId="29447" xr:uid="{00000000-0005-0000-0000-00000B730000}"/>
    <cellStyle name="标题 146 2 6" xfId="29448" xr:uid="{00000000-0005-0000-0000-00000C730000}"/>
    <cellStyle name="标题 146 2 6 2" xfId="29449" xr:uid="{00000000-0005-0000-0000-00000D730000}"/>
    <cellStyle name="标题 146 2 7" xfId="29450" xr:uid="{00000000-0005-0000-0000-00000E730000}"/>
    <cellStyle name="标题 146 2 8" xfId="29451" xr:uid="{00000000-0005-0000-0000-00000F730000}"/>
    <cellStyle name="标题 146 3" xfId="29452" xr:uid="{00000000-0005-0000-0000-000010730000}"/>
    <cellStyle name="标题 146 4" xfId="29453" xr:uid="{00000000-0005-0000-0000-000011730000}"/>
    <cellStyle name="标题 146 5" xfId="29454" xr:uid="{00000000-0005-0000-0000-000012730000}"/>
    <cellStyle name="标题 146 6" xfId="29455" xr:uid="{00000000-0005-0000-0000-000013730000}"/>
    <cellStyle name="标题 146 6 2" xfId="29456" xr:uid="{00000000-0005-0000-0000-000014730000}"/>
    <cellStyle name="标题 146 7" xfId="29457" xr:uid="{00000000-0005-0000-0000-000015730000}"/>
    <cellStyle name="标题 147" xfId="29458" xr:uid="{00000000-0005-0000-0000-000016730000}"/>
    <cellStyle name="标题 147 2" xfId="29459" xr:uid="{00000000-0005-0000-0000-000017730000}"/>
    <cellStyle name="标题 147 2 2" xfId="29460" xr:uid="{00000000-0005-0000-0000-000018730000}"/>
    <cellStyle name="标题 147 2 2 2" xfId="29461" xr:uid="{00000000-0005-0000-0000-000019730000}"/>
    <cellStyle name="标题 147 2 2 3" xfId="29462" xr:uid="{00000000-0005-0000-0000-00001A730000}"/>
    <cellStyle name="标题 147 2 3" xfId="29463" xr:uid="{00000000-0005-0000-0000-00001B730000}"/>
    <cellStyle name="标题 147 2 4" xfId="29464" xr:uid="{00000000-0005-0000-0000-00001C730000}"/>
    <cellStyle name="标题 147 2 5" xfId="29465" xr:uid="{00000000-0005-0000-0000-00001D730000}"/>
    <cellStyle name="标题 147 2 6" xfId="29466" xr:uid="{00000000-0005-0000-0000-00001E730000}"/>
    <cellStyle name="标题 147 2 6 2" xfId="29467" xr:uid="{00000000-0005-0000-0000-00001F730000}"/>
    <cellStyle name="标题 147 2 7" xfId="29468" xr:uid="{00000000-0005-0000-0000-000020730000}"/>
    <cellStyle name="标题 147 2 8" xfId="29469" xr:uid="{00000000-0005-0000-0000-000021730000}"/>
    <cellStyle name="标题 147 3" xfId="29470" xr:uid="{00000000-0005-0000-0000-000022730000}"/>
    <cellStyle name="标题 147 4" xfId="29471" xr:uid="{00000000-0005-0000-0000-000023730000}"/>
    <cellStyle name="标题 147 5" xfId="29472" xr:uid="{00000000-0005-0000-0000-000024730000}"/>
    <cellStyle name="标题 147 6" xfId="29473" xr:uid="{00000000-0005-0000-0000-000025730000}"/>
    <cellStyle name="标题 147 6 2" xfId="29474" xr:uid="{00000000-0005-0000-0000-000026730000}"/>
    <cellStyle name="标题 147 7" xfId="29475" xr:uid="{00000000-0005-0000-0000-000027730000}"/>
    <cellStyle name="标题 148" xfId="29476" xr:uid="{00000000-0005-0000-0000-000028730000}"/>
    <cellStyle name="标题 148 2" xfId="29477" xr:uid="{00000000-0005-0000-0000-000029730000}"/>
    <cellStyle name="标题 148 2 2" xfId="29478" xr:uid="{00000000-0005-0000-0000-00002A730000}"/>
    <cellStyle name="标题 148 2 2 2" xfId="29479" xr:uid="{00000000-0005-0000-0000-00002B730000}"/>
    <cellStyle name="标题 148 2 2 3" xfId="29480" xr:uid="{00000000-0005-0000-0000-00002C730000}"/>
    <cellStyle name="标题 148 2 3" xfId="29481" xr:uid="{00000000-0005-0000-0000-00002D730000}"/>
    <cellStyle name="标题 148 2 4" xfId="29482" xr:uid="{00000000-0005-0000-0000-00002E730000}"/>
    <cellStyle name="标题 148 2 5" xfId="29483" xr:uid="{00000000-0005-0000-0000-00002F730000}"/>
    <cellStyle name="标题 148 2 6" xfId="29484" xr:uid="{00000000-0005-0000-0000-000030730000}"/>
    <cellStyle name="标题 148 2 6 2" xfId="29485" xr:uid="{00000000-0005-0000-0000-000031730000}"/>
    <cellStyle name="标题 148 2 7" xfId="29486" xr:uid="{00000000-0005-0000-0000-000032730000}"/>
    <cellStyle name="标题 148 2 8" xfId="29487" xr:uid="{00000000-0005-0000-0000-000033730000}"/>
    <cellStyle name="标题 148 3" xfId="29488" xr:uid="{00000000-0005-0000-0000-000034730000}"/>
    <cellStyle name="标题 148 4" xfId="29489" xr:uid="{00000000-0005-0000-0000-000035730000}"/>
    <cellStyle name="标题 148 5" xfId="29490" xr:uid="{00000000-0005-0000-0000-000036730000}"/>
    <cellStyle name="标题 148 6" xfId="29491" xr:uid="{00000000-0005-0000-0000-000037730000}"/>
    <cellStyle name="标题 148 6 2" xfId="29492" xr:uid="{00000000-0005-0000-0000-000038730000}"/>
    <cellStyle name="标题 148 7" xfId="29493" xr:uid="{00000000-0005-0000-0000-000039730000}"/>
    <cellStyle name="标题 149" xfId="29494" xr:uid="{00000000-0005-0000-0000-00003A730000}"/>
    <cellStyle name="标题 149 2" xfId="29495" xr:uid="{00000000-0005-0000-0000-00003B730000}"/>
    <cellStyle name="标题 149 2 2" xfId="29496" xr:uid="{00000000-0005-0000-0000-00003C730000}"/>
    <cellStyle name="标题 149 2 2 2" xfId="29497" xr:uid="{00000000-0005-0000-0000-00003D730000}"/>
    <cellStyle name="标题 149 2 2 3" xfId="29498" xr:uid="{00000000-0005-0000-0000-00003E730000}"/>
    <cellStyle name="标题 149 2 3" xfId="29499" xr:uid="{00000000-0005-0000-0000-00003F730000}"/>
    <cellStyle name="标题 149 2 4" xfId="29500" xr:uid="{00000000-0005-0000-0000-000040730000}"/>
    <cellStyle name="标题 149 2 5" xfId="29501" xr:uid="{00000000-0005-0000-0000-000041730000}"/>
    <cellStyle name="标题 149 2 6" xfId="29502" xr:uid="{00000000-0005-0000-0000-000042730000}"/>
    <cellStyle name="标题 149 2 6 2" xfId="29503" xr:uid="{00000000-0005-0000-0000-000043730000}"/>
    <cellStyle name="标题 149 2 7" xfId="29504" xr:uid="{00000000-0005-0000-0000-000044730000}"/>
    <cellStyle name="标题 149 2 8" xfId="29505" xr:uid="{00000000-0005-0000-0000-000045730000}"/>
    <cellStyle name="标题 149 3" xfId="29506" xr:uid="{00000000-0005-0000-0000-000046730000}"/>
    <cellStyle name="标题 149 4" xfId="29507" xr:uid="{00000000-0005-0000-0000-000047730000}"/>
    <cellStyle name="标题 149 5" xfId="29508" xr:uid="{00000000-0005-0000-0000-000048730000}"/>
    <cellStyle name="标题 149 6" xfId="29509" xr:uid="{00000000-0005-0000-0000-000049730000}"/>
    <cellStyle name="标题 149 6 2" xfId="29510" xr:uid="{00000000-0005-0000-0000-00004A730000}"/>
    <cellStyle name="标题 149 7" xfId="29511" xr:uid="{00000000-0005-0000-0000-00004B730000}"/>
    <cellStyle name="标题 15" xfId="29512" xr:uid="{00000000-0005-0000-0000-00004C730000}"/>
    <cellStyle name="标题 15 2" xfId="29513" xr:uid="{00000000-0005-0000-0000-00004D730000}"/>
    <cellStyle name="标题 15 2 2" xfId="29514" xr:uid="{00000000-0005-0000-0000-00004E730000}"/>
    <cellStyle name="标题 15 2 2 2" xfId="29515" xr:uid="{00000000-0005-0000-0000-00004F730000}"/>
    <cellStyle name="标题 15 2 2 3" xfId="29516" xr:uid="{00000000-0005-0000-0000-000050730000}"/>
    <cellStyle name="标题 15 2 3" xfId="29517" xr:uid="{00000000-0005-0000-0000-000051730000}"/>
    <cellStyle name="标题 15 2 4" xfId="29518" xr:uid="{00000000-0005-0000-0000-000052730000}"/>
    <cellStyle name="标题 15 2 5" xfId="29519" xr:uid="{00000000-0005-0000-0000-000053730000}"/>
    <cellStyle name="标题 15 2 6" xfId="29520" xr:uid="{00000000-0005-0000-0000-000054730000}"/>
    <cellStyle name="标题 15 2 6 2" xfId="29521" xr:uid="{00000000-0005-0000-0000-000055730000}"/>
    <cellStyle name="标题 15 2 7" xfId="29522" xr:uid="{00000000-0005-0000-0000-000056730000}"/>
    <cellStyle name="标题 15 2 8" xfId="29523" xr:uid="{00000000-0005-0000-0000-000057730000}"/>
    <cellStyle name="标题 15 3" xfId="29524" xr:uid="{00000000-0005-0000-0000-000058730000}"/>
    <cellStyle name="标题 15 4" xfId="29525" xr:uid="{00000000-0005-0000-0000-000059730000}"/>
    <cellStyle name="标题 15 5" xfId="29526" xr:uid="{00000000-0005-0000-0000-00005A730000}"/>
    <cellStyle name="标题 15 6" xfId="29527" xr:uid="{00000000-0005-0000-0000-00005B730000}"/>
    <cellStyle name="标题 15 6 2" xfId="29528" xr:uid="{00000000-0005-0000-0000-00005C730000}"/>
    <cellStyle name="标题 15 7" xfId="29529" xr:uid="{00000000-0005-0000-0000-00005D730000}"/>
    <cellStyle name="标题 150" xfId="29530" xr:uid="{00000000-0005-0000-0000-00005E730000}"/>
    <cellStyle name="标题 150 2" xfId="29531" xr:uid="{00000000-0005-0000-0000-00005F730000}"/>
    <cellStyle name="标题 150 2 2" xfId="29532" xr:uid="{00000000-0005-0000-0000-000060730000}"/>
    <cellStyle name="标题 150 2 3" xfId="29533" xr:uid="{00000000-0005-0000-0000-000061730000}"/>
    <cellStyle name="标题 150 3" xfId="29534" xr:uid="{00000000-0005-0000-0000-000062730000}"/>
    <cellStyle name="标题 150 4" xfId="29535" xr:uid="{00000000-0005-0000-0000-000063730000}"/>
    <cellStyle name="标题 150 5" xfId="29536" xr:uid="{00000000-0005-0000-0000-000064730000}"/>
    <cellStyle name="标题 150 6" xfId="29537" xr:uid="{00000000-0005-0000-0000-000065730000}"/>
    <cellStyle name="标题 150 6 2" xfId="29538" xr:uid="{00000000-0005-0000-0000-000066730000}"/>
    <cellStyle name="标题 150 7" xfId="29539" xr:uid="{00000000-0005-0000-0000-000067730000}"/>
    <cellStyle name="标题 150 8" xfId="29540" xr:uid="{00000000-0005-0000-0000-000068730000}"/>
    <cellStyle name="标题 151" xfId="29541" xr:uid="{00000000-0005-0000-0000-000069730000}"/>
    <cellStyle name="标题 151 2" xfId="29542" xr:uid="{00000000-0005-0000-0000-00006A730000}"/>
    <cellStyle name="标题 151 2 2" xfId="29543" xr:uid="{00000000-0005-0000-0000-00006B730000}"/>
    <cellStyle name="标题 151 2 3" xfId="29544" xr:uid="{00000000-0005-0000-0000-00006C730000}"/>
    <cellStyle name="标题 151 3" xfId="29545" xr:uid="{00000000-0005-0000-0000-00006D730000}"/>
    <cellStyle name="标题 151 4" xfId="29546" xr:uid="{00000000-0005-0000-0000-00006E730000}"/>
    <cellStyle name="标题 151 5" xfId="29547" xr:uid="{00000000-0005-0000-0000-00006F730000}"/>
    <cellStyle name="标题 151 6" xfId="29548" xr:uid="{00000000-0005-0000-0000-000070730000}"/>
    <cellStyle name="标题 151 6 2" xfId="29549" xr:uid="{00000000-0005-0000-0000-000071730000}"/>
    <cellStyle name="标题 151 7" xfId="29550" xr:uid="{00000000-0005-0000-0000-000072730000}"/>
    <cellStyle name="标题 151 8" xfId="29551" xr:uid="{00000000-0005-0000-0000-000073730000}"/>
    <cellStyle name="标题 152" xfId="29552" xr:uid="{00000000-0005-0000-0000-000074730000}"/>
    <cellStyle name="标题 152 2" xfId="29553" xr:uid="{00000000-0005-0000-0000-000075730000}"/>
    <cellStyle name="标题 152 3" xfId="29554" xr:uid="{00000000-0005-0000-0000-000076730000}"/>
    <cellStyle name="标题 152 4" xfId="29555" xr:uid="{00000000-0005-0000-0000-000077730000}"/>
    <cellStyle name="标题 152 5" xfId="29556" xr:uid="{00000000-0005-0000-0000-000078730000}"/>
    <cellStyle name="标题 152 5 2" xfId="29557" xr:uid="{00000000-0005-0000-0000-000079730000}"/>
    <cellStyle name="标题 152 6" xfId="29558" xr:uid="{00000000-0005-0000-0000-00007A730000}"/>
    <cellStyle name="标题 152 7" xfId="29559" xr:uid="{00000000-0005-0000-0000-00007B730000}"/>
    <cellStyle name="标题 153" xfId="29560" xr:uid="{00000000-0005-0000-0000-00007C730000}"/>
    <cellStyle name="标题 153 2" xfId="29561" xr:uid="{00000000-0005-0000-0000-00007D730000}"/>
    <cellStyle name="标题 153 3" xfId="29562" xr:uid="{00000000-0005-0000-0000-00007E730000}"/>
    <cellStyle name="标题 153 4" xfId="29563" xr:uid="{00000000-0005-0000-0000-00007F730000}"/>
    <cellStyle name="标题 153 5" xfId="29564" xr:uid="{00000000-0005-0000-0000-000080730000}"/>
    <cellStyle name="标题 153 5 2" xfId="29565" xr:uid="{00000000-0005-0000-0000-000081730000}"/>
    <cellStyle name="标题 153 6" xfId="29566" xr:uid="{00000000-0005-0000-0000-000082730000}"/>
    <cellStyle name="标题 153 7" xfId="29567" xr:uid="{00000000-0005-0000-0000-000083730000}"/>
    <cellStyle name="标题 154" xfId="29568" xr:uid="{00000000-0005-0000-0000-000084730000}"/>
    <cellStyle name="标题 154 2" xfId="29569" xr:uid="{00000000-0005-0000-0000-000085730000}"/>
    <cellStyle name="标题 154 3" xfId="29570" xr:uid="{00000000-0005-0000-0000-000086730000}"/>
    <cellStyle name="标题 154 4" xfId="29571" xr:uid="{00000000-0005-0000-0000-000087730000}"/>
    <cellStyle name="标题 154 5" xfId="29572" xr:uid="{00000000-0005-0000-0000-000088730000}"/>
    <cellStyle name="标题 154 5 2" xfId="29573" xr:uid="{00000000-0005-0000-0000-000089730000}"/>
    <cellStyle name="标题 154 6" xfId="29574" xr:uid="{00000000-0005-0000-0000-00008A730000}"/>
    <cellStyle name="标题 154 7" xfId="29575" xr:uid="{00000000-0005-0000-0000-00008B730000}"/>
    <cellStyle name="标题 155" xfId="29576" xr:uid="{00000000-0005-0000-0000-00008C730000}"/>
    <cellStyle name="标题 155 2" xfId="29577" xr:uid="{00000000-0005-0000-0000-00008D730000}"/>
    <cellStyle name="标题 155 3" xfId="29578" xr:uid="{00000000-0005-0000-0000-00008E730000}"/>
    <cellStyle name="标题 155 4" xfId="29579" xr:uid="{00000000-0005-0000-0000-00008F730000}"/>
    <cellStyle name="标题 155 5" xfId="29580" xr:uid="{00000000-0005-0000-0000-000090730000}"/>
    <cellStyle name="标题 155 5 2" xfId="29581" xr:uid="{00000000-0005-0000-0000-000091730000}"/>
    <cellStyle name="标题 155 6" xfId="29582" xr:uid="{00000000-0005-0000-0000-000092730000}"/>
    <cellStyle name="标题 155 7" xfId="29583" xr:uid="{00000000-0005-0000-0000-000093730000}"/>
    <cellStyle name="标题 156" xfId="29584" xr:uid="{00000000-0005-0000-0000-000094730000}"/>
    <cellStyle name="标题 156 2" xfId="29585" xr:uid="{00000000-0005-0000-0000-000095730000}"/>
    <cellStyle name="标题 156 3" xfId="29586" xr:uid="{00000000-0005-0000-0000-000096730000}"/>
    <cellStyle name="标题 156 4" xfId="29587" xr:uid="{00000000-0005-0000-0000-000097730000}"/>
    <cellStyle name="标题 156 5" xfId="29588" xr:uid="{00000000-0005-0000-0000-000098730000}"/>
    <cellStyle name="标题 156 5 2" xfId="29589" xr:uid="{00000000-0005-0000-0000-000099730000}"/>
    <cellStyle name="标题 156 6" xfId="29590" xr:uid="{00000000-0005-0000-0000-00009A730000}"/>
    <cellStyle name="标题 156 7" xfId="29591" xr:uid="{00000000-0005-0000-0000-00009B730000}"/>
    <cellStyle name="标题 157" xfId="29592" xr:uid="{00000000-0005-0000-0000-00009C730000}"/>
    <cellStyle name="标题 157 2" xfId="29593" xr:uid="{00000000-0005-0000-0000-00009D730000}"/>
    <cellStyle name="标题 157 3" xfId="29594" xr:uid="{00000000-0005-0000-0000-00009E730000}"/>
    <cellStyle name="标题 157 4" xfId="29595" xr:uid="{00000000-0005-0000-0000-00009F730000}"/>
    <cellStyle name="标题 157 5" xfId="29596" xr:uid="{00000000-0005-0000-0000-0000A0730000}"/>
    <cellStyle name="标题 157 5 2" xfId="29597" xr:uid="{00000000-0005-0000-0000-0000A1730000}"/>
    <cellStyle name="标题 157 6" xfId="29598" xr:uid="{00000000-0005-0000-0000-0000A2730000}"/>
    <cellStyle name="标题 157 7" xfId="29599" xr:uid="{00000000-0005-0000-0000-0000A3730000}"/>
    <cellStyle name="标题 158" xfId="29600" xr:uid="{00000000-0005-0000-0000-0000A4730000}"/>
    <cellStyle name="标题 158 2" xfId="29601" xr:uid="{00000000-0005-0000-0000-0000A5730000}"/>
    <cellStyle name="标题 158 3" xfId="29602" xr:uid="{00000000-0005-0000-0000-0000A6730000}"/>
    <cellStyle name="标题 158 4" xfId="29603" xr:uid="{00000000-0005-0000-0000-0000A7730000}"/>
    <cellStyle name="标题 158 5" xfId="29604" xr:uid="{00000000-0005-0000-0000-0000A8730000}"/>
    <cellStyle name="标题 158 5 2" xfId="29605" xr:uid="{00000000-0005-0000-0000-0000A9730000}"/>
    <cellStyle name="标题 158 6" xfId="29606" xr:uid="{00000000-0005-0000-0000-0000AA730000}"/>
    <cellStyle name="标题 158 7" xfId="29607" xr:uid="{00000000-0005-0000-0000-0000AB730000}"/>
    <cellStyle name="标题 159" xfId="29608" xr:uid="{00000000-0005-0000-0000-0000AC730000}"/>
    <cellStyle name="标题 159 2" xfId="29609" xr:uid="{00000000-0005-0000-0000-0000AD730000}"/>
    <cellStyle name="标题 159 3" xfId="29610" xr:uid="{00000000-0005-0000-0000-0000AE730000}"/>
    <cellStyle name="标题 159 4" xfId="29611" xr:uid="{00000000-0005-0000-0000-0000AF730000}"/>
    <cellStyle name="标题 159 5" xfId="29612" xr:uid="{00000000-0005-0000-0000-0000B0730000}"/>
    <cellStyle name="标题 159 5 2" xfId="29613" xr:uid="{00000000-0005-0000-0000-0000B1730000}"/>
    <cellStyle name="标题 159 6" xfId="29614" xr:uid="{00000000-0005-0000-0000-0000B2730000}"/>
    <cellStyle name="标题 159 7" xfId="29615" xr:uid="{00000000-0005-0000-0000-0000B3730000}"/>
    <cellStyle name="标题 16" xfId="29616" xr:uid="{00000000-0005-0000-0000-0000B4730000}"/>
    <cellStyle name="标题 16 2" xfId="29617" xr:uid="{00000000-0005-0000-0000-0000B5730000}"/>
    <cellStyle name="标题 16 2 2" xfId="29618" xr:uid="{00000000-0005-0000-0000-0000B6730000}"/>
    <cellStyle name="标题 16 2 2 2" xfId="29619" xr:uid="{00000000-0005-0000-0000-0000B7730000}"/>
    <cellStyle name="标题 16 2 2 3" xfId="29620" xr:uid="{00000000-0005-0000-0000-0000B8730000}"/>
    <cellStyle name="标题 16 2 3" xfId="29621" xr:uid="{00000000-0005-0000-0000-0000B9730000}"/>
    <cellStyle name="标题 16 2 4" xfId="29622" xr:uid="{00000000-0005-0000-0000-0000BA730000}"/>
    <cellStyle name="标题 16 2 5" xfId="29623" xr:uid="{00000000-0005-0000-0000-0000BB730000}"/>
    <cellStyle name="标题 16 2 6" xfId="29624" xr:uid="{00000000-0005-0000-0000-0000BC730000}"/>
    <cellStyle name="标题 16 2 6 2" xfId="29625" xr:uid="{00000000-0005-0000-0000-0000BD730000}"/>
    <cellStyle name="标题 16 2 7" xfId="29626" xr:uid="{00000000-0005-0000-0000-0000BE730000}"/>
    <cellStyle name="标题 16 2 8" xfId="29627" xr:uid="{00000000-0005-0000-0000-0000BF730000}"/>
    <cellStyle name="标题 16 3" xfId="29628" xr:uid="{00000000-0005-0000-0000-0000C0730000}"/>
    <cellStyle name="标题 16 4" xfId="29629" xr:uid="{00000000-0005-0000-0000-0000C1730000}"/>
    <cellStyle name="标题 16 5" xfId="29630" xr:uid="{00000000-0005-0000-0000-0000C2730000}"/>
    <cellStyle name="标题 16 6" xfId="29631" xr:uid="{00000000-0005-0000-0000-0000C3730000}"/>
    <cellStyle name="标题 16 6 2" xfId="29632" xr:uid="{00000000-0005-0000-0000-0000C4730000}"/>
    <cellStyle name="标题 16 7" xfId="29633" xr:uid="{00000000-0005-0000-0000-0000C5730000}"/>
    <cellStyle name="标题 160" xfId="29634" xr:uid="{00000000-0005-0000-0000-0000C6730000}"/>
    <cellStyle name="标题 160 2" xfId="29635" xr:uid="{00000000-0005-0000-0000-0000C7730000}"/>
    <cellStyle name="标题 160 3" xfId="29636" xr:uid="{00000000-0005-0000-0000-0000C8730000}"/>
    <cellStyle name="标题 160 4" xfId="29637" xr:uid="{00000000-0005-0000-0000-0000C9730000}"/>
    <cellStyle name="标题 160 5" xfId="29638" xr:uid="{00000000-0005-0000-0000-0000CA730000}"/>
    <cellStyle name="标题 160 5 2" xfId="29639" xr:uid="{00000000-0005-0000-0000-0000CB730000}"/>
    <cellStyle name="标题 160 6" xfId="29640" xr:uid="{00000000-0005-0000-0000-0000CC730000}"/>
    <cellStyle name="标题 160 7" xfId="29641" xr:uid="{00000000-0005-0000-0000-0000CD730000}"/>
    <cellStyle name="标题 161" xfId="29642" xr:uid="{00000000-0005-0000-0000-0000CE730000}"/>
    <cellStyle name="标题 161 2" xfId="29643" xr:uid="{00000000-0005-0000-0000-0000CF730000}"/>
    <cellStyle name="标题 161 3" xfId="29644" xr:uid="{00000000-0005-0000-0000-0000D0730000}"/>
    <cellStyle name="标题 161 4" xfId="29645" xr:uid="{00000000-0005-0000-0000-0000D1730000}"/>
    <cellStyle name="标题 161 5" xfId="29646" xr:uid="{00000000-0005-0000-0000-0000D2730000}"/>
    <cellStyle name="标题 161 5 2" xfId="29647" xr:uid="{00000000-0005-0000-0000-0000D3730000}"/>
    <cellStyle name="标题 161 6" xfId="29648" xr:uid="{00000000-0005-0000-0000-0000D4730000}"/>
    <cellStyle name="标题 161 7" xfId="29649" xr:uid="{00000000-0005-0000-0000-0000D5730000}"/>
    <cellStyle name="标题 162" xfId="29650" xr:uid="{00000000-0005-0000-0000-0000D6730000}"/>
    <cellStyle name="标题 162 2" xfId="29651" xr:uid="{00000000-0005-0000-0000-0000D7730000}"/>
    <cellStyle name="标题 162 3" xfId="29652" xr:uid="{00000000-0005-0000-0000-0000D8730000}"/>
    <cellStyle name="标题 162 4" xfId="29653" xr:uid="{00000000-0005-0000-0000-0000D9730000}"/>
    <cellStyle name="标题 162 5" xfId="29654" xr:uid="{00000000-0005-0000-0000-0000DA730000}"/>
    <cellStyle name="标题 162 5 2" xfId="29655" xr:uid="{00000000-0005-0000-0000-0000DB730000}"/>
    <cellStyle name="标题 162 6" xfId="29656" xr:uid="{00000000-0005-0000-0000-0000DC730000}"/>
    <cellStyle name="标题 163" xfId="29657" xr:uid="{00000000-0005-0000-0000-0000DD730000}"/>
    <cellStyle name="标题 163 2" xfId="29658" xr:uid="{00000000-0005-0000-0000-0000DE730000}"/>
    <cellStyle name="标题 163 3" xfId="29659" xr:uid="{00000000-0005-0000-0000-0000DF730000}"/>
    <cellStyle name="标题 163 4" xfId="29660" xr:uid="{00000000-0005-0000-0000-0000E0730000}"/>
    <cellStyle name="标题 163 5" xfId="29661" xr:uid="{00000000-0005-0000-0000-0000E1730000}"/>
    <cellStyle name="标题 163 5 2" xfId="29662" xr:uid="{00000000-0005-0000-0000-0000E2730000}"/>
    <cellStyle name="标题 163 6" xfId="29663" xr:uid="{00000000-0005-0000-0000-0000E3730000}"/>
    <cellStyle name="标题 164" xfId="29664" xr:uid="{00000000-0005-0000-0000-0000E4730000}"/>
    <cellStyle name="标题 164 2" xfId="29665" xr:uid="{00000000-0005-0000-0000-0000E5730000}"/>
    <cellStyle name="标题 164 3" xfId="29666" xr:uid="{00000000-0005-0000-0000-0000E6730000}"/>
    <cellStyle name="标题 164 4" xfId="29667" xr:uid="{00000000-0005-0000-0000-0000E7730000}"/>
    <cellStyle name="标题 164 5" xfId="29668" xr:uid="{00000000-0005-0000-0000-0000E8730000}"/>
    <cellStyle name="标题 164 5 2" xfId="29669" xr:uid="{00000000-0005-0000-0000-0000E9730000}"/>
    <cellStyle name="标题 164 6" xfId="29670" xr:uid="{00000000-0005-0000-0000-0000EA730000}"/>
    <cellStyle name="标题 165" xfId="29671" xr:uid="{00000000-0005-0000-0000-0000EB730000}"/>
    <cellStyle name="标题 165 2" xfId="29672" xr:uid="{00000000-0005-0000-0000-0000EC730000}"/>
    <cellStyle name="标题 165 3" xfId="29673" xr:uid="{00000000-0005-0000-0000-0000ED730000}"/>
    <cellStyle name="标题 165 4" xfId="29674" xr:uid="{00000000-0005-0000-0000-0000EE730000}"/>
    <cellStyle name="标题 165 5" xfId="29675" xr:uid="{00000000-0005-0000-0000-0000EF730000}"/>
    <cellStyle name="标题 165 5 2" xfId="29676" xr:uid="{00000000-0005-0000-0000-0000F0730000}"/>
    <cellStyle name="标题 165 6" xfId="29677" xr:uid="{00000000-0005-0000-0000-0000F1730000}"/>
    <cellStyle name="标题 166" xfId="29678" xr:uid="{00000000-0005-0000-0000-0000F2730000}"/>
    <cellStyle name="标题 166 2" xfId="29679" xr:uid="{00000000-0005-0000-0000-0000F3730000}"/>
    <cellStyle name="标题 166 3" xfId="29680" xr:uid="{00000000-0005-0000-0000-0000F4730000}"/>
    <cellStyle name="标题 166 4" xfId="29681" xr:uid="{00000000-0005-0000-0000-0000F5730000}"/>
    <cellStyle name="标题 166 5" xfId="29682" xr:uid="{00000000-0005-0000-0000-0000F6730000}"/>
    <cellStyle name="标题 166 5 2" xfId="29683" xr:uid="{00000000-0005-0000-0000-0000F7730000}"/>
    <cellStyle name="标题 166 6" xfId="29684" xr:uid="{00000000-0005-0000-0000-0000F8730000}"/>
    <cellStyle name="标题 167" xfId="29685" xr:uid="{00000000-0005-0000-0000-0000F9730000}"/>
    <cellStyle name="标题 167 2" xfId="29686" xr:uid="{00000000-0005-0000-0000-0000FA730000}"/>
    <cellStyle name="标题 167 3" xfId="29687" xr:uid="{00000000-0005-0000-0000-0000FB730000}"/>
    <cellStyle name="标题 167 4" xfId="29688" xr:uid="{00000000-0005-0000-0000-0000FC730000}"/>
    <cellStyle name="标题 167 5" xfId="29689" xr:uid="{00000000-0005-0000-0000-0000FD730000}"/>
    <cellStyle name="标题 167 5 2" xfId="29690" xr:uid="{00000000-0005-0000-0000-0000FE730000}"/>
    <cellStyle name="标题 167 6" xfId="29691" xr:uid="{00000000-0005-0000-0000-0000FF730000}"/>
    <cellStyle name="标题 168" xfId="29692" xr:uid="{00000000-0005-0000-0000-000000740000}"/>
    <cellStyle name="标题 168 2" xfId="29693" xr:uid="{00000000-0005-0000-0000-000001740000}"/>
    <cellStyle name="标题 168 3" xfId="29694" xr:uid="{00000000-0005-0000-0000-000002740000}"/>
    <cellStyle name="标题 168 4" xfId="29695" xr:uid="{00000000-0005-0000-0000-000003740000}"/>
    <cellStyle name="标题 168 5" xfId="29696" xr:uid="{00000000-0005-0000-0000-000004740000}"/>
    <cellStyle name="标题 168 5 2" xfId="29697" xr:uid="{00000000-0005-0000-0000-000005740000}"/>
    <cellStyle name="标题 168 6" xfId="29698" xr:uid="{00000000-0005-0000-0000-000006740000}"/>
    <cellStyle name="标题 169" xfId="29699" xr:uid="{00000000-0005-0000-0000-000007740000}"/>
    <cellStyle name="标题 169 2" xfId="29700" xr:uid="{00000000-0005-0000-0000-000008740000}"/>
    <cellStyle name="标题 169 3" xfId="29701" xr:uid="{00000000-0005-0000-0000-000009740000}"/>
    <cellStyle name="标题 169 4" xfId="29702" xr:uid="{00000000-0005-0000-0000-00000A740000}"/>
    <cellStyle name="标题 169 5" xfId="29703" xr:uid="{00000000-0005-0000-0000-00000B740000}"/>
    <cellStyle name="标题 169 5 2" xfId="29704" xr:uid="{00000000-0005-0000-0000-00000C740000}"/>
    <cellStyle name="标题 169 6" xfId="29705" xr:uid="{00000000-0005-0000-0000-00000D740000}"/>
    <cellStyle name="标题 17" xfId="29706" xr:uid="{00000000-0005-0000-0000-00000E740000}"/>
    <cellStyle name="标题 17 2" xfId="29707" xr:uid="{00000000-0005-0000-0000-00000F740000}"/>
    <cellStyle name="标题 17 2 2" xfId="29708" xr:uid="{00000000-0005-0000-0000-000010740000}"/>
    <cellStyle name="标题 17 2 2 2" xfId="29709" xr:uid="{00000000-0005-0000-0000-000011740000}"/>
    <cellStyle name="标题 17 2 2 3" xfId="29710" xr:uid="{00000000-0005-0000-0000-000012740000}"/>
    <cellStyle name="标题 17 2 3" xfId="29711" xr:uid="{00000000-0005-0000-0000-000013740000}"/>
    <cellStyle name="标题 17 2 4" xfId="29712" xr:uid="{00000000-0005-0000-0000-000014740000}"/>
    <cellStyle name="标题 17 2 5" xfId="29713" xr:uid="{00000000-0005-0000-0000-000015740000}"/>
    <cellStyle name="标题 17 2 6" xfId="29714" xr:uid="{00000000-0005-0000-0000-000016740000}"/>
    <cellStyle name="标题 17 2 6 2" xfId="29715" xr:uid="{00000000-0005-0000-0000-000017740000}"/>
    <cellStyle name="标题 17 2 7" xfId="29716" xr:uid="{00000000-0005-0000-0000-000018740000}"/>
    <cellStyle name="标题 17 2 8" xfId="29717" xr:uid="{00000000-0005-0000-0000-000019740000}"/>
    <cellStyle name="标题 17 3" xfId="29718" xr:uid="{00000000-0005-0000-0000-00001A740000}"/>
    <cellStyle name="标题 17 4" xfId="29719" xr:uid="{00000000-0005-0000-0000-00001B740000}"/>
    <cellStyle name="标题 17 5" xfId="29720" xr:uid="{00000000-0005-0000-0000-00001C740000}"/>
    <cellStyle name="标题 17 6" xfId="29721" xr:uid="{00000000-0005-0000-0000-00001D740000}"/>
    <cellStyle name="标题 17 6 2" xfId="29722" xr:uid="{00000000-0005-0000-0000-00001E740000}"/>
    <cellStyle name="标题 17 7" xfId="29723" xr:uid="{00000000-0005-0000-0000-00001F740000}"/>
    <cellStyle name="标题 170" xfId="29724" xr:uid="{00000000-0005-0000-0000-000020740000}"/>
    <cellStyle name="标题 170 2" xfId="29725" xr:uid="{00000000-0005-0000-0000-000021740000}"/>
    <cellStyle name="标题 170 3" xfId="29726" xr:uid="{00000000-0005-0000-0000-000022740000}"/>
    <cellStyle name="标题 170 4" xfId="29727" xr:uid="{00000000-0005-0000-0000-000023740000}"/>
    <cellStyle name="标题 170 5" xfId="29728" xr:uid="{00000000-0005-0000-0000-000024740000}"/>
    <cellStyle name="标题 170 5 2" xfId="29729" xr:uid="{00000000-0005-0000-0000-000025740000}"/>
    <cellStyle name="标题 170 6" xfId="29730" xr:uid="{00000000-0005-0000-0000-000026740000}"/>
    <cellStyle name="标题 171" xfId="29731" xr:uid="{00000000-0005-0000-0000-000027740000}"/>
    <cellStyle name="标题 171 2" xfId="29732" xr:uid="{00000000-0005-0000-0000-000028740000}"/>
    <cellStyle name="标题 171 3" xfId="29733" xr:uid="{00000000-0005-0000-0000-000029740000}"/>
    <cellStyle name="标题 171 4" xfId="29734" xr:uid="{00000000-0005-0000-0000-00002A740000}"/>
    <cellStyle name="标题 171 5" xfId="29735" xr:uid="{00000000-0005-0000-0000-00002B740000}"/>
    <cellStyle name="标题 171 5 2" xfId="29736" xr:uid="{00000000-0005-0000-0000-00002C740000}"/>
    <cellStyle name="标题 171 6" xfId="29737" xr:uid="{00000000-0005-0000-0000-00002D740000}"/>
    <cellStyle name="标题 172" xfId="29738" xr:uid="{00000000-0005-0000-0000-00002E740000}"/>
    <cellStyle name="标题 172 2" xfId="29739" xr:uid="{00000000-0005-0000-0000-00002F740000}"/>
    <cellStyle name="标题 172 3" xfId="29740" xr:uid="{00000000-0005-0000-0000-000030740000}"/>
    <cellStyle name="标题 172 4" xfId="29741" xr:uid="{00000000-0005-0000-0000-000031740000}"/>
    <cellStyle name="标题 172 5" xfId="29742" xr:uid="{00000000-0005-0000-0000-000032740000}"/>
    <cellStyle name="标题 172 5 2" xfId="29743" xr:uid="{00000000-0005-0000-0000-000033740000}"/>
    <cellStyle name="标题 172 6" xfId="29744" xr:uid="{00000000-0005-0000-0000-000034740000}"/>
    <cellStyle name="标题 173" xfId="29745" xr:uid="{00000000-0005-0000-0000-000035740000}"/>
    <cellStyle name="标题 173 2" xfId="29746" xr:uid="{00000000-0005-0000-0000-000036740000}"/>
    <cellStyle name="标题 173 3" xfId="29747" xr:uid="{00000000-0005-0000-0000-000037740000}"/>
    <cellStyle name="标题 173 4" xfId="29748" xr:uid="{00000000-0005-0000-0000-000038740000}"/>
    <cellStyle name="标题 173 5" xfId="29749" xr:uid="{00000000-0005-0000-0000-000039740000}"/>
    <cellStyle name="标题 173 5 2" xfId="29750" xr:uid="{00000000-0005-0000-0000-00003A740000}"/>
    <cellStyle name="标题 173 6" xfId="29751" xr:uid="{00000000-0005-0000-0000-00003B740000}"/>
    <cellStyle name="标题 174" xfId="29752" xr:uid="{00000000-0005-0000-0000-00003C740000}"/>
    <cellStyle name="标题 174 2" xfId="29753" xr:uid="{00000000-0005-0000-0000-00003D740000}"/>
    <cellStyle name="标题 174 3" xfId="29754" xr:uid="{00000000-0005-0000-0000-00003E740000}"/>
    <cellStyle name="标题 174 4" xfId="29755" xr:uid="{00000000-0005-0000-0000-00003F740000}"/>
    <cellStyle name="标题 174 5" xfId="29756" xr:uid="{00000000-0005-0000-0000-000040740000}"/>
    <cellStyle name="标题 174 5 2" xfId="29757" xr:uid="{00000000-0005-0000-0000-000041740000}"/>
    <cellStyle name="标题 174 6" xfId="29758" xr:uid="{00000000-0005-0000-0000-000042740000}"/>
    <cellStyle name="标题 175" xfId="29759" xr:uid="{00000000-0005-0000-0000-000043740000}"/>
    <cellStyle name="标题 175 2" xfId="29760" xr:uid="{00000000-0005-0000-0000-000044740000}"/>
    <cellStyle name="标题 175 3" xfId="29761" xr:uid="{00000000-0005-0000-0000-000045740000}"/>
    <cellStyle name="标题 175 4" xfId="29762" xr:uid="{00000000-0005-0000-0000-000046740000}"/>
    <cellStyle name="标题 175 5" xfId="29763" xr:uid="{00000000-0005-0000-0000-000047740000}"/>
    <cellStyle name="标题 175 5 2" xfId="29764" xr:uid="{00000000-0005-0000-0000-000048740000}"/>
    <cellStyle name="标题 175 6" xfId="29765" xr:uid="{00000000-0005-0000-0000-000049740000}"/>
    <cellStyle name="标题 176" xfId="29766" xr:uid="{00000000-0005-0000-0000-00004A740000}"/>
    <cellStyle name="标题 176 2" xfId="29767" xr:uid="{00000000-0005-0000-0000-00004B740000}"/>
    <cellStyle name="标题 176 3" xfId="29768" xr:uid="{00000000-0005-0000-0000-00004C740000}"/>
    <cellStyle name="标题 176 4" xfId="29769" xr:uid="{00000000-0005-0000-0000-00004D740000}"/>
    <cellStyle name="标题 176 5" xfId="29770" xr:uid="{00000000-0005-0000-0000-00004E740000}"/>
    <cellStyle name="标题 176 5 2" xfId="29771" xr:uid="{00000000-0005-0000-0000-00004F740000}"/>
    <cellStyle name="标题 176 6" xfId="29772" xr:uid="{00000000-0005-0000-0000-000050740000}"/>
    <cellStyle name="标题 177" xfId="29773" xr:uid="{00000000-0005-0000-0000-000051740000}"/>
    <cellStyle name="标题 177 2" xfId="29774" xr:uid="{00000000-0005-0000-0000-000052740000}"/>
    <cellStyle name="标题 177 3" xfId="29775" xr:uid="{00000000-0005-0000-0000-000053740000}"/>
    <cellStyle name="标题 177 4" xfId="29776" xr:uid="{00000000-0005-0000-0000-000054740000}"/>
    <cellStyle name="标题 177 5" xfId="29777" xr:uid="{00000000-0005-0000-0000-000055740000}"/>
    <cellStyle name="标题 177 5 2" xfId="29778" xr:uid="{00000000-0005-0000-0000-000056740000}"/>
    <cellStyle name="标题 177 6" xfId="29779" xr:uid="{00000000-0005-0000-0000-000057740000}"/>
    <cellStyle name="标题 178" xfId="29780" xr:uid="{00000000-0005-0000-0000-000058740000}"/>
    <cellStyle name="标题 178 2" xfId="29781" xr:uid="{00000000-0005-0000-0000-000059740000}"/>
    <cellStyle name="标题 178 3" xfId="29782" xr:uid="{00000000-0005-0000-0000-00005A740000}"/>
    <cellStyle name="标题 178 4" xfId="29783" xr:uid="{00000000-0005-0000-0000-00005B740000}"/>
    <cellStyle name="标题 178 5" xfId="29784" xr:uid="{00000000-0005-0000-0000-00005C740000}"/>
    <cellStyle name="标题 178 5 2" xfId="29785" xr:uid="{00000000-0005-0000-0000-00005D740000}"/>
    <cellStyle name="标题 178 6" xfId="29786" xr:uid="{00000000-0005-0000-0000-00005E740000}"/>
    <cellStyle name="标题 179" xfId="29787" xr:uid="{00000000-0005-0000-0000-00005F740000}"/>
    <cellStyle name="标题 179 2" xfId="29788" xr:uid="{00000000-0005-0000-0000-000060740000}"/>
    <cellStyle name="标题 179 3" xfId="29789" xr:uid="{00000000-0005-0000-0000-000061740000}"/>
    <cellStyle name="标题 179 4" xfId="29790" xr:uid="{00000000-0005-0000-0000-000062740000}"/>
    <cellStyle name="标题 179 5" xfId="29791" xr:uid="{00000000-0005-0000-0000-000063740000}"/>
    <cellStyle name="标题 179 5 2" xfId="29792" xr:uid="{00000000-0005-0000-0000-000064740000}"/>
    <cellStyle name="标题 179 6" xfId="29793" xr:uid="{00000000-0005-0000-0000-000065740000}"/>
    <cellStyle name="标题 18" xfId="29794" xr:uid="{00000000-0005-0000-0000-000066740000}"/>
    <cellStyle name="标题 18 2" xfId="29795" xr:uid="{00000000-0005-0000-0000-000067740000}"/>
    <cellStyle name="标题 18 2 2" xfId="29796" xr:uid="{00000000-0005-0000-0000-000068740000}"/>
    <cellStyle name="标题 18 2 2 2" xfId="29797" xr:uid="{00000000-0005-0000-0000-000069740000}"/>
    <cellStyle name="标题 18 2 2 3" xfId="29798" xr:uid="{00000000-0005-0000-0000-00006A740000}"/>
    <cellStyle name="标题 18 2 3" xfId="29799" xr:uid="{00000000-0005-0000-0000-00006B740000}"/>
    <cellStyle name="标题 18 2 4" xfId="29800" xr:uid="{00000000-0005-0000-0000-00006C740000}"/>
    <cellStyle name="标题 18 2 5" xfId="29801" xr:uid="{00000000-0005-0000-0000-00006D740000}"/>
    <cellStyle name="标题 18 2 6" xfId="29802" xr:uid="{00000000-0005-0000-0000-00006E740000}"/>
    <cellStyle name="标题 18 2 6 2" xfId="29803" xr:uid="{00000000-0005-0000-0000-00006F740000}"/>
    <cellStyle name="标题 18 2 7" xfId="29804" xr:uid="{00000000-0005-0000-0000-000070740000}"/>
    <cellStyle name="标题 18 2 8" xfId="29805" xr:uid="{00000000-0005-0000-0000-000071740000}"/>
    <cellStyle name="标题 18 3" xfId="29806" xr:uid="{00000000-0005-0000-0000-000072740000}"/>
    <cellStyle name="标题 18 4" xfId="29807" xr:uid="{00000000-0005-0000-0000-000073740000}"/>
    <cellStyle name="标题 18 5" xfId="29808" xr:uid="{00000000-0005-0000-0000-000074740000}"/>
    <cellStyle name="标题 18 6" xfId="29809" xr:uid="{00000000-0005-0000-0000-000075740000}"/>
    <cellStyle name="标题 18 6 2" xfId="29810" xr:uid="{00000000-0005-0000-0000-000076740000}"/>
    <cellStyle name="标题 18 7" xfId="29811" xr:uid="{00000000-0005-0000-0000-000077740000}"/>
    <cellStyle name="标题 180" xfId="29812" xr:uid="{00000000-0005-0000-0000-000078740000}"/>
    <cellStyle name="标题 180 2" xfId="29813" xr:uid="{00000000-0005-0000-0000-000079740000}"/>
    <cellStyle name="标题 180 3" xfId="29814" xr:uid="{00000000-0005-0000-0000-00007A740000}"/>
    <cellStyle name="标题 180 4" xfId="29815" xr:uid="{00000000-0005-0000-0000-00007B740000}"/>
    <cellStyle name="标题 180 5" xfId="29816" xr:uid="{00000000-0005-0000-0000-00007C740000}"/>
    <cellStyle name="标题 180 5 2" xfId="29817" xr:uid="{00000000-0005-0000-0000-00007D740000}"/>
    <cellStyle name="标题 180 6" xfId="29818" xr:uid="{00000000-0005-0000-0000-00007E740000}"/>
    <cellStyle name="标题 181" xfId="29819" xr:uid="{00000000-0005-0000-0000-00007F740000}"/>
    <cellStyle name="标题 181 2" xfId="29820" xr:uid="{00000000-0005-0000-0000-000080740000}"/>
    <cellStyle name="标题 181 3" xfId="29821" xr:uid="{00000000-0005-0000-0000-000081740000}"/>
    <cellStyle name="标题 181 4" xfId="29822" xr:uid="{00000000-0005-0000-0000-000082740000}"/>
    <cellStyle name="标题 181 5" xfId="29823" xr:uid="{00000000-0005-0000-0000-000083740000}"/>
    <cellStyle name="标题 181 5 2" xfId="29824" xr:uid="{00000000-0005-0000-0000-000084740000}"/>
    <cellStyle name="标题 181 6" xfId="29825" xr:uid="{00000000-0005-0000-0000-000085740000}"/>
    <cellStyle name="标题 182" xfId="29826" xr:uid="{00000000-0005-0000-0000-000086740000}"/>
    <cellStyle name="标题 182 2" xfId="29827" xr:uid="{00000000-0005-0000-0000-000087740000}"/>
    <cellStyle name="标题 182 3" xfId="29828" xr:uid="{00000000-0005-0000-0000-000088740000}"/>
    <cellStyle name="标题 182 4" xfId="29829" xr:uid="{00000000-0005-0000-0000-000089740000}"/>
    <cellStyle name="标题 182 5" xfId="29830" xr:uid="{00000000-0005-0000-0000-00008A740000}"/>
    <cellStyle name="标题 182 5 2" xfId="29831" xr:uid="{00000000-0005-0000-0000-00008B740000}"/>
    <cellStyle name="标题 182 6" xfId="29832" xr:uid="{00000000-0005-0000-0000-00008C740000}"/>
    <cellStyle name="标题 183" xfId="29833" xr:uid="{00000000-0005-0000-0000-00008D740000}"/>
    <cellStyle name="标题 183 2" xfId="29834" xr:uid="{00000000-0005-0000-0000-00008E740000}"/>
    <cellStyle name="标题 183 3" xfId="29835" xr:uid="{00000000-0005-0000-0000-00008F740000}"/>
    <cellStyle name="标题 183 4" xfId="29836" xr:uid="{00000000-0005-0000-0000-000090740000}"/>
    <cellStyle name="标题 183 5" xfId="29837" xr:uid="{00000000-0005-0000-0000-000091740000}"/>
    <cellStyle name="标题 183 5 2" xfId="29838" xr:uid="{00000000-0005-0000-0000-000092740000}"/>
    <cellStyle name="标题 183 6" xfId="29839" xr:uid="{00000000-0005-0000-0000-000093740000}"/>
    <cellStyle name="标题 184" xfId="29840" xr:uid="{00000000-0005-0000-0000-000094740000}"/>
    <cellStyle name="标题 184 2" xfId="29841" xr:uid="{00000000-0005-0000-0000-000095740000}"/>
    <cellStyle name="标题 184 3" xfId="29842" xr:uid="{00000000-0005-0000-0000-000096740000}"/>
    <cellStyle name="标题 184 4" xfId="29843" xr:uid="{00000000-0005-0000-0000-000097740000}"/>
    <cellStyle name="标题 184 5" xfId="29844" xr:uid="{00000000-0005-0000-0000-000098740000}"/>
    <cellStyle name="标题 184 5 2" xfId="29845" xr:uid="{00000000-0005-0000-0000-000099740000}"/>
    <cellStyle name="标题 184 6" xfId="29846" xr:uid="{00000000-0005-0000-0000-00009A740000}"/>
    <cellStyle name="标题 185" xfId="29847" xr:uid="{00000000-0005-0000-0000-00009B740000}"/>
    <cellStyle name="标题 185 2" xfId="29848" xr:uid="{00000000-0005-0000-0000-00009C740000}"/>
    <cellStyle name="标题 185 3" xfId="29849" xr:uid="{00000000-0005-0000-0000-00009D740000}"/>
    <cellStyle name="标题 186" xfId="29850" xr:uid="{00000000-0005-0000-0000-00009E740000}"/>
    <cellStyle name="标题 186 2" xfId="29851" xr:uid="{00000000-0005-0000-0000-00009F740000}"/>
    <cellStyle name="标题 186 3" xfId="29852" xr:uid="{00000000-0005-0000-0000-0000A0740000}"/>
    <cellStyle name="标题 187" xfId="29853" xr:uid="{00000000-0005-0000-0000-0000A1740000}"/>
    <cellStyle name="标题 187 2" xfId="29854" xr:uid="{00000000-0005-0000-0000-0000A2740000}"/>
    <cellStyle name="标题 187 3" xfId="29855" xr:uid="{00000000-0005-0000-0000-0000A3740000}"/>
    <cellStyle name="标题 188" xfId="29856" xr:uid="{00000000-0005-0000-0000-0000A4740000}"/>
    <cellStyle name="标题 188 2" xfId="29857" xr:uid="{00000000-0005-0000-0000-0000A5740000}"/>
    <cellStyle name="标题 188 3" xfId="29858" xr:uid="{00000000-0005-0000-0000-0000A6740000}"/>
    <cellStyle name="标题 189" xfId="29859" xr:uid="{00000000-0005-0000-0000-0000A7740000}"/>
    <cellStyle name="标题 189 2" xfId="29860" xr:uid="{00000000-0005-0000-0000-0000A8740000}"/>
    <cellStyle name="标题 189 3" xfId="29861" xr:uid="{00000000-0005-0000-0000-0000A9740000}"/>
    <cellStyle name="标题 19" xfId="29862" xr:uid="{00000000-0005-0000-0000-0000AA740000}"/>
    <cellStyle name="标题 19 2" xfId="29863" xr:uid="{00000000-0005-0000-0000-0000AB740000}"/>
    <cellStyle name="标题 19 2 2" xfId="29864" xr:uid="{00000000-0005-0000-0000-0000AC740000}"/>
    <cellStyle name="标题 19 2 2 2" xfId="29865" xr:uid="{00000000-0005-0000-0000-0000AD740000}"/>
    <cellStyle name="标题 19 2 2 3" xfId="29866" xr:uid="{00000000-0005-0000-0000-0000AE740000}"/>
    <cellStyle name="标题 19 2 3" xfId="29867" xr:uid="{00000000-0005-0000-0000-0000AF740000}"/>
    <cellStyle name="标题 19 2 4" xfId="29868" xr:uid="{00000000-0005-0000-0000-0000B0740000}"/>
    <cellStyle name="标题 19 2 5" xfId="29869" xr:uid="{00000000-0005-0000-0000-0000B1740000}"/>
    <cellStyle name="标题 19 2 6" xfId="29870" xr:uid="{00000000-0005-0000-0000-0000B2740000}"/>
    <cellStyle name="标题 19 2 6 2" xfId="29871" xr:uid="{00000000-0005-0000-0000-0000B3740000}"/>
    <cellStyle name="标题 19 2 7" xfId="29872" xr:uid="{00000000-0005-0000-0000-0000B4740000}"/>
    <cellStyle name="标题 19 2 8" xfId="29873" xr:uid="{00000000-0005-0000-0000-0000B5740000}"/>
    <cellStyle name="标题 19 3" xfId="29874" xr:uid="{00000000-0005-0000-0000-0000B6740000}"/>
    <cellStyle name="标题 19 4" xfId="29875" xr:uid="{00000000-0005-0000-0000-0000B7740000}"/>
    <cellStyle name="标题 19 5" xfId="29876" xr:uid="{00000000-0005-0000-0000-0000B8740000}"/>
    <cellStyle name="标题 19 6" xfId="29877" xr:uid="{00000000-0005-0000-0000-0000B9740000}"/>
    <cellStyle name="标题 19 6 2" xfId="29878" xr:uid="{00000000-0005-0000-0000-0000BA740000}"/>
    <cellStyle name="标题 19 7" xfId="29879" xr:uid="{00000000-0005-0000-0000-0000BB740000}"/>
    <cellStyle name="标题 190" xfId="29880" xr:uid="{00000000-0005-0000-0000-0000BC740000}"/>
    <cellStyle name="标题 190 2" xfId="29881" xr:uid="{00000000-0005-0000-0000-0000BD740000}"/>
    <cellStyle name="标题 190 3" xfId="29882" xr:uid="{00000000-0005-0000-0000-0000BE740000}"/>
    <cellStyle name="标题 191" xfId="29883" xr:uid="{00000000-0005-0000-0000-0000BF740000}"/>
    <cellStyle name="标题 192" xfId="29884" xr:uid="{00000000-0005-0000-0000-0000C0740000}"/>
    <cellStyle name="标题 193" xfId="29885" xr:uid="{00000000-0005-0000-0000-0000C1740000}"/>
    <cellStyle name="标题 194" xfId="29886" xr:uid="{00000000-0005-0000-0000-0000C2740000}"/>
    <cellStyle name="标题 195" xfId="29887" xr:uid="{00000000-0005-0000-0000-0000C3740000}"/>
    <cellStyle name="标题 196" xfId="29888" xr:uid="{00000000-0005-0000-0000-0000C4740000}"/>
    <cellStyle name="标题 197" xfId="29889" xr:uid="{00000000-0005-0000-0000-0000C5740000}"/>
    <cellStyle name="标题 2" xfId="29890" xr:uid="{00000000-0005-0000-0000-0000C6740000}"/>
    <cellStyle name="标题 2 10" xfId="29891" xr:uid="{00000000-0005-0000-0000-0000C7740000}"/>
    <cellStyle name="标题 2 10 2" xfId="29892" xr:uid="{00000000-0005-0000-0000-0000C8740000}"/>
    <cellStyle name="标题 2 10 3" xfId="29893" xr:uid="{00000000-0005-0000-0000-0000C9740000}"/>
    <cellStyle name="标题 2 10 4" xfId="29894" xr:uid="{00000000-0005-0000-0000-0000CA740000}"/>
    <cellStyle name="标题 2 10 5" xfId="29895" xr:uid="{00000000-0005-0000-0000-0000CB740000}"/>
    <cellStyle name="标题 2 10 5 2" xfId="29896" xr:uid="{00000000-0005-0000-0000-0000CC740000}"/>
    <cellStyle name="标题 2 10 6" xfId="29897" xr:uid="{00000000-0005-0000-0000-0000CD740000}"/>
    <cellStyle name="标题 2 11" xfId="29898" xr:uid="{00000000-0005-0000-0000-0000CE740000}"/>
    <cellStyle name="标题 2 11 2" xfId="29899" xr:uid="{00000000-0005-0000-0000-0000CF740000}"/>
    <cellStyle name="标题 2 11 3" xfId="29900" xr:uid="{00000000-0005-0000-0000-0000D0740000}"/>
    <cellStyle name="标题 2 12" xfId="29901" xr:uid="{00000000-0005-0000-0000-0000D1740000}"/>
    <cellStyle name="标题 2 13" xfId="29902" xr:uid="{00000000-0005-0000-0000-0000D2740000}"/>
    <cellStyle name="标题 2 14" xfId="29903" xr:uid="{00000000-0005-0000-0000-0000D3740000}"/>
    <cellStyle name="标题 2 2" xfId="29904" xr:uid="{00000000-0005-0000-0000-0000D4740000}"/>
    <cellStyle name="标题 2 2 10" xfId="29905" xr:uid="{00000000-0005-0000-0000-0000D5740000}"/>
    <cellStyle name="标题 2 2 11" xfId="29906" xr:uid="{00000000-0005-0000-0000-0000D6740000}"/>
    <cellStyle name="标题 2 2 11 2" xfId="29907" xr:uid="{00000000-0005-0000-0000-0000D7740000}"/>
    <cellStyle name="标题 2 2 12" xfId="29908" xr:uid="{00000000-0005-0000-0000-0000D8740000}"/>
    <cellStyle name="标题 2 2 2" xfId="29909" xr:uid="{00000000-0005-0000-0000-0000D9740000}"/>
    <cellStyle name="标题 2 2 2 10" xfId="29910" xr:uid="{00000000-0005-0000-0000-0000DA740000}"/>
    <cellStyle name="标题 2 2 2 10 2" xfId="29911" xr:uid="{00000000-0005-0000-0000-0000DB740000}"/>
    <cellStyle name="标题 2 2 2 11" xfId="29912" xr:uid="{00000000-0005-0000-0000-0000DC740000}"/>
    <cellStyle name="标题 2 2 2 2" xfId="29913" xr:uid="{00000000-0005-0000-0000-0000DD740000}"/>
    <cellStyle name="标题 2 2 2 2 10" xfId="29914" xr:uid="{00000000-0005-0000-0000-0000DE740000}"/>
    <cellStyle name="标题 2 2 2 2 2" xfId="29915" xr:uid="{00000000-0005-0000-0000-0000DF740000}"/>
    <cellStyle name="标题 2 2 2 2 2 2" xfId="29916" xr:uid="{00000000-0005-0000-0000-0000E0740000}"/>
    <cellStyle name="标题 2 2 2 2 2 2 2" xfId="29917" xr:uid="{00000000-0005-0000-0000-0000E1740000}"/>
    <cellStyle name="标题 2 2 2 2 2 2 2 2" xfId="29918" xr:uid="{00000000-0005-0000-0000-0000E2740000}"/>
    <cellStyle name="标题 2 2 2 2 2 2 2 3" xfId="29919" xr:uid="{00000000-0005-0000-0000-0000E3740000}"/>
    <cellStyle name="标题 2 2 2 2 2 2 3" xfId="29920" xr:uid="{00000000-0005-0000-0000-0000E4740000}"/>
    <cellStyle name="标题 2 2 2 2 2 2 4" xfId="29921" xr:uid="{00000000-0005-0000-0000-0000E5740000}"/>
    <cellStyle name="标题 2 2 2 2 2 2 5" xfId="29922" xr:uid="{00000000-0005-0000-0000-0000E6740000}"/>
    <cellStyle name="标题 2 2 2 2 2 2 6" xfId="29923" xr:uid="{00000000-0005-0000-0000-0000E7740000}"/>
    <cellStyle name="标题 2 2 2 2 2 2 6 2" xfId="29924" xr:uid="{00000000-0005-0000-0000-0000E8740000}"/>
    <cellStyle name="标题 2 2 2 2 2 2 7" xfId="29925" xr:uid="{00000000-0005-0000-0000-0000E9740000}"/>
    <cellStyle name="标题 2 2 2 2 2 2 8" xfId="29926" xr:uid="{00000000-0005-0000-0000-0000EA740000}"/>
    <cellStyle name="标题 2 2 2 2 2 3" xfId="29927" xr:uid="{00000000-0005-0000-0000-0000EB740000}"/>
    <cellStyle name="标题 2 2 2 2 2 3 2" xfId="29928" xr:uid="{00000000-0005-0000-0000-0000EC740000}"/>
    <cellStyle name="标题 2 2 2 2 2 3 3" xfId="29929" xr:uid="{00000000-0005-0000-0000-0000ED740000}"/>
    <cellStyle name="标题 2 2 2 2 2 4" xfId="29930" xr:uid="{00000000-0005-0000-0000-0000EE740000}"/>
    <cellStyle name="标题 2 2 2 2 2 5" xfId="29931" xr:uid="{00000000-0005-0000-0000-0000EF740000}"/>
    <cellStyle name="标题 2 2 2 2 2 6" xfId="29932" xr:uid="{00000000-0005-0000-0000-0000F0740000}"/>
    <cellStyle name="标题 2 2 2 2 2 7" xfId="29933" xr:uid="{00000000-0005-0000-0000-0000F1740000}"/>
    <cellStyle name="标题 2 2 2 2 2 7 2" xfId="29934" xr:uid="{00000000-0005-0000-0000-0000F2740000}"/>
    <cellStyle name="标题 2 2 2 2 2 8" xfId="29935" xr:uid="{00000000-0005-0000-0000-0000F3740000}"/>
    <cellStyle name="标题 2 2 2 2 2 9" xfId="29936" xr:uid="{00000000-0005-0000-0000-0000F4740000}"/>
    <cellStyle name="标题 2 2 2 2 3" xfId="29937" xr:uid="{00000000-0005-0000-0000-0000F5740000}"/>
    <cellStyle name="标题 2 2 2 2 3 2" xfId="29938" xr:uid="{00000000-0005-0000-0000-0000F6740000}"/>
    <cellStyle name="标题 2 2 2 2 3 2 2" xfId="29939" xr:uid="{00000000-0005-0000-0000-0000F7740000}"/>
    <cellStyle name="标题 2 2 2 2 3 2 3" xfId="29940" xr:uid="{00000000-0005-0000-0000-0000F8740000}"/>
    <cellStyle name="标题 2 2 2 2 3 3" xfId="29941" xr:uid="{00000000-0005-0000-0000-0000F9740000}"/>
    <cellStyle name="标题 2 2 2 2 3 4" xfId="29942" xr:uid="{00000000-0005-0000-0000-0000FA740000}"/>
    <cellStyle name="标题 2 2 2 2 3 5" xfId="29943" xr:uid="{00000000-0005-0000-0000-0000FB740000}"/>
    <cellStyle name="标题 2 2 2 2 3 6" xfId="29944" xr:uid="{00000000-0005-0000-0000-0000FC740000}"/>
    <cellStyle name="标题 2 2 2 2 3 6 2" xfId="29945" xr:uid="{00000000-0005-0000-0000-0000FD740000}"/>
    <cellStyle name="标题 2 2 2 2 3 7" xfId="29946" xr:uid="{00000000-0005-0000-0000-0000FE740000}"/>
    <cellStyle name="标题 2 2 2 2 3 8" xfId="29947" xr:uid="{00000000-0005-0000-0000-0000FF740000}"/>
    <cellStyle name="标题 2 2 2 2 4" xfId="29948" xr:uid="{00000000-0005-0000-0000-000000750000}"/>
    <cellStyle name="标题 2 2 2 2 4 2" xfId="29949" xr:uid="{00000000-0005-0000-0000-000001750000}"/>
    <cellStyle name="标题 2 2 2 2 4 2 2" xfId="29950" xr:uid="{00000000-0005-0000-0000-000002750000}"/>
    <cellStyle name="标题 2 2 2 2 4 2 3" xfId="29951" xr:uid="{00000000-0005-0000-0000-000003750000}"/>
    <cellStyle name="标题 2 2 2 2 4 3" xfId="29952" xr:uid="{00000000-0005-0000-0000-000004750000}"/>
    <cellStyle name="标题 2 2 2 2 4 4" xfId="29953" xr:uid="{00000000-0005-0000-0000-000005750000}"/>
    <cellStyle name="标题 2 2 2 2 4 5" xfId="29954" xr:uid="{00000000-0005-0000-0000-000006750000}"/>
    <cellStyle name="标题 2 2 2 2 4 6" xfId="29955" xr:uid="{00000000-0005-0000-0000-000007750000}"/>
    <cellStyle name="标题 2 2 2 2 4 6 2" xfId="29956" xr:uid="{00000000-0005-0000-0000-000008750000}"/>
    <cellStyle name="标题 2 2 2 2 4 7" xfId="29957" xr:uid="{00000000-0005-0000-0000-000009750000}"/>
    <cellStyle name="标题 2 2 2 2 4 8" xfId="29958" xr:uid="{00000000-0005-0000-0000-00000A750000}"/>
    <cellStyle name="标题 2 2 2 2 5" xfId="29959" xr:uid="{00000000-0005-0000-0000-00000B750000}"/>
    <cellStyle name="标题 2 2 2 2 5 2" xfId="29960" xr:uid="{00000000-0005-0000-0000-00000C750000}"/>
    <cellStyle name="标题 2 2 2 2 5 2 2" xfId="29961" xr:uid="{00000000-0005-0000-0000-00000D750000}"/>
    <cellStyle name="标题 2 2 2 2 5 2 3" xfId="29962" xr:uid="{00000000-0005-0000-0000-00000E750000}"/>
    <cellStyle name="标题 2 2 2 2 5 3" xfId="29963" xr:uid="{00000000-0005-0000-0000-00000F750000}"/>
    <cellStyle name="标题 2 2 2 2 5 4" xfId="29964" xr:uid="{00000000-0005-0000-0000-000010750000}"/>
    <cellStyle name="标题 2 2 2 2 5 5" xfId="29965" xr:uid="{00000000-0005-0000-0000-000011750000}"/>
    <cellStyle name="标题 2 2 2 2 5 6" xfId="29966" xr:uid="{00000000-0005-0000-0000-000012750000}"/>
    <cellStyle name="标题 2 2 2 2 5 6 2" xfId="29967" xr:uid="{00000000-0005-0000-0000-000013750000}"/>
    <cellStyle name="标题 2 2 2 2 5 7" xfId="29968" xr:uid="{00000000-0005-0000-0000-000014750000}"/>
    <cellStyle name="标题 2 2 2 2 5 8" xfId="29969" xr:uid="{00000000-0005-0000-0000-000015750000}"/>
    <cellStyle name="标题 2 2 2 2 6" xfId="29970" xr:uid="{00000000-0005-0000-0000-000016750000}"/>
    <cellStyle name="标题 2 2 2 2 7" xfId="29971" xr:uid="{00000000-0005-0000-0000-000017750000}"/>
    <cellStyle name="标题 2 2 2 2 8" xfId="29972" xr:uid="{00000000-0005-0000-0000-000018750000}"/>
    <cellStyle name="标题 2 2 2 2 9" xfId="29973" xr:uid="{00000000-0005-0000-0000-000019750000}"/>
    <cellStyle name="标题 2 2 2 2 9 2" xfId="29974" xr:uid="{00000000-0005-0000-0000-00001A750000}"/>
    <cellStyle name="标题 2 2 2 3" xfId="29975" xr:uid="{00000000-0005-0000-0000-00001B750000}"/>
    <cellStyle name="标题 2 2 2 3 2" xfId="29976" xr:uid="{00000000-0005-0000-0000-00001C750000}"/>
    <cellStyle name="标题 2 2 2 3 2 2" xfId="29977" xr:uid="{00000000-0005-0000-0000-00001D750000}"/>
    <cellStyle name="标题 2 2 2 3 2 2 2" xfId="29978" xr:uid="{00000000-0005-0000-0000-00001E750000}"/>
    <cellStyle name="标题 2 2 2 3 2 2 3" xfId="29979" xr:uid="{00000000-0005-0000-0000-00001F750000}"/>
    <cellStyle name="标题 2 2 2 3 2 3" xfId="29980" xr:uid="{00000000-0005-0000-0000-000020750000}"/>
    <cellStyle name="标题 2 2 2 3 2 4" xfId="29981" xr:uid="{00000000-0005-0000-0000-000021750000}"/>
    <cellStyle name="标题 2 2 2 3 2 5" xfId="29982" xr:uid="{00000000-0005-0000-0000-000022750000}"/>
    <cellStyle name="标题 2 2 2 3 2 6" xfId="29983" xr:uid="{00000000-0005-0000-0000-000023750000}"/>
    <cellStyle name="标题 2 2 2 3 2 6 2" xfId="29984" xr:uid="{00000000-0005-0000-0000-000024750000}"/>
    <cellStyle name="标题 2 2 2 3 2 7" xfId="29985" xr:uid="{00000000-0005-0000-0000-000025750000}"/>
    <cellStyle name="标题 2 2 2 3 2 8" xfId="29986" xr:uid="{00000000-0005-0000-0000-000026750000}"/>
    <cellStyle name="标题 2 2 2 3 3" xfId="29987" xr:uid="{00000000-0005-0000-0000-000027750000}"/>
    <cellStyle name="标题 2 2 2 3 3 2" xfId="29988" xr:uid="{00000000-0005-0000-0000-000028750000}"/>
    <cellStyle name="标题 2 2 2 3 3 3" xfId="29989" xr:uid="{00000000-0005-0000-0000-000029750000}"/>
    <cellStyle name="标题 2 2 2 3 4" xfId="29990" xr:uid="{00000000-0005-0000-0000-00002A750000}"/>
    <cellStyle name="标题 2 2 2 3 5" xfId="29991" xr:uid="{00000000-0005-0000-0000-00002B750000}"/>
    <cellStyle name="标题 2 2 2 3 6" xfId="29992" xr:uid="{00000000-0005-0000-0000-00002C750000}"/>
    <cellStyle name="标题 2 2 2 3 7" xfId="29993" xr:uid="{00000000-0005-0000-0000-00002D750000}"/>
    <cellStyle name="标题 2 2 2 3 7 2" xfId="29994" xr:uid="{00000000-0005-0000-0000-00002E750000}"/>
    <cellStyle name="标题 2 2 2 3 8" xfId="29995" xr:uid="{00000000-0005-0000-0000-00002F750000}"/>
    <cellStyle name="标题 2 2 2 3 9" xfId="29996" xr:uid="{00000000-0005-0000-0000-000030750000}"/>
    <cellStyle name="标题 2 2 2 4" xfId="29997" xr:uid="{00000000-0005-0000-0000-000031750000}"/>
    <cellStyle name="标题 2 2 2 4 2" xfId="29998" xr:uid="{00000000-0005-0000-0000-000032750000}"/>
    <cellStyle name="标题 2 2 2 4 2 2" xfId="29999" xr:uid="{00000000-0005-0000-0000-000033750000}"/>
    <cellStyle name="标题 2 2 2 4 2 3" xfId="30000" xr:uid="{00000000-0005-0000-0000-000034750000}"/>
    <cellStyle name="标题 2 2 2 4 3" xfId="30001" xr:uid="{00000000-0005-0000-0000-000035750000}"/>
    <cellStyle name="标题 2 2 2 4 4" xfId="30002" xr:uid="{00000000-0005-0000-0000-000036750000}"/>
    <cellStyle name="标题 2 2 2 4 5" xfId="30003" xr:uid="{00000000-0005-0000-0000-000037750000}"/>
    <cellStyle name="标题 2 2 2 4 6" xfId="30004" xr:uid="{00000000-0005-0000-0000-000038750000}"/>
    <cellStyle name="标题 2 2 2 4 6 2" xfId="30005" xr:uid="{00000000-0005-0000-0000-000039750000}"/>
    <cellStyle name="标题 2 2 2 4 7" xfId="30006" xr:uid="{00000000-0005-0000-0000-00003A750000}"/>
    <cellStyle name="标题 2 2 2 4 8" xfId="30007" xr:uid="{00000000-0005-0000-0000-00003B750000}"/>
    <cellStyle name="标题 2 2 2 5" xfId="30008" xr:uid="{00000000-0005-0000-0000-00003C750000}"/>
    <cellStyle name="标题 2 2 2 5 2" xfId="30009" xr:uid="{00000000-0005-0000-0000-00003D750000}"/>
    <cellStyle name="标题 2 2 2 5 2 2" xfId="30010" xr:uid="{00000000-0005-0000-0000-00003E750000}"/>
    <cellStyle name="标题 2 2 2 5 2 3" xfId="30011" xr:uid="{00000000-0005-0000-0000-00003F750000}"/>
    <cellStyle name="标题 2 2 2 5 3" xfId="30012" xr:uid="{00000000-0005-0000-0000-000040750000}"/>
    <cellStyle name="标题 2 2 2 5 4" xfId="30013" xr:uid="{00000000-0005-0000-0000-000041750000}"/>
    <cellStyle name="标题 2 2 2 5 5" xfId="30014" xr:uid="{00000000-0005-0000-0000-000042750000}"/>
    <cellStyle name="标题 2 2 2 5 6" xfId="30015" xr:uid="{00000000-0005-0000-0000-000043750000}"/>
    <cellStyle name="标题 2 2 2 5 6 2" xfId="30016" xr:uid="{00000000-0005-0000-0000-000044750000}"/>
    <cellStyle name="标题 2 2 2 5 7" xfId="30017" xr:uid="{00000000-0005-0000-0000-000045750000}"/>
    <cellStyle name="标题 2 2 2 5 8" xfId="30018" xr:uid="{00000000-0005-0000-0000-000046750000}"/>
    <cellStyle name="标题 2 2 2 6" xfId="30019" xr:uid="{00000000-0005-0000-0000-000047750000}"/>
    <cellStyle name="标题 2 2 2 6 2" xfId="30020" xr:uid="{00000000-0005-0000-0000-000048750000}"/>
    <cellStyle name="标题 2 2 2 6 2 2" xfId="30021" xr:uid="{00000000-0005-0000-0000-000049750000}"/>
    <cellStyle name="标题 2 2 2 6 2 3" xfId="30022" xr:uid="{00000000-0005-0000-0000-00004A750000}"/>
    <cellStyle name="标题 2 2 2 6 3" xfId="30023" xr:uid="{00000000-0005-0000-0000-00004B750000}"/>
    <cellStyle name="标题 2 2 2 6 4" xfId="30024" xr:uid="{00000000-0005-0000-0000-00004C750000}"/>
    <cellStyle name="标题 2 2 2 6 5" xfId="30025" xr:uid="{00000000-0005-0000-0000-00004D750000}"/>
    <cellStyle name="标题 2 2 2 6 6" xfId="30026" xr:uid="{00000000-0005-0000-0000-00004E750000}"/>
    <cellStyle name="标题 2 2 2 6 6 2" xfId="30027" xr:uid="{00000000-0005-0000-0000-00004F750000}"/>
    <cellStyle name="标题 2 2 2 6 7" xfId="30028" xr:uid="{00000000-0005-0000-0000-000050750000}"/>
    <cellStyle name="标题 2 2 2 6 8" xfId="30029" xr:uid="{00000000-0005-0000-0000-000051750000}"/>
    <cellStyle name="标题 2 2 2 7" xfId="30030" xr:uid="{00000000-0005-0000-0000-000052750000}"/>
    <cellStyle name="标题 2 2 2 8" xfId="30031" xr:uid="{00000000-0005-0000-0000-000053750000}"/>
    <cellStyle name="标题 2 2 2 9" xfId="30032" xr:uid="{00000000-0005-0000-0000-000054750000}"/>
    <cellStyle name="标题 2 2 2_AVL &amp; Mech BOM - Reno V1.6" xfId="30033" xr:uid="{00000000-0005-0000-0000-000055750000}"/>
    <cellStyle name="标题 2 2 3" xfId="30034" xr:uid="{00000000-0005-0000-0000-000056750000}"/>
    <cellStyle name="标题 2 2 3 10" xfId="30035" xr:uid="{00000000-0005-0000-0000-000057750000}"/>
    <cellStyle name="标题 2 2 3 2" xfId="30036" xr:uid="{00000000-0005-0000-0000-000058750000}"/>
    <cellStyle name="标题 2 2 3 2 2" xfId="30037" xr:uid="{00000000-0005-0000-0000-000059750000}"/>
    <cellStyle name="标题 2 2 3 2 2 2" xfId="30038" xr:uid="{00000000-0005-0000-0000-00005A750000}"/>
    <cellStyle name="标题 2 2 3 2 2 2 2" xfId="30039" xr:uid="{00000000-0005-0000-0000-00005B750000}"/>
    <cellStyle name="标题 2 2 3 2 2 2 3" xfId="30040" xr:uid="{00000000-0005-0000-0000-00005C750000}"/>
    <cellStyle name="标题 2 2 3 2 2 3" xfId="30041" xr:uid="{00000000-0005-0000-0000-00005D750000}"/>
    <cellStyle name="标题 2 2 3 2 2 4" xfId="30042" xr:uid="{00000000-0005-0000-0000-00005E750000}"/>
    <cellStyle name="标题 2 2 3 2 2 5" xfId="30043" xr:uid="{00000000-0005-0000-0000-00005F750000}"/>
    <cellStyle name="标题 2 2 3 2 2 6" xfId="30044" xr:uid="{00000000-0005-0000-0000-000060750000}"/>
    <cellStyle name="标题 2 2 3 2 2 6 2" xfId="30045" xr:uid="{00000000-0005-0000-0000-000061750000}"/>
    <cellStyle name="标题 2 2 3 2 2 7" xfId="30046" xr:uid="{00000000-0005-0000-0000-000062750000}"/>
    <cellStyle name="标题 2 2 3 2 2 8" xfId="30047" xr:uid="{00000000-0005-0000-0000-000063750000}"/>
    <cellStyle name="标题 2 2 3 2 3" xfId="30048" xr:uid="{00000000-0005-0000-0000-000064750000}"/>
    <cellStyle name="标题 2 2 3 2 3 2" xfId="30049" xr:uid="{00000000-0005-0000-0000-000065750000}"/>
    <cellStyle name="标题 2 2 3 2 3 3" xfId="30050" xr:uid="{00000000-0005-0000-0000-000066750000}"/>
    <cellStyle name="标题 2 2 3 2 4" xfId="30051" xr:uid="{00000000-0005-0000-0000-000067750000}"/>
    <cellStyle name="标题 2 2 3 2 5" xfId="30052" xr:uid="{00000000-0005-0000-0000-000068750000}"/>
    <cellStyle name="标题 2 2 3 2 6" xfId="30053" xr:uid="{00000000-0005-0000-0000-000069750000}"/>
    <cellStyle name="标题 2 2 3 2 7" xfId="30054" xr:uid="{00000000-0005-0000-0000-00006A750000}"/>
    <cellStyle name="标题 2 2 3 2 7 2" xfId="30055" xr:uid="{00000000-0005-0000-0000-00006B750000}"/>
    <cellStyle name="标题 2 2 3 2 8" xfId="30056" xr:uid="{00000000-0005-0000-0000-00006C750000}"/>
    <cellStyle name="标题 2 2 3 2 9" xfId="30057" xr:uid="{00000000-0005-0000-0000-00006D750000}"/>
    <cellStyle name="标题 2 2 3 3" xfId="30058" xr:uid="{00000000-0005-0000-0000-00006E750000}"/>
    <cellStyle name="标题 2 2 3 3 2" xfId="30059" xr:uid="{00000000-0005-0000-0000-00006F750000}"/>
    <cellStyle name="标题 2 2 3 3 2 2" xfId="30060" xr:uid="{00000000-0005-0000-0000-000070750000}"/>
    <cellStyle name="标题 2 2 3 3 2 3" xfId="30061" xr:uid="{00000000-0005-0000-0000-000071750000}"/>
    <cellStyle name="标题 2 2 3 3 3" xfId="30062" xr:uid="{00000000-0005-0000-0000-000072750000}"/>
    <cellStyle name="标题 2 2 3 3 4" xfId="30063" xr:uid="{00000000-0005-0000-0000-000073750000}"/>
    <cellStyle name="标题 2 2 3 3 5" xfId="30064" xr:uid="{00000000-0005-0000-0000-000074750000}"/>
    <cellStyle name="标题 2 2 3 3 6" xfId="30065" xr:uid="{00000000-0005-0000-0000-000075750000}"/>
    <cellStyle name="标题 2 2 3 3 6 2" xfId="30066" xr:uid="{00000000-0005-0000-0000-000076750000}"/>
    <cellStyle name="标题 2 2 3 3 7" xfId="30067" xr:uid="{00000000-0005-0000-0000-000077750000}"/>
    <cellStyle name="标题 2 2 3 3 8" xfId="30068" xr:uid="{00000000-0005-0000-0000-000078750000}"/>
    <cellStyle name="标题 2 2 3 4" xfId="30069" xr:uid="{00000000-0005-0000-0000-000079750000}"/>
    <cellStyle name="标题 2 2 3 4 2" xfId="30070" xr:uid="{00000000-0005-0000-0000-00007A750000}"/>
    <cellStyle name="标题 2 2 3 4 2 2" xfId="30071" xr:uid="{00000000-0005-0000-0000-00007B750000}"/>
    <cellStyle name="标题 2 2 3 4 2 3" xfId="30072" xr:uid="{00000000-0005-0000-0000-00007C750000}"/>
    <cellStyle name="标题 2 2 3 4 3" xfId="30073" xr:uid="{00000000-0005-0000-0000-00007D750000}"/>
    <cellStyle name="标题 2 2 3 4 4" xfId="30074" xr:uid="{00000000-0005-0000-0000-00007E750000}"/>
    <cellStyle name="标题 2 2 3 4 5" xfId="30075" xr:uid="{00000000-0005-0000-0000-00007F750000}"/>
    <cellStyle name="标题 2 2 3 4 6" xfId="30076" xr:uid="{00000000-0005-0000-0000-000080750000}"/>
    <cellStyle name="标题 2 2 3 4 6 2" xfId="30077" xr:uid="{00000000-0005-0000-0000-000081750000}"/>
    <cellStyle name="标题 2 2 3 4 7" xfId="30078" xr:uid="{00000000-0005-0000-0000-000082750000}"/>
    <cellStyle name="标题 2 2 3 4 8" xfId="30079" xr:uid="{00000000-0005-0000-0000-000083750000}"/>
    <cellStyle name="标题 2 2 3 5" xfId="30080" xr:uid="{00000000-0005-0000-0000-000084750000}"/>
    <cellStyle name="标题 2 2 3 5 2" xfId="30081" xr:uid="{00000000-0005-0000-0000-000085750000}"/>
    <cellStyle name="标题 2 2 3 5 2 2" xfId="30082" xr:uid="{00000000-0005-0000-0000-000086750000}"/>
    <cellStyle name="标题 2 2 3 5 2 3" xfId="30083" xr:uid="{00000000-0005-0000-0000-000087750000}"/>
    <cellStyle name="标题 2 2 3 5 3" xfId="30084" xr:uid="{00000000-0005-0000-0000-000088750000}"/>
    <cellStyle name="标题 2 2 3 5 4" xfId="30085" xr:uid="{00000000-0005-0000-0000-000089750000}"/>
    <cellStyle name="标题 2 2 3 5 5" xfId="30086" xr:uid="{00000000-0005-0000-0000-00008A750000}"/>
    <cellStyle name="标题 2 2 3 5 6" xfId="30087" xr:uid="{00000000-0005-0000-0000-00008B750000}"/>
    <cellStyle name="标题 2 2 3 5 6 2" xfId="30088" xr:uid="{00000000-0005-0000-0000-00008C750000}"/>
    <cellStyle name="标题 2 2 3 5 7" xfId="30089" xr:uid="{00000000-0005-0000-0000-00008D750000}"/>
    <cellStyle name="标题 2 2 3 5 8" xfId="30090" xr:uid="{00000000-0005-0000-0000-00008E750000}"/>
    <cellStyle name="标题 2 2 3 6" xfId="30091" xr:uid="{00000000-0005-0000-0000-00008F750000}"/>
    <cellStyle name="标题 2 2 3 7" xfId="30092" xr:uid="{00000000-0005-0000-0000-000090750000}"/>
    <cellStyle name="标题 2 2 3 8" xfId="30093" xr:uid="{00000000-0005-0000-0000-000091750000}"/>
    <cellStyle name="标题 2 2 3 9" xfId="30094" xr:uid="{00000000-0005-0000-0000-000092750000}"/>
    <cellStyle name="标题 2 2 3 9 2" xfId="30095" xr:uid="{00000000-0005-0000-0000-000093750000}"/>
    <cellStyle name="标题 2 2 4" xfId="30096" xr:uid="{00000000-0005-0000-0000-000094750000}"/>
    <cellStyle name="标题 2 2 4 2" xfId="30097" xr:uid="{00000000-0005-0000-0000-000095750000}"/>
    <cellStyle name="标题 2 2 4 2 2" xfId="30098" xr:uid="{00000000-0005-0000-0000-000096750000}"/>
    <cellStyle name="标题 2 2 4 2 2 2" xfId="30099" xr:uid="{00000000-0005-0000-0000-000097750000}"/>
    <cellStyle name="标题 2 2 4 2 2 3" xfId="30100" xr:uid="{00000000-0005-0000-0000-000098750000}"/>
    <cellStyle name="标题 2 2 4 2 3" xfId="30101" xr:uid="{00000000-0005-0000-0000-000099750000}"/>
    <cellStyle name="标题 2 2 4 2 4" xfId="30102" xr:uid="{00000000-0005-0000-0000-00009A750000}"/>
    <cellStyle name="标题 2 2 4 2 5" xfId="30103" xr:uid="{00000000-0005-0000-0000-00009B750000}"/>
    <cellStyle name="标题 2 2 4 2 6" xfId="30104" xr:uid="{00000000-0005-0000-0000-00009C750000}"/>
    <cellStyle name="标题 2 2 4 2 6 2" xfId="30105" xr:uid="{00000000-0005-0000-0000-00009D750000}"/>
    <cellStyle name="标题 2 2 4 2 7" xfId="30106" xr:uid="{00000000-0005-0000-0000-00009E750000}"/>
    <cellStyle name="标题 2 2 4 2 8" xfId="30107" xr:uid="{00000000-0005-0000-0000-00009F750000}"/>
    <cellStyle name="标题 2 2 4 3" xfId="30108" xr:uid="{00000000-0005-0000-0000-0000A0750000}"/>
    <cellStyle name="标题 2 2 4 3 2" xfId="30109" xr:uid="{00000000-0005-0000-0000-0000A1750000}"/>
    <cellStyle name="标题 2 2 4 3 3" xfId="30110" xr:uid="{00000000-0005-0000-0000-0000A2750000}"/>
    <cellStyle name="标题 2 2 4 4" xfId="30111" xr:uid="{00000000-0005-0000-0000-0000A3750000}"/>
    <cellStyle name="标题 2 2 4 5" xfId="30112" xr:uid="{00000000-0005-0000-0000-0000A4750000}"/>
    <cellStyle name="标题 2 2 4 6" xfId="30113" xr:uid="{00000000-0005-0000-0000-0000A5750000}"/>
    <cellStyle name="标题 2 2 4 7" xfId="30114" xr:uid="{00000000-0005-0000-0000-0000A6750000}"/>
    <cellStyle name="标题 2 2 4 7 2" xfId="30115" xr:uid="{00000000-0005-0000-0000-0000A7750000}"/>
    <cellStyle name="标题 2 2 4 8" xfId="30116" xr:uid="{00000000-0005-0000-0000-0000A8750000}"/>
    <cellStyle name="标题 2 2 4 9" xfId="30117" xr:uid="{00000000-0005-0000-0000-0000A9750000}"/>
    <cellStyle name="标题 2 2 5" xfId="30118" xr:uid="{00000000-0005-0000-0000-0000AA750000}"/>
    <cellStyle name="标题 2 2 5 2" xfId="30119" xr:uid="{00000000-0005-0000-0000-0000AB750000}"/>
    <cellStyle name="标题 2 2 5 2 2" xfId="30120" xr:uid="{00000000-0005-0000-0000-0000AC750000}"/>
    <cellStyle name="标题 2 2 5 2 3" xfId="30121" xr:uid="{00000000-0005-0000-0000-0000AD750000}"/>
    <cellStyle name="标题 2 2 5 3" xfId="30122" xr:uid="{00000000-0005-0000-0000-0000AE750000}"/>
    <cellStyle name="标题 2 2 5 4" xfId="30123" xr:uid="{00000000-0005-0000-0000-0000AF750000}"/>
    <cellStyle name="标题 2 2 5 5" xfId="30124" xr:uid="{00000000-0005-0000-0000-0000B0750000}"/>
    <cellStyle name="标题 2 2 5 6" xfId="30125" xr:uid="{00000000-0005-0000-0000-0000B1750000}"/>
    <cellStyle name="标题 2 2 5 6 2" xfId="30126" xr:uid="{00000000-0005-0000-0000-0000B2750000}"/>
    <cellStyle name="标题 2 2 5 7" xfId="30127" xr:uid="{00000000-0005-0000-0000-0000B3750000}"/>
    <cellStyle name="标题 2 2 5 8" xfId="30128" xr:uid="{00000000-0005-0000-0000-0000B4750000}"/>
    <cellStyle name="标题 2 2 6" xfId="30129" xr:uid="{00000000-0005-0000-0000-0000B5750000}"/>
    <cellStyle name="标题 2 2 6 2" xfId="30130" xr:uid="{00000000-0005-0000-0000-0000B6750000}"/>
    <cellStyle name="标题 2 2 6 2 2" xfId="30131" xr:uid="{00000000-0005-0000-0000-0000B7750000}"/>
    <cellStyle name="标题 2 2 6 2 3" xfId="30132" xr:uid="{00000000-0005-0000-0000-0000B8750000}"/>
    <cellStyle name="标题 2 2 6 3" xfId="30133" xr:uid="{00000000-0005-0000-0000-0000B9750000}"/>
    <cellStyle name="标题 2 2 6 4" xfId="30134" xr:uid="{00000000-0005-0000-0000-0000BA750000}"/>
    <cellStyle name="标题 2 2 6 5" xfId="30135" xr:uid="{00000000-0005-0000-0000-0000BB750000}"/>
    <cellStyle name="标题 2 2 6 6" xfId="30136" xr:uid="{00000000-0005-0000-0000-0000BC750000}"/>
    <cellStyle name="标题 2 2 6 6 2" xfId="30137" xr:uid="{00000000-0005-0000-0000-0000BD750000}"/>
    <cellStyle name="标题 2 2 6 7" xfId="30138" xr:uid="{00000000-0005-0000-0000-0000BE750000}"/>
    <cellStyle name="标题 2 2 6 8" xfId="30139" xr:uid="{00000000-0005-0000-0000-0000BF750000}"/>
    <cellStyle name="标题 2 2 7" xfId="30140" xr:uid="{00000000-0005-0000-0000-0000C0750000}"/>
    <cellStyle name="标题 2 2 7 2" xfId="30141" xr:uid="{00000000-0005-0000-0000-0000C1750000}"/>
    <cellStyle name="标题 2 2 7 2 2" xfId="30142" xr:uid="{00000000-0005-0000-0000-0000C2750000}"/>
    <cellStyle name="标题 2 2 7 2 3" xfId="30143" xr:uid="{00000000-0005-0000-0000-0000C3750000}"/>
    <cellStyle name="标题 2 2 7 3" xfId="30144" xr:uid="{00000000-0005-0000-0000-0000C4750000}"/>
    <cellStyle name="标题 2 2 7 4" xfId="30145" xr:uid="{00000000-0005-0000-0000-0000C5750000}"/>
    <cellStyle name="标题 2 2 7 5" xfId="30146" xr:uid="{00000000-0005-0000-0000-0000C6750000}"/>
    <cellStyle name="标题 2 2 7 6" xfId="30147" xr:uid="{00000000-0005-0000-0000-0000C7750000}"/>
    <cellStyle name="标题 2 2 7 6 2" xfId="30148" xr:uid="{00000000-0005-0000-0000-0000C8750000}"/>
    <cellStyle name="标题 2 2 7 7" xfId="30149" xr:uid="{00000000-0005-0000-0000-0000C9750000}"/>
    <cellStyle name="标题 2 2 7 8" xfId="30150" xr:uid="{00000000-0005-0000-0000-0000CA750000}"/>
    <cellStyle name="标题 2 2 8" xfId="30151" xr:uid="{00000000-0005-0000-0000-0000CB750000}"/>
    <cellStyle name="标题 2 2 9" xfId="30152" xr:uid="{00000000-0005-0000-0000-0000CC750000}"/>
    <cellStyle name="标题 2 2_AVL &amp; Mech BOM - Raleigh V1.6 pre" xfId="30153" xr:uid="{00000000-0005-0000-0000-0000CD750000}"/>
    <cellStyle name="标题 2 3" xfId="30154" xr:uid="{00000000-0005-0000-0000-0000CE750000}"/>
    <cellStyle name="标题 2 3 10" xfId="30155" xr:uid="{00000000-0005-0000-0000-0000CF750000}"/>
    <cellStyle name="标题 2 3 10 2" xfId="30156" xr:uid="{00000000-0005-0000-0000-0000D0750000}"/>
    <cellStyle name="标题 2 3 11" xfId="30157" xr:uid="{00000000-0005-0000-0000-0000D1750000}"/>
    <cellStyle name="标题 2 3 2" xfId="30158" xr:uid="{00000000-0005-0000-0000-0000D2750000}"/>
    <cellStyle name="标题 2 3 2 10" xfId="30159" xr:uid="{00000000-0005-0000-0000-0000D3750000}"/>
    <cellStyle name="标题 2 3 2 2" xfId="30160" xr:uid="{00000000-0005-0000-0000-0000D4750000}"/>
    <cellStyle name="标题 2 3 2 2 2" xfId="30161" xr:uid="{00000000-0005-0000-0000-0000D5750000}"/>
    <cellStyle name="标题 2 3 2 2 2 2" xfId="30162" xr:uid="{00000000-0005-0000-0000-0000D6750000}"/>
    <cellStyle name="标题 2 3 2 2 2 2 2" xfId="30163" xr:uid="{00000000-0005-0000-0000-0000D7750000}"/>
    <cellStyle name="标题 2 3 2 2 2 2 3" xfId="30164" xr:uid="{00000000-0005-0000-0000-0000D8750000}"/>
    <cellStyle name="标题 2 3 2 2 2 3" xfId="30165" xr:uid="{00000000-0005-0000-0000-0000D9750000}"/>
    <cellStyle name="标题 2 3 2 2 2 4" xfId="30166" xr:uid="{00000000-0005-0000-0000-0000DA750000}"/>
    <cellStyle name="标题 2 3 2 2 2 5" xfId="30167" xr:uid="{00000000-0005-0000-0000-0000DB750000}"/>
    <cellStyle name="标题 2 3 2 2 2 6" xfId="30168" xr:uid="{00000000-0005-0000-0000-0000DC750000}"/>
    <cellStyle name="标题 2 3 2 2 2 6 2" xfId="30169" xr:uid="{00000000-0005-0000-0000-0000DD750000}"/>
    <cellStyle name="标题 2 3 2 2 2 7" xfId="30170" xr:uid="{00000000-0005-0000-0000-0000DE750000}"/>
    <cellStyle name="标题 2 3 2 2 2 8" xfId="30171" xr:uid="{00000000-0005-0000-0000-0000DF750000}"/>
    <cellStyle name="标题 2 3 2 2 3" xfId="30172" xr:uid="{00000000-0005-0000-0000-0000E0750000}"/>
    <cellStyle name="标题 2 3 2 2 3 2" xfId="30173" xr:uid="{00000000-0005-0000-0000-0000E1750000}"/>
    <cellStyle name="标题 2 3 2 2 3 3" xfId="30174" xr:uid="{00000000-0005-0000-0000-0000E2750000}"/>
    <cellStyle name="标题 2 3 2 2 4" xfId="30175" xr:uid="{00000000-0005-0000-0000-0000E3750000}"/>
    <cellStyle name="标题 2 3 2 2 5" xfId="30176" xr:uid="{00000000-0005-0000-0000-0000E4750000}"/>
    <cellStyle name="标题 2 3 2 2 6" xfId="30177" xr:uid="{00000000-0005-0000-0000-0000E5750000}"/>
    <cellStyle name="标题 2 3 2 2 7" xfId="30178" xr:uid="{00000000-0005-0000-0000-0000E6750000}"/>
    <cellStyle name="标题 2 3 2 2 7 2" xfId="30179" xr:uid="{00000000-0005-0000-0000-0000E7750000}"/>
    <cellStyle name="标题 2 3 2 2 8" xfId="30180" xr:uid="{00000000-0005-0000-0000-0000E8750000}"/>
    <cellStyle name="标题 2 3 2 2 9" xfId="30181" xr:uid="{00000000-0005-0000-0000-0000E9750000}"/>
    <cellStyle name="标题 2 3 2 3" xfId="30182" xr:uid="{00000000-0005-0000-0000-0000EA750000}"/>
    <cellStyle name="标题 2 3 2 3 2" xfId="30183" xr:uid="{00000000-0005-0000-0000-0000EB750000}"/>
    <cellStyle name="标题 2 3 2 3 2 2" xfId="30184" xr:uid="{00000000-0005-0000-0000-0000EC750000}"/>
    <cellStyle name="标题 2 3 2 3 2 3" xfId="30185" xr:uid="{00000000-0005-0000-0000-0000ED750000}"/>
    <cellStyle name="标题 2 3 2 3 3" xfId="30186" xr:uid="{00000000-0005-0000-0000-0000EE750000}"/>
    <cellStyle name="标题 2 3 2 3 4" xfId="30187" xr:uid="{00000000-0005-0000-0000-0000EF750000}"/>
    <cellStyle name="标题 2 3 2 3 5" xfId="30188" xr:uid="{00000000-0005-0000-0000-0000F0750000}"/>
    <cellStyle name="标题 2 3 2 3 6" xfId="30189" xr:uid="{00000000-0005-0000-0000-0000F1750000}"/>
    <cellStyle name="标题 2 3 2 3 6 2" xfId="30190" xr:uid="{00000000-0005-0000-0000-0000F2750000}"/>
    <cellStyle name="标题 2 3 2 3 7" xfId="30191" xr:uid="{00000000-0005-0000-0000-0000F3750000}"/>
    <cellStyle name="标题 2 3 2 3 8" xfId="30192" xr:uid="{00000000-0005-0000-0000-0000F4750000}"/>
    <cellStyle name="标题 2 3 2 4" xfId="30193" xr:uid="{00000000-0005-0000-0000-0000F5750000}"/>
    <cellStyle name="标题 2 3 2 4 2" xfId="30194" xr:uid="{00000000-0005-0000-0000-0000F6750000}"/>
    <cellStyle name="标题 2 3 2 4 2 2" xfId="30195" xr:uid="{00000000-0005-0000-0000-0000F7750000}"/>
    <cellStyle name="标题 2 3 2 4 2 3" xfId="30196" xr:uid="{00000000-0005-0000-0000-0000F8750000}"/>
    <cellStyle name="标题 2 3 2 4 3" xfId="30197" xr:uid="{00000000-0005-0000-0000-0000F9750000}"/>
    <cellStyle name="标题 2 3 2 4 4" xfId="30198" xr:uid="{00000000-0005-0000-0000-0000FA750000}"/>
    <cellStyle name="标题 2 3 2 4 5" xfId="30199" xr:uid="{00000000-0005-0000-0000-0000FB750000}"/>
    <cellStyle name="标题 2 3 2 4 6" xfId="30200" xr:uid="{00000000-0005-0000-0000-0000FC750000}"/>
    <cellStyle name="标题 2 3 2 4 6 2" xfId="30201" xr:uid="{00000000-0005-0000-0000-0000FD750000}"/>
    <cellStyle name="标题 2 3 2 4 7" xfId="30202" xr:uid="{00000000-0005-0000-0000-0000FE750000}"/>
    <cellStyle name="标题 2 3 2 4 8" xfId="30203" xr:uid="{00000000-0005-0000-0000-0000FF750000}"/>
    <cellStyle name="标题 2 3 2 5" xfId="30204" xr:uid="{00000000-0005-0000-0000-000000760000}"/>
    <cellStyle name="标题 2 3 2 5 2" xfId="30205" xr:uid="{00000000-0005-0000-0000-000001760000}"/>
    <cellStyle name="标题 2 3 2 5 2 2" xfId="30206" xr:uid="{00000000-0005-0000-0000-000002760000}"/>
    <cellStyle name="标题 2 3 2 5 2 3" xfId="30207" xr:uid="{00000000-0005-0000-0000-000003760000}"/>
    <cellStyle name="标题 2 3 2 5 3" xfId="30208" xr:uid="{00000000-0005-0000-0000-000004760000}"/>
    <cellStyle name="标题 2 3 2 5 4" xfId="30209" xr:uid="{00000000-0005-0000-0000-000005760000}"/>
    <cellStyle name="标题 2 3 2 5 5" xfId="30210" xr:uid="{00000000-0005-0000-0000-000006760000}"/>
    <cellStyle name="标题 2 3 2 5 6" xfId="30211" xr:uid="{00000000-0005-0000-0000-000007760000}"/>
    <cellStyle name="标题 2 3 2 5 6 2" xfId="30212" xr:uid="{00000000-0005-0000-0000-000008760000}"/>
    <cellStyle name="标题 2 3 2 5 7" xfId="30213" xr:uid="{00000000-0005-0000-0000-000009760000}"/>
    <cellStyle name="标题 2 3 2 5 8" xfId="30214" xr:uid="{00000000-0005-0000-0000-00000A760000}"/>
    <cellStyle name="标题 2 3 2 6" xfId="30215" xr:uid="{00000000-0005-0000-0000-00000B760000}"/>
    <cellStyle name="标题 2 3 2 7" xfId="30216" xr:uid="{00000000-0005-0000-0000-00000C760000}"/>
    <cellStyle name="标题 2 3 2 8" xfId="30217" xr:uid="{00000000-0005-0000-0000-00000D760000}"/>
    <cellStyle name="标题 2 3 2 9" xfId="30218" xr:uid="{00000000-0005-0000-0000-00000E760000}"/>
    <cellStyle name="标题 2 3 2 9 2" xfId="30219" xr:uid="{00000000-0005-0000-0000-00000F760000}"/>
    <cellStyle name="标题 2 3 3" xfId="30220" xr:uid="{00000000-0005-0000-0000-000010760000}"/>
    <cellStyle name="标题 2 3 3 2" xfId="30221" xr:uid="{00000000-0005-0000-0000-000011760000}"/>
    <cellStyle name="标题 2 3 3 2 2" xfId="30222" xr:uid="{00000000-0005-0000-0000-000012760000}"/>
    <cellStyle name="标题 2 3 3 2 2 2" xfId="30223" xr:uid="{00000000-0005-0000-0000-000013760000}"/>
    <cellStyle name="标题 2 3 3 2 2 3" xfId="30224" xr:uid="{00000000-0005-0000-0000-000014760000}"/>
    <cellStyle name="标题 2 3 3 2 3" xfId="30225" xr:uid="{00000000-0005-0000-0000-000015760000}"/>
    <cellStyle name="标题 2 3 3 2 4" xfId="30226" xr:uid="{00000000-0005-0000-0000-000016760000}"/>
    <cellStyle name="标题 2 3 3 2 5" xfId="30227" xr:uid="{00000000-0005-0000-0000-000017760000}"/>
    <cellStyle name="标题 2 3 3 2 6" xfId="30228" xr:uid="{00000000-0005-0000-0000-000018760000}"/>
    <cellStyle name="标题 2 3 3 2 6 2" xfId="30229" xr:uid="{00000000-0005-0000-0000-000019760000}"/>
    <cellStyle name="标题 2 3 3 2 7" xfId="30230" xr:uid="{00000000-0005-0000-0000-00001A760000}"/>
    <cellStyle name="标题 2 3 3 2 8" xfId="30231" xr:uid="{00000000-0005-0000-0000-00001B760000}"/>
    <cellStyle name="标题 2 3 3 3" xfId="30232" xr:uid="{00000000-0005-0000-0000-00001C760000}"/>
    <cellStyle name="标题 2 3 3 3 2" xfId="30233" xr:uid="{00000000-0005-0000-0000-00001D760000}"/>
    <cellStyle name="标题 2 3 3 3 3" xfId="30234" xr:uid="{00000000-0005-0000-0000-00001E760000}"/>
    <cellStyle name="标题 2 3 3 4" xfId="30235" xr:uid="{00000000-0005-0000-0000-00001F760000}"/>
    <cellStyle name="标题 2 3 3 5" xfId="30236" xr:uid="{00000000-0005-0000-0000-000020760000}"/>
    <cellStyle name="标题 2 3 3 6" xfId="30237" xr:uid="{00000000-0005-0000-0000-000021760000}"/>
    <cellStyle name="标题 2 3 3 7" xfId="30238" xr:uid="{00000000-0005-0000-0000-000022760000}"/>
    <cellStyle name="标题 2 3 3 7 2" xfId="30239" xr:uid="{00000000-0005-0000-0000-000023760000}"/>
    <cellStyle name="标题 2 3 3 8" xfId="30240" xr:uid="{00000000-0005-0000-0000-000024760000}"/>
    <cellStyle name="标题 2 3 3 9" xfId="30241" xr:uid="{00000000-0005-0000-0000-000025760000}"/>
    <cellStyle name="标题 2 3 4" xfId="30242" xr:uid="{00000000-0005-0000-0000-000026760000}"/>
    <cellStyle name="标题 2 3 4 2" xfId="30243" xr:uid="{00000000-0005-0000-0000-000027760000}"/>
    <cellStyle name="标题 2 3 4 2 2" xfId="30244" xr:uid="{00000000-0005-0000-0000-000028760000}"/>
    <cellStyle name="标题 2 3 4 2 3" xfId="30245" xr:uid="{00000000-0005-0000-0000-000029760000}"/>
    <cellStyle name="标题 2 3 4 3" xfId="30246" xr:uid="{00000000-0005-0000-0000-00002A760000}"/>
    <cellStyle name="标题 2 3 4 4" xfId="30247" xr:uid="{00000000-0005-0000-0000-00002B760000}"/>
    <cellStyle name="标题 2 3 4 5" xfId="30248" xr:uid="{00000000-0005-0000-0000-00002C760000}"/>
    <cellStyle name="标题 2 3 4 6" xfId="30249" xr:uid="{00000000-0005-0000-0000-00002D760000}"/>
    <cellStyle name="标题 2 3 4 6 2" xfId="30250" xr:uid="{00000000-0005-0000-0000-00002E760000}"/>
    <cellStyle name="标题 2 3 4 7" xfId="30251" xr:uid="{00000000-0005-0000-0000-00002F760000}"/>
    <cellStyle name="标题 2 3 4 8" xfId="30252" xr:uid="{00000000-0005-0000-0000-000030760000}"/>
    <cellStyle name="标题 2 3 5" xfId="30253" xr:uid="{00000000-0005-0000-0000-000031760000}"/>
    <cellStyle name="标题 2 3 5 2" xfId="30254" xr:uid="{00000000-0005-0000-0000-000032760000}"/>
    <cellStyle name="标题 2 3 5 2 2" xfId="30255" xr:uid="{00000000-0005-0000-0000-000033760000}"/>
    <cellStyle name="标题 2 3 5 2 3" xfId="30256" xr:uid="{00000000-0005-0000-0000-000034760000}"/>
    <cellStyle name="标题 2 3 5 3" xfId="30257" xr:uid="{00000000-0005-0000-0000-000035760000}"/>
    <cellStyle name="标题 2 3 5 4" xfId="30258" xr:uid="{00000000-0005-0000-0000-000036760000}"/>
    <cellStyle name="标题 2 3 5 5" xfId="30259" xr:uid="{00000000-0005-0000-0000-000037760000}"/>
    <cellStyle name="标题 2 3 5 6" xfId="30260" xr:uid="{00000000-0005-0000-0000-000038760000}"/>
    <cellStyle name="标题 2 3 5 6 2" xfId="30261" xr:uid="{00000000-0005-0000-0000-000039760000}"/>
    <cellStyle name="标题 2 3 5 7" xfId="30262" xr:uid="{00000000-0005-0000-0000-00003A760000}"/>
    <cellStyle name="标题 2 3 5 8" xfId="30263" xr:uid="{00000000-0005-0000-0000-00003B760000}"/>
    <cellStyle name="标题 2 3 6" xfId="30264" xr:uid="{00000000-0005-0000-0000-00003C760000}"/>
    <cellStyle name="标题 2 3 6 2" xfId="30265" xr:uid="{00000000-0005-0000-0000-00003D760000}"/>
    <cellStyle name="标题 2 3 6 2 2" xfId="30266" xr:uid="{00000000-0005-0000-0000-00003E760000}"/>
    <cellStyle name="标题 2 3 6 2 3" xfId="30267" xr:uid="{00000000-0005-0000-0000-00003F760000}"/>
    <cellStyle name="标题 2 3 6 3" xfId="30268" xr:uid="{00000000-0005-0000-0000-000040760000}"/>
    <cellStyle name="标题 2 3 6 4" xfId="30269" xr:uid="{00000000-0005-0000-0000-000041760000}"/>
    <cellStyle name="标题 2 3 6 5" xfId="30270" xr:uid="{00000000-0005-0000-0000-000042760000}"/>
    <cellStyle name="标题 2 3 6 6" xfId="30271" xr:uid="{00000000-0005-0000-0000-000043760000}"/>
    <cellStyle name="标题 2 3 6 6 2" xfId="30272" xr:uid="{00000000-0005-0000-0000-000044760000}"/>
    <cellStyle name="标题 2 3 6 7" xfId="30273" xr:uid="{00000000-0005-0000-0000-000045760000}"/>
    <cellStyle name="标题 2 3 6 8" xfId="30274" xr:uid="{00000000-0005-0000-0000-000046760000}"/>
    <cellStyle name="标题 2 3 7" xfId="30275" xr:uid="{00000000-0005-0000-0000-000047760000}"/>
    <cellStyle name="标题 2 3 8" xfId="30276" xr:uid="{00000000-0005-0000-0000-000048760000}"/>
    <cellStyle name="标题 2 3 9" xfId="30277" xr:uid="{00000000-0005-0000-0000-000049760000}"/>
    <cellStyle name="标题 2 3_AVL &amp; Mech BOM - Reno V1.6" xfId="30278" xr:uid="{00000000-0005-0000-0000-00004A760000}"/>
    <cellStyle name="标题 2 4" xfId="30279" xr:uid="{00000000-0005-0000-0000-00004B760000}"/>
    <cellStyle name="标题 2 4 10" xfId="30280" xr:uid="{00000000-0005-0000-0000-00004C760000}"/>
    <cellStyle name="标题 2 4 2" xfId="30281" xr:uid="{00000000-0005-0000-0000-00004D760000}"/>
    <cellStyle name="标题 2 4 2 2" xfId="30282" xr:uid="{00000000-0005-0000-0000-00004E760000}"/>
    <cellStyle name="标题 2 4 2 2 2" xfId="30283" xr:uid="{00000000-0005-0000-0000-00004F760000}"/>
    <cellStyle name="标题 2 4 2 2 2 2" xfId="30284" xr:uid="{00000000-0005-0000-0000-000050760000}"/>
    <cellStyle name="标题 2 4 2 2 2 3" xfId="30285" xr:uid="{00000000-0005-0000-0000-000051760000}"/>
    <cellStyle name="标题 2 4 2 2 3" xfId="30286" xr:uid="{00000000-0005-0000-0000-000052760000}"/>
    <cellStyle name="标题 2 4 2 2 4" xfId="30287" xr:uid="{00000000-0005-0000-0000-000053760000}"/>
    <cellStyle name="标题 2 4 2 2 5" xfId="30288" xr:uid="{00000000-0005-0000-0000-000054760000}"/>
    <cellStyle name="标题 2 4 2 2 6" xfId="30289" xr:uid="{00000000-0005-0000-0000-000055760000}"/>
    <cellStyle name="标题 2 4 2 2 6 2" xfId="30290" xr:uid="{00000000-0005-0000-0000-000056760000}"/>
    <cellStyle name="标题 2 4 2 2 7" xfId="30291" xr:uid="{00000000-0005-0000-0000-000057760000}"/>
    <cellStyle name="标题 2 4 2 2 8" xfId="30292" xr:uid="{00000000-0005-0000-0000-000058760000}"/>
    <cellStyle name="标题 2 4 2 3" xfId="30293" xr:uid="{00000000-0005-0000-0000-000059760000}"/>
    <cellStyle name="标题 2 4 2 3 2" xfId="30294" xr:uid="{00000000-0005-0000-0000-00005A760000}"/>
    <cellStyle name="标题 2 4 2 3 3" xfId="30295" xr:uid="{00000000-0005-0000-0000-00005B760000}"/>
    <cellStyle name="标题 2 4 2 4" xfId="30296" xr:uid="{00000000-0005-0000-0000-00005C760000}"/>
    <cellStyle name="标题 2 4 2 5" xfId="30297" xr:uid="{00000000-0005-0000-0000-00005D760000}"/>
    <cellStyle name="标题 2 4 2 6" xfId="30298" xr:uid="{00000000-0005-0000-0000-00005E760000}"/>
    <cellStyle name="标题 2 4 2 7" xfId="30299" xr:uid="{00000000-0005-0000-0000-00005F760000}"/>
    <cellStyle name="标题 2 4 2 7 2" xfId="30300" xr:uid="{00000000-0005-0000-0000-000060760000}"/>
    <cellStyle name="标题 2 4 2 8" xfId="30301" xr:uid="{00000000-0005-0000-0000-000061760000}"/>
    <cellStyle name="标题 2 4 2 9" xfId="30302" xr:uid="{00000000-0005-0000-0000-000062760000}"/>
    <cellStyle name="标题 2 4 3" xfId="30303" xr:uid="{00000000-0005-0000-0000-000063760000}"/>
    <cellStyle name="标题 2 4 3 2" xfId="30304" xr:uid="{00000000-0005-0000-0000-000064760000}"/>
    <cellStyle name="标题 2 4 3 2 2" xfId="30305" xr:uid="{00000000-0005-0000-0000-000065760000}"/>
    <cellStyle name="标题 2 4 3 2 3" xfId="30306" xr:uid="{00000000-0005-0000-0000-000066760000}"/>
    <cellStyle name="标题 2 4 3 3" xfId="30307" xr:uid="{00000000-0005-0000-0000-000067760000}"/>
    <cellStyle name="标题 2 4 3 4" xfId="30308" xr:uid="{00000000-0005-0000-0000-000068760000}"/>
    <cellStyle name="标题 2 4 3 5" xfId="30309" xr:uid="{00000000-0005-0000-0000-000069760000}"/>
    <cellStyle name="标题 2 4 3 6" xfId="30310" xr:uid="{00000000-0005-0000-0000-00006A760000}"/>
    <cellStyle name="标题 2 4 3 6 2" xfId="30311" xr:uid="{00000000-0005-0000-0000-00006B760000}"/>
    <cellStyle name="标题 2 4 3 7" xfId="30312" xr:uid="{00000000-0005-0000-0000-00006C760000}"/>
    <cellStyle name="标题 2 4 3 8" xfId="30313" xr:uid="{00000000-0005-0000-0000-00006D760000}"/>
    <cellStyle name="标题 2 4 4" xfId="30314" xr:uid="{00000000-0005-0000-0000-00006E760000}"/>
    <cellStyle name="标题 2 4 4 2" xfId="30315" xr:uid="{00000000-0005-0000-0000-00006F760000}"/>
    <cellStyle name="标题 2 4 4 2 2" xfId="30316" xr:uid="{00000000-0005-0000-0000-000070760000}"/>
    <cellStyle name="标题 2 4 4 2 3" xfId="30317" xr:uid="{00000000-0005-0000-0000-000071760000}"/>
    <cellStyle name="标题 2 4 4 3" xfId="30318" xr:uid="{00000000-0005-0000-0000-000072760000}"/>
    <cellStyle name="标题 2 4 4 4" xfId="30319" xr:uid="{00000000-0005-0000-0000-000073760000}"/>
    <cellStyle name="标题 2 4 4 5" xfId="30320" xr:uid="{00000000-0005-0000-0000-000074760000}"/>
    <cellStyle name="标题 2 4 4 6" xfId="30321" xr:uid="{00000000-0005-0000-0000-000075760000}"/>
    <cellStyle name="标题 2 4 4 6 2" xfId="30322" xr:uid="{00000000-0005-0000-0000-000076760000}"/>
    <cellStyle name="标题 2 4 4 7" xfId="30323" xr:uid="{00000000-0005-0000-0000-000077760000}"/>
    <cellStyle name="标题 2 4 4 8" xfId="30324" xr:uid="{00000000-0005-0000-0000-000078760000}"/>
    <cellStyle name="标题 2 4 5" xfId="30325" xr:uid="{00000000-0005-0000-0000-000079760000}"/>
    <cellStyle name="标题 2 4 5 2" xfId="30326" xr:uid="{00000000-0005-0000-0000-00007A760000}"/>
    <cellStyle name="标题 2 4 5 2 2" xfId="30327" xr:uid="{00000000-0005-0000-0000-00007B760000}"/>
    <cellStyle name="标题 2 4 5 2 3" xfId="30328" xr:uid="{00000000-0005-0000-0000-00007C760000}"/>
    <cellStyle name="标题 2 4 5 3" xfId="30329" xr:uid="{00000000-0005-0000-0000-00007D760000}"/>
    <cellStyle name="标题 2 4 5 4" xfId="30330" xr:uid="{00000000-0005-0000-0000-00007E760000}"/>
    <cellStyle name="标题 2 4 5 5" xfId="30331" xr:uid="{00000000-0005-0000-0000-00007F760000}"/>
    <cellStyle name="标题 2 4 5 6" xfId="30332" xr:uid="{00000000-0005-0000-0000-000080760000}"/>
    <cellStyle name="标题 2 4 5 6 2" xfId="30333" xr:uid="{00000000-0005-0000-0000-000081760000}"/>
    <cellStyle name="标题 2 4 5 7" xfId="30334" xr:uid="{00000000-0005-0000-0000-000082760000}"/>
    <cellStyle name="标题 2 4 5 8" xfId="30335" xr:uid="{00000000-0005-0000-0000-000083760000}"/>
    <cellStyle name="标题 2 4 6" xfId="30336" xr:uid="{00000000-0005-0000-0000-000084760000}"/>
    <cellStyle name="标题 2 4 7" xfId="30337" xr:uid="{00000000-0005-0000-0000-000085760000}"/>
    <cellStyle name="标题 2 4 8" xfId="30338" xr:uid="{00000000-0005-0000-0000-000086760000}"/>
    <cellStyle name="标题 2 4 9" xfId="30339" xr:uid="{00000000-0005-0000-0000-000087760000}"/>
    <cellStyle name="标题 2 4 9 2" xfId="30340" xr:uid="{00000000-0005-0000-0000-000088760000}"/>
    <cellStyle name="标题 2 5" xfId="30341" xr:uid="{00000000-0005-0000-0000-000089760000}"/>
    <cellStyle name="标题 2 5 2" xfId="30342" xr:uid="{00000000-0005-0000-0000-00008A760000}"/>
    <cellStyle name="标题 2 5 2 2" xfId="30343" xr:uid="{00000000-0005-0000-0000-00008B760000}"/>
    <cellStyle name="标题 2 5 2 2 2" xfId="30344" xr:uid="{00000000-0005-0000-0000-00008C760000}"/>
    <cellStyle name="标题 2 5 2 2 3" xfId="30345" xr:uid="{00000000-0005-0000-0000-00008D760000}"/>
    <cellStyle name="标题 2 5 2 3" xfId="30346" xr:uid="{00000000-0005-0000-0000-00008E760000}"/>
    <cellStyle name="标题 2 5 2 4" xfId="30347" xr:uid="{00000000-0005-0000-0000-00008F760000}"/>
    <cellStyle name="标题 2 5 2 5" xfId="30348" xr:uid="{00000000-0005-0000-0000-000090760000}"/>
    <cellStyle name="标题 2 5 2 6" xfId="30349" xr:uid="{00000000-0005-0000-0000-000091760000}"/>
    <cellStyle name="标题 2 5 2 6 2" xfId="30350" xr:uid="{00000000-0005-0000-0000-000092760000}"/>
    <cellStyle name="标题 2 5 2 7" xfId="30351" xr:uid="{00000000-0005-0000-0000-000093760000}"/>
    <cellStyle name="标题 2 5 2 8" xfId="30352" xr:uid="{00000000-0005-0000-0000-000094760000}"/>
    <cellStyle name="标题 2 5 3" xfId="30353" xr:uid="{00000000-0005-0000-0000-000095760000}"/>
    <cellStyle name="标题 2 5 4" xfId="30354" xr:uid="{00000000-0005-0000-0000-000096760000}"/>
    <cellStyle name="标题 2 5 5" xfId="30355" xr:uid="{00000000-0005-0000-0000-000097760000}"/>
    <cellStyle name="标题 2 5 6" xfId="30356" xr:uid="{00000000-0005-0000-0000-000098760000}"/>
    <cellStyle name="标题 2 5 6 2" xfId="30357" xr:uid="{00000000-0005-0000-0000-000099760000}"/>
    <cellStyle name="标题 2 5 7" xfId="30358" xr:uid="{00000000-0005-0000-0000-00009A760000}"/>
    <cellStyle name="标题 2 6" xfId="30359" xr:uid="{00000000-0005-0000-0000-00009B760000}"/>
    <cellStyle name="标题 2 6 2" xfId="30360" xr:uid="{00000000-0005-0000-0000-00009C760000}"/>
    <cellStyle name="标题 2 6 2 2" xfId="30361" xr:uid="{00000000-0005-0000-0000-00009D760000}"/>
    <cellStyle name="标题 2 6 2 2 2" xfId="30362" xr:uid="{00000000-0005-0000-0000-00009E760000}"/>
    <cellStyle name="标题 2 6 2 2 3" xfId="30363" xr:uid="{00000000-0005-0000-0000-00009F760000}"/>
    <cellStyle name="标题 2 6 2 3" xfId="30364" xr:uid="{00000000-0005-0000-0000-0000A0760000}"/>
    <cellStyle name="标题 2 6 2 4" xfId="30365" xr:uid="{00000000-0005-0000-0000-0000A1760000}"/>
    <cellStyle name="标题 2 6 2 5" xfId="30366" xr:uid="{00000000-0005-0000-0000-0000A2760000}"/>
    <cellStyle name="标题 2 6 2 6" xfId="30367" xr:uid="{00000000-0005-0000-0000-0000A3760000}"/>
    <cellStyle name="标题 2 6 2 6 2" xfId="30368" xr:uid="{00000000-0005-0000-0000-0000A4760000}"/>
    <cellStyle name="标题 2 6 2 7" xfId="30369" xr:uid="{00000000-0005-0000-0000-0000A5760000}"/>
    <cellStyle name="标题 2 6 2 8" xfId="30370" xr:uid="{00000000-0005-0000-0000-0000A6760000}"/>
    <cellStyle name="标题 2 6 3" xfId="30371" xr:uid="{00000000-0005-0000-0000-0000A7760000}"/>
    <cellStyle name="标题 2 6 3 2" xfId="30372" xr:uid="{00000000-0005-0000-0000-0000A8760000}"/>
    <cellStyle name="标题 2 6 3 3" xfId="30373" xr:uid="{00000000-0005-0000-0000-0000A9760000}"/>
    <cellStyle name="标题 2 6 4" xfId="30374" xr:uid="{00000000-0005-0000-0000-0000AA760000}"/>
    <cellStyle name="标题 2 6 5" xfId="30375" xr:uid="{00000000-0005-0000-0000-0000AB760000}"/>
    <cellStyle name="标题 2 6 6" xfId="30376" xr:uid="{00000000-0005-0000-0000-0000AC760000}"/>
    <cellStyle name="标题 2 6 7" xfId="30377" xr:uid="{00000000-0005-0000-0000-0000AD760000}"/>
    <cellStyle name="标题 2 6 7 2" xfId="30378" xr:uid="{00000000-0005-0000-0000-0000AE760000}"/>
    <cellStyle name="标题 2 6 8" xfId="30379" xr:uid="{00000000-0005-0000-0000-0000AF760000}"/>
    <cellStyle name="标题 2 6 9" xfId="30380" xr:uid="{00000000-0005-0000-0000-0000B0760000}"/>
    <cellStyle name="标题 2 7" xfId="30381" xr:uid="{00000000-0005-0000-0000-0000B1760000}"/>
    <cellStyle name="标题 2 7 2" xfId="30382" xr:uid="{00000000-0005-0000-0000-0000B2760000}"/>
    <cellStyle name="标题 2 7 2 2" xfId="30383" xr:uid="{00000000-0005-0000-0000-0000B3760000}"/>
    <cellStyle name="标题 2 7 2 3" xfId="30384" xr:uid="{00000000-0005-0000-0000-0000B4760000}"/>
    <cellStyle name="标题 2 7 3" xfId="30385" xr:uid="{00000000-0005-0000-0000-0000B5760000}"/>
    <cellStyle name="标题 2 7 4" xfId="30386" xr:uid="{00000000-0005-0000-0000-0000B6760000}"/>
    <cellStyle name="标题 2 7 5" xfId="30387" xr:uid="{00000000-0005-0000-0000-0000B7760000}"/>
    <cellStyle name="标题 2 7 6" xfId="30388" xr:uid="{00000000-0005-0000-0000-0000B8760000}"/>
    <cellStyle name="标题 2 7 6 2" xfId="30389" xr:uid="{00000000-0005-0000-0000-0000B9760000}"/>
    <cellStyle name="标题 2 7 7" xfId="30390" xr:uid="{00000000-0005-0000-0000-0000BA760000}"/>
    <cellStyle name="标题 2 7 8" xfId="30391" xr:uid="{00000000-0005-0000-0000-0000BB760000}"/>
    <cellStyle name="标题 2 8" xfId="30392" xr:uid="{00000000-0005-0000-0000-0000BC760000}"/>
    <cellStyle name="标题 2 8 2" xfId="30393" xr:uid="{00000000-0005-0000-0000-0000BD760000}"/>
    <cellStyle name="标题 2 8 2 2" xfId="30394" xr:uid="{00000000-0005-0000-0000-0000BE760000}"/>
    <cellStyle name="标题 2 8 2 3" xfId="30395" xr:uid="{00000000-0005-0000-0000-0000BF760000}"/>
    <cellStyle name="标题 2 8 3" xfId="30396" xr:uid="{00000000-0005-0000-0000-0000C0760000}"/>
    <cellStyle name="标题 2 8 4" xfId="30397" xr:uid="{00000000-0005-0000-0000-0000C1760000}"/>
    <cellStyle name="标题 2 8 5" xfId="30398" xr:uid="{00000000-0005-0000-0000-0000C2760000}"/>
    <cellStyle name="标题 2 8 6" xfId="30399" xr:uid="{00000000-0005-0000-0000-0000C3760000}"/>
    <cellStyle name="标题 2 8 6 2" xfId="30400" xr:uid="{00000000-0005-0000-0000-0000C4760000}"/>
    <cellStyle name="标题 2 8 7" xfId="30401" xr:uid="{00000000-0005-0000-0000-0000C5760000}"/>
    <cellStyle name="标题 2 8 8" xfId="30402" xr:uid="{00000000-0005-0000-0000-0000C6760000}"/>
    <cellStyle name="标题 2 9" xfId="30403" xr:uid="{00000000-0005-0000-0000-0000C7760000}"/>
    <cellStyle name="标题 2 9 2" xfId="30404" xr:uid="{00000000-0005-0000-0000-0000C8760000}"/>
    <cellStyle name="标题 2 9 3" xfId="30405" xr:uid="{00000000-0005-0000-0000-0000C9760000}"/>
    <cellStyle name="标题 2 9 4" xfId="30406" xr:uid="{00000000-0005-0000-0000-0000CA760000}"/>
    <cellStyle name="标题 2 9 5" xfId="30407" xr:uid="{00000000-0005-0000-0000-0000CB760000}"/>
    <cellStyle name="标题 2 9 5 2" xfId="30408" xr:uid="{00000000-0005-0000-0000-0000CC760000}"/>
    <cellStyle name="标题 2 9 6" xfId="30409" xr:uid="{00000000-0005-0000-0000-0000CD760000}"/>
    <cellStyle name="标题 20" xfId="30410" xr:uid="{00000000-0005-0000-0000-0000CE760000}"/>
    <cellStyle name="标题 20 2" xfId="30411" xr:uid="{00000000-0005-0000-0000-0000CF760000}"/>
    <cellStyle name="标题 20 2 2" xfId="30412" xr:uid="{00000000-0005-0000-0000-0000D0760000}"/>
    <cellStyle name="标题 20 2 2 2" xfId="30413" xr:uid="{00000000-0005-0000-0000-0000D1760000}"/>
    <cellStyle name="标题 20 2 2 3" xfId="30414" xr:uid="{00000000-0005-0000-0000-0000D2760000}"/>
    <cellStyle name="标题 20 2 3" xfId="30415" xr:uid="{00000000-0005-0000-0000-0000D3760000}"/>
    <cellStyle name="标题 20 2 4" xfId="30416" xr:uid="{00000000-0005-0000-0000-0000D4760000}"/>
    <cellStyle name="标题 20 2 5" xfId="30417" xr:uid="{00000000-0005-0000-0000-0000D5760000}"/>
    <cellStyle name="标题 20 2 6" xfId="30418" xr:uid="{00000000-0005-0000-0000-0000D6760000}"/>
    <cellStyle name="标题 20 2 6 2" xfId="30419" xr:uid="{00000000-0005-0000-0000-0000D7760000}"/>
    <cellStyle name="标题 20 2 7" xfId="30420" xr:uid="{00000000-0005-0000-0000-0000D8760000}"/>
    <cellStyle name="标题 20 2 8" xfId="30421" xr:uid="{00000000-0005-0000-0000-0000D9760000}"/>
    <cellStyle name="标题 20 3" xfId="30422" xr:uid="{00000000-0005-0000-0000-0000DA760000}"/>
    <cellStyle name="标题 20 4" xfId="30423" xr:uid="{00000000-0005-0000-0000-0000DB760000}"/>
    <cellStyle name="标题 20 5" xfId="30424" xr:uid="{00000000-0005-0000-0000-0000DC760000}"/>
    <cellStyle name="标题 20 6" xfId="30425" xr:uid="{00000000-0005-0000-0000-0000DD760000}"/>
    <cellStyle name="标题 20 6 2" xfId="30426" xr:uid="{00000000-0005-0000-0000-0000DE760000}"/>
    <cellStyle name="标题 20 7" xfId="30427" xr:uid="{00000000-0005-0000-0000-0000DF760000}"/>
    <cellStyle name="标题 21" xfId="30428" xr:uid="{00000000-0005-0000-0000-0000E0760000}"/>
    <cellStyle name="标题 21 2" xfId="30429" xr:uid="{00000000-0005-0000-0000-0000E1760000}"/>
    <cellStyle name="标题 21 2 2" xfId="30430" xr:uid="{00000000-0005-0000-0000-0000E2760000}"/>
    <cellStyle name="标题 21 2 2 2" xfId="30431" xr:uid="{00000000-0005-0000-0000-0000E3760000}"/>
    <cellStyle name="标题 21 2 2 3" xfId="30432" xr:uid="{00000000-0005-0000-0000-0000E4760000}"/>
    <cellStyle name="标题 21 2 3" xfId="30433" xr:uid="{00000000-0005-0000-0000-0000E5760000}"/>
    <cellStyle name="标题 21 2 4" xfId="30434" xr:uid="{00000000-0005-0000-0000-0000E6760000}"/>
    <cellStyle name="标题 21 2 5" xfId="30435" xr:uid="{00000000-0005-0000-0000-0000E7760000}"/>
    <cellStyle name="标题 21 2 6" xfId="30436" xr:uid="{00000000-0005-0000-0000-0000E8760000}"/>
    <cellStyle name="标题 21 2 6 2" xfId="30437" xr:uid="{00000000-0005-0000-0000-0000E9760000}"/>
    <cellStyle name="标题 21 2 7" xfId="30438" xr:uid="{00000000-0005-0000-0000-0000EA760000}"/>
    <cellStyle name="标题 21 2 8" xfId="30439" xr:uid="{00000000-0005-0000-0000-0000EB760000}"/>
    <cellStyle name="标题 21 3" xfId="30440" xr:uid="{00000000-0005-0000-0000-0000EC760000}"/>
    <cellStyle name="标题 21 4" xfId="30441" xr:uid="{00000000-0005-0000-0000-0000ED760000}"/>
    <cellStyle name="标题 21 5" xfId="30442" xr:uid="{00000000-0005-0000-0000-0000EE760000}"/>
    <cellStyle name="标题 21 6" xfId="30443" xr:uid="{00000000-0005-0000-0000-0000EF760000}"/>
    <cellStyle name="标题 21 6 2" xfId="30444" xr:uid="{00000000-0005-0000-0000-0000F0760000}"/>
    <cellStyle name="标题 21 7" xfId="30445" xr:uid="{00000000-0005-0000-0000-0000F1760000}"/>
    <cellStyle name="标题 22" xfId="30446" xr:uid="{00000000-0005-0000-0000-0000F2760000}"/>
    <cellStyle name="标题 22 2" xfId="30447" xr:uid="{00000000-0005-0000-0000-0000F3760000}"/>
    <cellStyle name="标题 22 2 2" xfId="30448" xr:uid="{00000000-0005-0000-0000-0000F4760000}"/>
    <cellStyle name="标题 22 2 2 2" xfId="30449" xr:uid="{00000000-0005-0000-0000-0000F5760000}"/>
    <cellStyle name="标题 22 2 2 3" xfId="30450" xr:uid="{00000000-0005-0000-0000-0000F6760000}"/>
    <cellStyle name="标题 22 2 3" xfId="30451" xr:uid="{00000000-0005-0000-0000-0000F7760000}"/>
    <cellStyle name="标题 22 2 4" xfId="30452" xr:uid="{00000000-0005-0000-0000-0000F8760000}"/>
    <cellStyle name="标题 22 2 5" xfId="30453" xr:uid="{00000000-0005-0000-0000-0000F9760000}"/>
    <cellStyle name="标题 22 2 6" xfId="30454" xr:uid="{00000000-0005-0000-0000-0000FA760000}"/>
    <cellStyle name="标题 22 2 6 2" xfId="30455" xr:uid="{00000000-0005-0000-0000-0000FB760000}"/>
    <cellStyle name="标题 22 2 7" xfId="30456" xr:uid="{00000000-0005-0000-0000-0000FC760000}"/>
    <cellStyle name="标题 22 2 8" xfId="30457" xr:uid="{00000000-0005-0000-0000-0000FD760000}"/>
    <cellStyle name="标题 22 3" xfId="30458" xr:uid="{00000000-0005-0000-0000-0000FE760000}"/>
    <cellStyle name="标题 22 4" xfId="30459" xr:uid="{00000000-0005-0000-0000-0000FF760000}"/>
    <cellStyle name="标题 22 5" xfId="30460" xr:uid="{00000000-0005-0000-0000-000000770000}"/>
    <cellStyle name="标题 22 6" xfId="30461" xr:uid="{00000000-0005-0000-0000-000001770000}"/>
    <cellStyle name="标题 22 6 2" xfId="30462" xr:uid="{00000000-0005-0000-0000-000002770000}"/>
    <cellStyle name="标题 22 7" xfId="30463" xr:uid="{00000000-0005-0000-0000-000003770000}"/>
    <cellStyle name="标题 23" xfId="30464" xr:uid="{00000000-0005-0000-0000-000004770000}"/>
    <cellStyle name="标题 23 2" xfId="30465" xr:uid="{00000000-0005-0000-0000-000005770000}"/>
    <cellStyle name="标题 23 2 2" xfId="30466" xr:uid="{00000000-0005-0000-0000-000006770000}"/>
    <cellStyle name="标题 23 2 2 2" xfId="30467" xr:uid="{00000000-0005-0000-0000-000007770000}"/>
    <cellStyle name="标题 23 2 2 3" xfId="30468" xr:uid="{00000000-0005-0000-0000-000008770000}"/>
    <cellStyle name="标题 23 2 3" xfId="30469" xr:uid="{00000000-0005-0000-0000-000009770000}"/>
    <cellStyle name="标题 23 2 4" xfId="30470" xr:uid="{00000000-0005-0000-0000-00000A770000}"/>
    <cellStyle name="标题 23 2 5" xfId="30471" xr:uid="{00000000-0005-0000-0000-00000B770000}"/>
    <cellStyle name="标题 23 2 6" xfId="30472" xr:uid="{00000000-0005-0000-0000-00000C770000}"/>
    <cellStyle name="标题 23 2 6 2" xfId="30473" xr:uid="{00000000-0005-0000-0000-00000D770000}"/>
    <cellStyle name="标题 23 2 7" xfId="30474" xr:uid="{00000000-0005-0000-0000-00000E770000}"/>
    <cellStyle name="标题 23 2 8" xfId="30475" xr:uid="{00000000-0005-0000-0000-00000F770000}"/>
    <cellStyle name="标题 23 3" xfId="30476" xr:uid="{00000000-0005-0000-0000-000010770000}"/>
    <cellStyle name="标题 23 4" xfId="30477" xr:uid="{00000000-0005-0000-0000-000011770000}"/>
    <cellStyle name="标题 23 5" xfId="30478" xr:uid="{00000000-0005-0000-0000-000012770000}"/>
    <cellStyle name="标题 23 6" xfId="30479" xr:uid="{00000000-0005-0000-0000-000013770000}"/>
    <cellStyle name="标题 23 6 2" xfId="30480" xr:uid="{00000000-0005-0000-0000-000014770000}"/>
    <cellStyle name="标题 23 7" xfId="30481" xr:uid="{00000000-0005-0000-0000-000015770000}"/>
    <cellStyle name="标题 24" xfId="30482" xr:uid="{00000000-0005-0000-0000-000016770000}"/>
    <cellStyle name="标题 24 2" xfId="30483" xr:uid="{00000000-0005-0000-0000-000017770000}"/>
    <cellStyle name="标题 24 2 2" xfId="30484" xr:uid="{00000000-0005-0000-0000-000018770000}"/>
    <cellStyle name="标题 24 2 2 2" xfId="30485" xr:uid="{00000000-0005-0000-0000-000019770000}"/>
    <cellStyle name="标题 24 2 2 3" xfId="30486" xr:uid="{00000000-0005-0000-0000-00001A770000}"/>
    <cellStyle name="标题 24 2 3" xfId="30487" xr:uid="{00000000-0005-0000-0000-00001B770000}"/>
    <cellStyle name="标题 24 2 4" xfId="30488" xr:uid="{00000000-0005-0000-0000-00001C770000}"/>
    <cellStyle name="标题 24 2 5" xfId="30489" xr:uid="{00000000-0005-0000-0000-00001D770000}"/>
    <cellStyle name="标题 24 2 6" xfId="30490" xr:uid="{00000000-0005-0000-0000-00001E770000}"/>
    <cellStyle name="标题 24 2 6 2" xfId="30491" xr:uid="{00000000-0005-0000-0000-00001F770000}"/>
    <cellStyle name="标题 24 2 7" xfId="30492" xr:uid="{00000000-0005-0000-0000-000020770000}"/>
    <cellStyle name="标题 24 2 8" xfId="30493" xr:uid="{00000000-0005-0000-0000-000021770000}"/>
    <cellStyle name="标题 24 3" xfId="30494" xr:uid="{00000000-0005-0000-0000-000022770000}"/>
    <cellStyle name="标题 24 4" xfId="30495" xr:uid="{00000000-0005-0000-0000-000023770000}"/>
    <cellStyle name="标题 24 5" xfId="30496" xr:uid="{00000000-0005-0000-0000-000024770000}"/>
    <cellStyle name="标题 24 6" xfId="30497" xr:uid="{00000000-0005-0000-0000-000025770000}"/>
    <cellStyle name="标题 24 6 2" xfId="30498" xr:uid="{00000000-0005-0000-0000-000026770000}"/>
    <cellStyle name="标题 24 7" xfId="30499" xr:uid="{00000000-0005-0000-0000-000027770000}"/>
    <cellStyle name="标题 25" xfId="30500" xr:uid="{00000000-0005-0000-0000-000028770000}"/>
    <cellStyle name="标题 25 2" xfId="30501" xr:uid="{00000000-0005-0000-0000-000029770000}"/>
    <cellStyle name="标题 25 2 2" xfId="30502" xr:uid="{00000000-0005-0000-0000-00002A770000}"/>
    <cellStyle name="标题 25 2 2 2" xfId="30503" xr:uid="{00000000-0005-0000-0000-00002B770000}"/>
    <cellStyle name="标题 25 2 2 3" xfId="30504" xr:uid="{00000000-0005-0000-0000-00002C770000}"/>
    <cellStyle name="标题 25 2 3" xfId="30505" xr:uid="{00000000-0005-0000-0000-00002D770000}"/>
    <cellStyle name="标题 25 2 4" xfId="30506" xr:uid="{00000000-0005-0000-0000-00002E770000}"/>
    <cellStyle name="标题 25 2 5" xfId="30507" xr:uid="{00000000-0005-0000-0000-00002F770000}"/>
    <cellStyle name="标题 25 2 6" xfId="30508" xr:uid="{00000000-0005-0000-0000-000030770000}"/>
    <cellStyle name="标题 25 2 6 2" xfId="30509" xr:uid="{00000000-0005-0000-0000-000031770000}"/>
    <cellStyle name="标题 25 2 7" xfId="30510" xr:uid="{00000000-0005-0000-0000-000032770000}"/>
    <cellStyle name="标题 25 2 8" xfId="30511" xr:uid="{00000000-0005-0000-0000-000033770000}"/>
    <cellStyle name="标题 25 3" xfId="30512" xr:uid="{00000000-0005-0000-0000-000034770000}"/>
    <cellStyle name="标题 25 4" xfId="30513" xr:uid="{00000000-0005-0000-0000-000035770000}"/>
    <cellStyle name="标题 25 5" xfId="30514" xr:uid="{00000000-0005-0000-0000-000036770000}"/>
    <cellStyle name="标题 25 6" xfId="30515" xr:uid="{00000000-0005-0000-0000-000037770000}"/>
    <cellStyle name="标题 25 6 2" xfId="30516" xr:uid="{00000000-0005-0000-0000-000038770000}"/>
    <cellStyle name="标题 25 7" xfId="30517" xr:uid="{00000000-0005-0000-0000-000039770000}"/>
    <cellStyle name="标题 26" xfId="30518" xr:uid="{00000000-0005-0000-0000-00003A770000}"/>
    <cellStyle name="标题 26 2" xfId="30519" xr:uid="{00000000-0005-0000-0000-00003B770000}"/>
    <cellStyle name="标题 26 2 2" xfId="30520" xr:uid="{00000000-0005-0000-0000-00003C770000}"/>
    <cellStyle name="标题 26 2 2 2" xfId="30521" xr:uid="{00000000-0005-0000-0000-00003D770000}"/>
    <cellStyle name="标题 26 2 2 3" xfId="30522" xr:uid="{00000000-0005-0000-0000-00003E770000}"/>
    <cellStyle name="标题 26 2 3" xfId="30523" xr:uid="{00000000-0005-0000-0000-00003F770000}"/>
    <cellStyle name="标题 26 2 4" xfId="30524" xr:uid="{00000000-0005-0000-0000-000040770000}"/>
    <cellStyle name="标题 26 2 5" xfId="30525" xr:uid="{00000000-0005-0000-0000-000041770000}"/>
    <cellStyle name="标题 26 2 6" xfId="30526" xr:uid="{00000000-0005-0000-0000-000042770000}"/>
    <cellStyle name="标题 26 2 6 2" xfId="30527" xr:uid="{00000000-0005-0000-0000-000043770000}"/>
    <cellStyle name="标题 26 2 7" xfId="30528" xr:uid="{00000000-0005-0000-0000-000044770000}"/>
    <cellStyle name="标题 26 2 8" xfId="30529" xr:uid="{00000000-0005-0000-0000-000045770000}"/>
    <cellStyle name="标题 26 3" xfId="30530" xr:uid="{00000000-0005-0000-0000-000046770000}"/>
    <cellStyle name="标题 26 4" xfId="30531" xr:uid="{00000000-0005-0000-0000-000047770000}"/>
    <cellStyle name="标题 26 5" xfId="30532" xr:uid="{00000000-0005-0000-0000-000048770000}"/>
    <cellStyle name="标题 26 6" xfId="30533" xr:uid="{00000000-0005-0000-0000-000049770000}"/>
    <cellStyle name="标题 26 6 2" xfId="30534" xr:uid="{00000000-0005-0000-0000-00004A770000}"/>
    <cellStyle name="标题 26 7" xfId="30535" xr:uid="{00000000-0005-0000-0000-00004B770000}"/>
    <cellStyle name="标题 27" xfId="30536" xr:uid="{00000000-0005-0000-0000-00004C770000}"/>
    <cellStyle name="标题 27 2" xfId="30537" xr:uid="{00000000-0005-0000-0000-00004D770000}"/>
    <cellStyle name="标题 27 2 2" xfId="30538" xr:uid="{00000000-0005-0000-0000-00004E770000}"/>
    <cellStyle name="标题 27 2 2 2" xfId="30539" xr:uid="{00000000-0005-0000-0000-00004F770000}"/>
    <cellStyle name="标题 27 2 2 3" xfId="30540" xr:uid="{00000000-0005-0000-0000-000050770000}"/>
    <cellStyle name="标题 27 2 3" xfId="30541" xr:uid="{00000000-0005-0000-0000-000051770000}"/>
    <cellStyle name="标题 27 2 4" xfId="30542" xr:uid="{00000000-0005-0000-0000-000052770000}"/>
    <cellStyle name="标题 27 2 5" xfId="30543" xr:uid="{00000000-0005-0000-0000-000053770000}"/>
    <cellStyle name="标题 27 2 6" xfId="30544" xr:uid="{00000000-0005-0000-0000-000054770000}"/>
    <cellStyle name="标题 27 2 6 2" xfId="30545" xr:uid="{00000000-0005-0000-0000-000055770000}"/>
    <cellStyle name="标题 27 2 7" xfId="30546" xr:uid="{00000000-0005-0000-0000-000056770000}"/>
    <cellStyle name="标题 27 2 8" xfId="30547" xr:uid="{00000000-0005-0000-0000-000057770000}"/>
    <cellStyle name="标题 27 3" xfId="30548" xr:uid="{00000000-0005-0000-0000-000058770000}"/>
    <cellStyle name="标题 27 4" xfId="30549" xr:uid="{00000000-0005-0000-0000-000059770000}"/>
    <cellStyle name="标题 27 5" xfId="30550" xr:uid="{00000000-0005-0000-0000-00005A770000}"/>
    <cellStyle name="标题 27 6" xfId="30551" xr:uid="{00000000-0005-0000-0000-00005B770000}"/>
    <cellStyle name="标题 27 6 2" xfId="30552" xr:uid="{00000000-0005-0000-0000-00005C770000}"/>
    <cellStyle name="标题 27 7" xfId="30553" xr:uid="{00000000-0005-0000-0000-00005D770000}"/>
    <cellStyle name="标题 28" xfId="30554" xr:uid="{00000000-0005-0000-0000-00005E770000}"/>
    <cellStyle name="标题 28 2" xfId="30555" xr:uid="{00000000-0005-0000-0000-00005F770000}"/>
    <cellStyle name="标题 28 2 2" xfId="30556" xr:uid="{00000000-0005-0000-0000-000060770000}"/>
    <cellStyle name="标题 28 2 2 2" xfId="30557" xr:uid="{00000000-0005-0000-0000-000061770000}"/>
    <cellStyle name="标题 28 2 2 3" xfId="30558" xr:uid="{00000000-0005-0000-0000-000062770000}"/>
    <cellStyle name="标题 28 2 3" xfId="30559" xr:uid="{00000000-0005-0000-0000-000063770000}"/>
    <cellStyle name="标题 28 2 4" xfId="30560" xr:uid="{00000000-0005-0000-0000-000064770000}"/>
    <cellStyle name="标题 28 2 5" xfId="30561" xr:uid="{00000000-0005-0000-0000-000065770000}"/>
    <cellStyle name="标题 28 2 6" xfId="30562" xr:uid="{00000000-0005-0000-0000-000066770000}"/>
    <cellStyle name="标题 28 2 6 2" xfId="30563" xr:uid="{00000000-0005-0000-0000-000067770000}"/>
    <cellStyle name="标题 28 2 7" xfId="30564" xr:uid="{00000000-0005-0000-0000-000068770000}"/>
    <cellStyle name="标题 28 2 8" xfId="30565" xr:uid="{00000000-0005-0000-0000-000069770000}"/>
    <cellStyle name="标题 28 3" xfId="30566" xr:uid="{00000000-0005-0000-0000-00006A770000}"/>
    <cellStyle name="标题 28 4" xfId="30567" xr:uid="{00000000-0005-0000-0000-00006B770000}"/>
    <cellStyle name="标题 28 5" xfId="30568" xr:uid="{00000000-0005-0000-0000-00006C770000}"/>
    <cellStyle name="标题 28 6" xfId="30569" xr:uid="{00000000-0005-0000-0000-00006D770000}"/>
    <cellStyle name="标题 28 6 2" xfId="30570" xr:uid="{00000000-0005-0000-0000-00006E770000}"/>
    <cellStyle name="标题 28 7" xfId="30571" xr:uid="{00000000-0005-0000-0000-00006F770000}"/>
    <cellStyle name="标题 29" xfId="30572" xr:uid="{00000000-0005-0000-0000-000070770000}"/>
    <cellStyle name="标题 29 2" xfId="30573" xr:uid="{00000000-0005-0000-0000-000071770000}"/>
    <cellStyle name="标题 29 2 2" xfId="30574" xr:uid="{00000000-0005-0000-0000-000072770000}"/>
    <cellStyle name="标题 29 2 2 2" xfId="30575" xr:uid="{00000000-0005-0000-0000-000073770000}"/>
    <cellStyle name="标题 29 2 2 3" xfId="30576" xr:uid="{00000000-0005-0000-0000-000074770000}"/>
    <cellStyle name="标题 29 2 3" xfId="30577" xr:uid="{00000000-0005-0000-0000-000075770000}"/>
    <cellStyle name="标题 29 2 4" xfId="30578" xr:uid="{00000000-0005-0000-0000-000076770000}"/>
    <cellStyle name="标题 29 2 5" xfId="30579" xr:uid="{00000000-0005-0000-0000-000077770000}"/>
    <cellStyle name="标题 29 2 6" xfId="30580" xr:uid="{00000000-0005-0000-0000-000078770000}"/>
    <cellStyle name="标题 29 2 6 2" xfId="30581" xr:uid="{00000000-0005-0000-0000-000079770000}"/>
    <cellStyle name="标题 29 2 7" xfId="30582" xr:uid="{00000000-0005-0000-0000-00007A770000}"/>
    <cellStyle name="标题 29 2 8" xfId="30583" xr:uid="{00000000-0005-0000-0000-00007B770000}"/>
    <cellStyle name="标题 29 3" xfId="30584" xr:uid="{00000000-0005-0000-0000-00007C770000}"/>
    <cellStyle name="标题 29 4" xfId="30585" xr:uid="{00000000-0005-0000-0000-00007D770000}"/>
    <cellStyle name="标题 29 5" xfId="30586" xr:uid="{00000000-0005-0000-0000-00007E770000}"/>
    <cellStyle name="标题 29 6" xfId="30587" xr:uid="{00000000-0005-0000-0000-00007F770000}"/>
    <cellStyle name="标题 29 6 2" xfId="30588" xr:uid="{00000000-0005-0000-0000-000080770000}"/>
    <cellStyle name="标题 29 7" xfId="30589" xr:uid="{00000000-0005-0000-0000-000081770000}"/>
    <cellStyle name="标题 3" xfId="30590" xr:uid="{00000000-0005-0000-0000-000082770000}"/>
    <cellStyle name="标题 3 10" xfId="30591" xr:uid="{00000000-0005-0000-0000-000083770000}"/>
    <cellStyle name="标题 3 10 2" xfId="30592" xr:uid="{00000000-0005-0000-0000-000084770000}"/>
    <cellStyle name="标题 3 10 3" xfId="30593" xr:uid="{00000000-0005-0000-0000-000085770000}"/>
    <cellStyle name="标题 3 10 4" xfId="30594" xr:uid="{00000000-0005-0000-0000-000086770000}"/>
    <cellStyle name="标题 3 10 5" xfId="30595" xr:uid="{00000000-0005-0000-0000-000087770000}"/>
    <cellStyle name="标题 3 10 5 2" xfId="30596" xr:uid="{00000000-0005-0000-0000-000088770000}"/>
    <cellStyle name="标题 3 10 6" xfId="30597" xr:uid="{00000000-0005-0000-0000-000089770000}"/>
    <cellStyle name="标题 3 11" xfId="30598" xr:uid="{00000000-0005-0000-0000-00008A770000}"/>
    <cellStyle name="标题 3 11 2" xfId="30599" xr:uid="{00000000-0005-0000-0000-00008B770000}"/>
    <cellStyle name="标题 3 11 3" xfId="30600" xr:uid="{00000000-0005-0000-0000-00008C770000}"/>
    <cellStyle name="标题 3 12" xfId="30601" xr:uid="{00000000-0005-0000-0000-00008D770000}"/>
    <cellStyle name="标题 3 13" xfId="30602" xr:uid="{00000000-0005-0000-0000-00008E770000}"/>
    <cellStyle name="标题 3 14" xfId="30603" xr:uid="{00000000-0005-0000-0000-00008F770000}"/>
    <cellStyle name="标题 3 2" xfId="30604" xr:uid="{00000000-0005-0000-0000-000090770000}"/>
    <cellStyle name="标题 3 2 10" xfId="30605" xr:uid="{00000000-0005-0000-0000-000091770000}"/>
    <cellStyle name="标题 3 2 11" xfId="30606" xr:uid="{00000000-0005-0000-0000-000092770000}"/>
    <cellStyle name="标题 3 2 11 2" xfId="30607" xr:uid="{00000000-0005-0000-0000-000093770000}"/>
    <cellStyle name="标题 3 2 12" xfId="30608" xr:uid="{00000000-0005-0000-0000-000094770000}"/>
    <cellStyle name="标题 3 2 2" xfId="30609" xr:uid="{00000000-0005-0000-0000-000095770000}"/>
    <cellStyle name="标题 3 2 2 10" xfId="30610" xr:uid="{00000000-0005-0000-0000-000096770000}"/>
    <cellStyle name="标题 3 2 2 10 2" xfId="30611" xr:uid="{00000000-0005-0000-0000-000097770000}"/>
    <cellStyle name="标题 3 2 2 11" xfId="30612" xr:uid="{00000000-0005-0000-0000-000098770000}"/>
    <cellStyle name="标题 3 2 2 2" xfId="30613" xr:uid="{00000000-0005-0000-0000-000099770000}"/>
    <cellStyle name="标题 3 2 2 2 10" xfId="30614" xr:uid="{00000000-0005-0000-0000-00009A770000}"/>
    <cellStyle name="标题 3 2 2 2 2" xfId="30615" xr:uid="{00000000-0005-0000-0000-00009B770000}"/>
    <cellStyle name="标题 3 2 2 2 2 2" xfId="30616" xr:uid="{00000000-0005-0000-0000-00009C770000}"/>
    <cellStyle name="标题 3 2 2 2 2 2 2" xfId="30617" xr:uid="{00000000-0005-0000-0000-00009D770000}"/>
    <cellStyle name="标题 3 2 2 2 2 2 2 2" xfId="30618" xr:uid="{00000000-0005-0000-0000-00009E770000}"/>
    <cellStyle name="标题 3 2 2 2 2 2 2 3" xfId="30619" xr:uid="{00000000-0005-0000-0000-00009F770000}"/>
    <cellStyle name="标题 3 2 2 2 2 2 3" xfId="30620" xr:uid="{00000000-0005-0000-0000-0000A0770000}"/>
    <cellStyle name="标题 3 2 2 2 2 2 4" xfId="30621" xr:uid="{00000000-0005-0000-0000-0000A1770000}"/>
    <cellStyle name="标题 3 2 2 2 2 2 5" xfId="30622" xr:uid="{00000000-0005-0000-0000-0000A2770000}"/>
    <cellStyle name="标题 3 2 2 2 2 2 6" xfId="30623" xr:uid="{00000000-0005-0000-0000-0000A3770000}"/>
    <cellStyle name="标题 3 2 2 2 2 2 6 2" xfId="30624" xr:uid="{00000000-0005-0000-0000-0000A4770000}"/>
    <cellStyle name="标题 3 2 2 2 2 2 7" xfId="30625" xr:uid="{00000000-0005-0000-0000-0000A5770000}"/>
    <cellStyle name="标题 3 2 2 2 2 2 8" xfId="30626" xr:uid="{00000000-0005-0000-0000-0000A6770000}"/>
    <cellStyle name="标题 3 2 2 2 2 3" xfId="30627" xr:uid="{00000000-0005-0000-0000-0000A7770000}"/>
    <cellStyle name="标题 3 2 2 2 2 3 2" xfId="30628" xr:uid="{00000000-0005-0000-0000-0000A8770000}"/>
    <cellStyle name="标题 3 2 2 2 2 3 3" xfId="30629" xr:uid="{00000000-0005-0000-0000-0000A9770000}"/>
    <cellStyle name="标题 3 2 2 2 2 4" xfId="30630" xr:uid="{00000000-0005-0000-0000-0000AA770000}"/>
    <cellStyle name="标题 3 2 2 2 2 5" xfId="30631" xr:uid="{00000000-0005-0000-0000-0000AB770000}"/>
    <cellStyle name="标题 3 2 2 2 2 6" xfId="30632" xr:uid="{00000000-0005-0000-0000-0000AC770000}"/>
    <cellStyle name="标题 3 2 2 2 2 7" xfId="30633" xr:uid="{00000000-0005-0000-0000-0000AD770000}"/>
    <cellStyle name="标题 3 2 2 2 2 7 2" xfId="30634" xr:uid="{00000000-0005-0000-0000-0000AE770000}"/>
    <cellStyle name="标题 3 2 2 2 2 8" xfId="30635" xr:uid="{00000000-0005-0000-0000-0000AF770000}"/>
    <cellStyle name="标题 3 2 2 2 2 9" xfId="30636" xr:uid="{00000000-0005-0000-0000-0000B0770000}"/>
    <cellStyle name="标题 3 2 2 2 3" xfId="30637" xr:uid="{00000000-0005-0000-0000-0000B1770000}"/>
    <cellStyle name="标题 3 2 2 2 3 2" xfId="30638" xr:uid="{00000000-0005-0000-0000-0000B2770000}"/>
    <cellStyle name="标题 3 2 2 2 3 2 2" xfId="30639" xr:uid="{00000000-0005-0000-0000-0000B3770000}"/>
    <cellStyle name="标题 3 2 2 2 3 2 3" xfId="30640" xr:uid="{00000000-0005-0000-0000-0000B4770000}"/>
    <cellStyle name="标题 3 2 2 2 3 3" xfId="30641" xr:uid="{00000000-0005-0000-0000-0000B5770000}"/>
    <cellStyle name="标题 3 2 2 2 3 4" xfId="30642" xr:uid="{00000000-0005-0000-0000-0000B6770000}"/>
    <cellStyle name="标题 3 2 2 2 3 5" xfId="30643" xr:uid="{00000000-0005-0000-0000-0000B7770000}"/>
    <cellStyle name="标题 3 2 2 2 3 6" xfId="30644" xr:uid="{00000000-0005-0000-0000-0000B8770000}"/>
    <cellStyle name="标题 3 2 2 2 3 6 2" xfId="30645" xr:uid="{00000000-0005-0000-0000-0000B9770000}"/>
    <cellStyle name="标题 3 2 2 2 3 7" xfId="30646" xr:uid="{00000000-0005-0000-0000-0000BA770000}"/>
    <cellStyle name="标题 3 2 2 2 3 8" xfId="30647" xr:uid="{00000000-0005-0000-0000-0000BB770000}"/>
    <cellStyle name="标题 3 2 2 2 4" xfId="30648" xr:uid="{00000000-0005-0000-0000-0000BC770000}"/>
    <cellStyle name="标题 3 2 2 2 4 2" xfId="30649" xr:uid="{00000000-0005-0000-0000-0000BD770000}"/>
    <cellStyle name="标题 3 2 2 2 4 2 2" xfId="30650" xr:uid="{00000000-0005-0000-0000-0000BE770000}"/>
    <cellStyle name="标题 3 2 2 2 4 2 3" xfId="30651" xr:uid="{00000000-0005-0000-0000-0000BF770000}"/>
    <cellStyle name="标题 3 2 2 2 4 3" xfId="30652" xr:uid="{00000000-0005-0000-0000-0000C0770000}"/>
    <cellStyle name="标题 3 2 2 2 4 4" xfId="30653" xr:uid="{00000000-0005-0000-0000-0000C1770000}"/>
    <cellStyle name="标题 3 2 2 2 4 5" xfId="30654" xr:uid="{00000000-0005-0000-0000-0000C2770000}"/>
    <cellStyle name="标题 3 2 2 2 4 6" xfId="30655" xr:uid="{00000000-0005-0000-0000-0000C3770000}"/>
    <cellStyle name="标题 3 2 2 2 4 6 2" xfId="30656" xr:uid="{00000000-0005-0000-0000-0000C4770000}"/>
    <cellStyle name="标题 3 2 2 2 4 7" xfId="30657" xr:uid="{00000000-0005-0000-0000-0000C5770000}"/>
    <cellStyle name="标题 3 2 2 2 4 8" xfId="30658" xr:uid="{00000000-0005-0000-0000-0000C6770000}"/>
    <cellStyle name="标题 3 2 2 2 5" xfId="30659" xr:uid="{00000000-0005-0000-0000-0000C7770000}"/>
    <cellStyle name="标题 3 2 2 2 5 2" xfId="30660" xr:uid="{00000000-0005-0000-0000-0000C8770000}"/>
    <cellStyle name="标题 3 2 2 2 5 2 2" xfId="30661" xr:uid="{00000000-0005-0000-0000-0000C9770000}"/>
    <cellStyle name="标题 3 2 2 2 5 2 3" xfId="30662" xr:uid="{00000000-0005-0000-0000-0000CA770000}"/>
    <cellStyle name="标题 3 2 2 2 5 3" xfId="30663" xr:uid="{00000000-0005-0000-0000-0000CB770000}"/>
    <cellStyle name="标题 3 2 2 2 5 4" xfId="30664" xr:uid="{00000000-0005-0000-0000-0000CC770000}"/>
    <cellStyle name="标题 3 2 2 2 5 5" xfId="30665" xr:uid="{00000000-0005-0000-0000-0000CD770000}"/>
    <cellStyle name="标题 3 2 2 2 5 6" xfId="30666" xr:uid="{00000000-0005-0000-0000-0000CE770000}"/>
    <cellStyle name="标题 3 2 2 2 5 6 2" xfId="30667" xr:uid="{00000000-0005-0000-0000-0000CF770000}"/>
    <cellStyle name="标题 3 2 2 2 5 7" xfId="30668" xr:uid="{00000000-0005-0000-0000-0000D0770000}"/>
    <cellStyle name="标题 3 2 2 2 5 8" xfId="30669" xr:uid="{00000000-0005-0000-0000-0000D1770000}"/>
    <cellStyle name="标题 3 2 2 2 6" xfId="30670" xr:uid="{00000000-0005-0000-0000-0000D2770000}"/>
    <cellStyle name="标题 3 2 2 2 7" xfId="30671" xr:uid="{00000000-0005-0000-0000-0000D3770000}"/>
    <cellStyle name="标题 3 2 2 2 8" xfId="30672" xr:uid="{00000000-0005-0000-0000-0000D4770000}"/>
    <cellStyle name="标题 3 2 2 2 9" xfId="30673" xr:uid="{00000000-0005-0000-0000-0000D5770000}"/>
    <cellStyle name="标题 3 2 2 2 9 2" xfId="30674" xr:uid="{00000000-0005-0000-0000-0000D6770000}"/>
    <cellStyle name="标题 3 2 2 3" xfId="30675" xr:uid="{00000000-0005-0000-0000-0000D7770000}"/>
    <cellStyle name="标题 3 2 2 3 2" xfId="30676" xr:uid="{00000000-0005-0000-0000-0000D8770000}"/>
    <cellStyle name="标题 3 2 2 3 2 2" xfId="30677" xr:uid="{00000000-0005-0000-0000-0000D9770000}"/>
    <cellStyle name="标题 3 2 2 3 2 2 2" xfId="30678" xr:uid="{00000000-0005-0000-0000-0000DA770000}"/>
    <cellStyle name="标题 3 2 2 3 2 2 3" xfId="30679" xr:uid="{00000000-0005-0000-0000-0000DB770000}"/>
    <cellStyle name="标题 3 2 2 3 2 3" xfId="30680" xr:uid="{00000000-0005-0000-0000-0000DC770000}"/>
    <cellStyle name="标题 3 2 2 3 2 4" xfId="30681" xr:uid="{00000000-0005-0000-0000-0000DD770000}"/>
    <cellStyle name="标题 3 2 2 3 2 5" xfId="30682" xr:uid="{00000000-0005-0000-0000-0000DE770000}"/>
    <cellStyle name="标题 3 2 2 3 2 6" xfId="30683" xr:uid="{00000000-0005-0000-0000-0000DF770000}"/>
    <cellStyle name="标题 3 2 2 3 2 6 2" xfId="30684" xr:uid="{00000000-0005-0000-0000-0000E0770000}"/>
    <cellStyle name="标题 3 2 2 3 2 7" xfId="30685" xr:uid="{00000000-0005-0000-0000-0000E1770000}"/>
    <cellStyle name="标题 3 2 2 3 2 8" xfId="30686" xr:uid="{00000000-0005-0000-0000-0000E2770000}"/>
    <cellStyle name="标题 3 2 2 3 3" xfId="30687" xr:uid="{00000000-0005-0000-0000-0000E3770000}"/>
    <cellStyle name="标题 3 2 2 3 3 2" xfId="30688" xr:uid="{00000000-0005-0000-0000-0000E4770000}"/>
    <cellStyle name="标题 3 2 2 3 3 3" xfId="30689" xr:uid="{00000000-0005-0000-0000-0000E5770000}"/>
    <cellStyle name="标题 3 2 2 3 4" xfId="30690" xr:uid="{00000000-0005-0000-0000-0000E6770000}"/>
    <cellStyle name="标题 3 2 2 3 5" xfId="30691" xr:uid="{00000000-0005-0000-0000-0000E7770000}"/>
    <cellStyle name="标题 3 2 2 3 6" xfId="30692" xr:uid="{00000000-0005-0000-0000-0000E8770000}"/>
    <cellStyle name="标题 3 2 2 3 7" xfId="30693" xr:uid="{00000000-0005-0000-0000-0000E9770000}"/>
    <cellStyle name="标题 3 2 2 3 7 2" xfId="30694" xr:uid="{00000000-0005-0000-0000-0000EA770000}"/>
    <cellStyle name="标题 3 2 2 3 8" xfId="30695" xr:uid="{00000000-0005-0000-0000-0000EB770000}"/>
    <cellStyle name="标题 3 2 2 3 9" xfId="30696" xr:uid="{00000000-0005-0000-0000-0000EC770000}"/>
    <cellStyle name="标题 3 2 2 4" xfId="30697" xr:uid="{00000000-0005-0000-0000-0000ED770000}"/>
    <cellStyle name="标题 3 2 2 4 2" xfId="30698" xr:uid="{00000000-0005-0000-0000-0000EE770000}"/>
    <cellStyle name="标题 3 2 2 4 2 2" xfId="30699" xr:uid="{00000000-0005-0000-0000-0000EF770000}"/>
    <cellStyle name="标题 3 2 2 4 2 3" xfId="30700" xr:uid="{00000000-0005-0000-0000-0000F0770000}"/>
    <cellStyle name="标题 3 2 2 4 3" xfId="30701" xr:uid="{00000000-0005-0000-0000-0000F1770000}"/>
    <cellStyle name="标题 3 2 2 4 4" xfId="30702" xr:uid="{00000000-0005-0000-0000-0000F2770000}"/>
    <cellStyle name="标题 3 2 2 4 5" xfId="30703" xr:uid="{00000000-0005-0000-0000-0000F3770000}"/>
    <cellStyle name="标题 3 2 2 4 6" xfId="30704" xr:uid="{00000000-0005-0000-0000-0000F4770000}"/>
    <cellStyle name="标题 3 2 2 4 6 2" xfId="30705" xr:uid="{00000000-0005-0000-0000-0000F5770000}"/>
    <cellStyle name="标题 3 2 2 4 7" xfId="30706" xr:uid="{00000000-0005-0000-0000-0000F6770000}"/>
    <cellStyle name="标题 3 2 2 4 8" xfId="30707" xr:uid="{00000000-0005-0000-0000-0000F7770000}"/>
    <cellStyle name="标题 3 2 2 5" xfId="30708" xr:uid="{00000000-0005-0000-0000-0000F8770000}"/>
    <cellStyle name="标题 3 2 2 5 2" xfId="30709" xr:uid="{00000000-0005-0000-0000-0000F9770000}"/>
    <cellStyle name="标题 3 2 2 5 2 2" xfId="30710" xr:uid="{00000000-0005-0000-0000-0000FA770000}"/>
    <cellStyle name="标题 3 2 2 5 2 3" xfId="30711" xr:uid="{00000000-0005-0000-0000-0000FB770000}"/>
    <cellStyle name="标题 3 2 2 5 3" xfId="30712" xr:uid="{00000000-0005-0000-0000-0000FC770000}"/>
    <cellStyle name="标题 3 2 2 5 4" xfId="30713" xr:uid="{00000000-0005-0000-0000-0000FD770000}"/>
    <cellStyle name="标题 3 2 2 5 5" xfId="30714" xr:uid="{00000000-0005-0000-0000-0000FE770000}"/>
    <cellStyle name="标题 3 2 2 5 6" xfId="30715" xr:uid="{00000000-0005-0000-0000-0000FF770000}"/>
    <cellStyle name="标题 3 2 2 5 6 2" xfId="30716" xr:uid="{00000000-0005-0000-0000-000000780000}"/>
    <cellStyle name="标题 3 2 2 5 7" xfId="30717" xr:uid="{00000000-0005-0000-0000-000001780000}"/>
    <cellStyle name="标题 3 2 2 5 8" xfId="30718" xr:uid="{00000000-0005-0000-0000-000002780000}"/>
    <cellStyle name="标题 3 2 2 6" xfId="30719" xr:uid="{00000000-0005-0000-0000-000003780000}"/>
    <cellStyle name="标题 3 2 2 6 2" xfId="30720" xr:uid="{00000000-0005-0000-0000-000004780000}"/>
    <cellStyle name="标题 3 2 2 6 2 2" xfId="30721" xr:uid="{00000000-0005-0000-0000-000005780000}"/>
    <cellStyle name="标题 3 2 2 6 2 3" xfId="30722" xr:uid="{00000000-0005-0000-0000-000006780000}"/>
    <cellStyle name="标题 3 2 2 6 3" xfId="30723" xr:uid="{00000000-0005-0000-0000-000007780000}"/>
    <cellStyle name="标题 3 2 2 6 4" xfId="30724" xr:uid="{00000000-0005-0000-0000-000008780000}"/>
    <cellStyle name="标题 3 2 2 6 5" xfId="30725" xr:uid="{00000000-0005-0000-0000-000009780000}"/>
    <cellStyle name="标题 3 2 2 6 6" xfId="30726" xr:uid="{00000000-0005-0000-0000-00000A780000}"/>
    <cellStyle name="标题 3 2 2 6 6 2" xfId="30727" xr:uid="{00000000-0005-0000-0000-00000B780000}"/>
    <cellStyle name="标题 3 2 2 6 7" xfId="30728" xr:uid="{00000000-0005-0000-0000-00000C780000}"/>
    <cellStyle name="标题 3 2 2 6 8" xfId="30729" xr:uid="{00000000-0005-0000-0000-00000D780000}"/>
    <cellStyle name="标题 3 2 2 7" xfId="30730" xr:uid="{00000000-0005-0000-0000-00000E780000}"/>
    <cellStyle name="标题 3 2 2 8" xfId="30731" xr:uid="{00000000-0005-0000-0000-00000F780000}"/>
    <cellStyle name="标题 3 2 2 9" xfId="30732" xr:uid="{00000000-0005-0000-0000-000010780000}"/>
    <cellStyle name="标题 3 2 2_AVL &amp; Mech BOM - Reno V1.6" xfId="30733" xr:uid="{00000000-0005-0000-0000-000011780000}"/>
    <cellStyle name="标题 3 2 3" xfId="30734" xr:uid="{00000000-0005-0000-0000-000012780000}"/>
    <cellStyle name="标题 3 2 3 10" xfId="30735" xr:uid="{00000000-0005-0000-0000-000013780000}"/>
    <cellStyle name="标题 3 2 3 2" xfId="30736" xr:uid="{00000000-0005-0000-0000-000014780000}"/>
    <cellStyle name="标题 3 2 3 2 2" xfId="30737" xr:uid="{00000000-0005-0000-0000-000015780000}"/>
    <cellStyle name="标题 3 2 3 2 2 2" xfId="30738" xr:uid="{00000000-0005-0000-0000-000016780000}"/>
    <cellStyle name="标题 3 2 3 2 2 2 2" xfId="30739" xr:uid="{00000000-0005-0000-0000-000017780000}"/>
    <cellStyle name="标题 3 2 3 2 2 2 3" xfId="30740" xr:uid="{00000000-0005-0000-0000-000018780000}"/>
    <cellStyle name="标题 3 2 3 2 2 3" xfId="30741" xr:uid="{00000000-0005-0000-0000-000019780000}"/>
    <cellStyle name="标题 3 2 3 2 2 4" xfId="30742" xr:uid="{00000000-0005-0000-0000-00001A780000}"/>
    <cellStyle name="标题 3 2 3 2 2 5" xfId="30743" xr:uid="{00000000-0005-0000-0000-00001B780000}"/>
    <cellStyle name="标题 3 2 3 2 2 6" xfId="30744" xr:uid="{00000000-0005-0000-0000-00001C780000}"/>
    <cellStyle name="标题 3 2 3 2 2 6 2" xfId="30745" xr:uid="{00000000-0005-0000-0000-00001D780000}"/>
    <cellStyle name="标题 3 2 3 2 2 7" xfId="30746" xr:uid="{00000000-0005-0000-0000-00001E780000}"/>
    <cellStyle name="标题 3 2 3 2 2 8" xfId="30747" xr:uid="{00000000-0005-0000-0000-00001F780000}"/>
    <cellStyle name="标题 3 2 3 2 3" xfId="30748" xr:uid="{00000000-0005-0000-0000-000020780000}"/>
    <cellStyle name="标题 3 2 3 2 3 2" xfId="30749" xr:uid="{00000000-0005-0000-0000-000021780000}"/>
    <cellStyle name="标题 3 2 3 2 3 3" xfId="30750" xr:uid="{00000000-0005-0000-0000-000022780000}"/>
    <cellStyle name="标题 3 2 3 2 4" xfId="30751" xr:uid="{00000000-0005-0000-0000-000023780000}"/>
    <cellStyle name="标题 3 2 3 2 5" xfId="30752" xr:uid="{00000000-0005-0000-0000-000024780000}"/>
    <cellStyle name="标题 3 2 3 2 6" xfId="30753" xr:uid="{00000000-0005-0000-0000-000025780000}"/>
    <cellStyle name="标题 3 2 3 2 7" xfId="30754" xr:uid="{00000000-0005-0000-0000-000026780000}"/>
    <cellStyle name="标题 3 2 3 2 7 2" xfId="30755" xr:uid="{00000000-0005-0000-0000-000027780000}"/>
    <cellStyle name="标题 3 2 3 2 8" xfId="30756" xr:uid="{00000000-0005-0000-0000-000028780000}"/>
    <cellStyle name="标题 3 2 3 2 9" xfId="30757" xr:uid="{00000000-0005-0000-0000-000029780000}"/>
    <cellStyle name="标题 3 2 3 3" xfId="30758" xr:uid="{00000000-0005-0000-0000-00002A780000}"/>
    <cellStyle name="标题 3 2 3 3 2" xfId="30759" xr:uid="{00000000-0005-0000-0000-00002B780000}"/>
    <cellStyle name="标题 3 2 3 3 2 2" xfId="30760" xr:uid="{00000000-0005-0000-0000-00002C780000}"/>
    <cellStyle name="标题 3 2 3 3 2 3" xfId="30761" xr:uid="{00000000-0005-0000-0000-00002D780000}"/>
    <cellStyle name="标题 3 2 3 3 3" xfId="30762" xr:uid="{00000000-0005-0000-0000-00002E780000}"/>
    <cellStyle name="标题 3 2 3 3 4" xfId="30763" xr:uid="{00000000-0005-0000-0000-00002F780000}"/>
    <cellStyle name="标题 3 2 3 3 5" xfId="30764" xr:uid="{00000000-0005-0000-0000-000030780000}"/>
    <cellStyle name="标题 3 2 3 3 6" xfId="30765" xr:uid="{00000000-0005-0000-0000-000031780000}"/>
    <cellStyle name="标题 3 2 3 3 6 2" xfId="30766" xr:uid="{00000000-0005-0000-0000-000032780000}"/>
    <cellStyle name="标题 3 2 3 3 7" xfId="30767" xr:uid="{00000000-0005-0000-0000-000033780000}"/>
    <cellStyle name="标题 3 2 3 3 8" xfId="30768" xr:uid="{00000000-0005-0000-0000-000034780000}"/>
    <cellStyle name="标题 3 2 3 4" xfId="30769" xr:uid="{00000000-0005-0000-0000-000035780000}"/>
    <cellStyle name="标题 3 2 3 4 2" xfId="30770" xr:uid="{00000000-0005-0000-0000-000036780000}"/>
    <cellStyle name="标题 3 2 3 4 2 2" xfId="30771" xr:uid="{00000000-0005-0000-0000-000037780000}"/>
    <cellStyle name="标题 3 2 3 4 2 3" xfId="30772" xr:uid="{00000000-0005-0000-0000-000038780000}"/>
    <cellStyle name="标题 3 2 3 4 3" xfId="30773" xr:uid="{00000000-0005-0000-0000-000039780000}"/>
    <cellStyle name="标题 3 2 3 4 4" xfId="30774" xr:uid="{00000000-0005-0000-0000-00003A780000}"/>
    <cellStyle name="标题 3 2 3 4 5" xfId="30775" xr:uid="{00000000-0005-0000-0000-00003B780000}"/>
    <cellStyle name="标题 3 2 3 4 6" xfId="30776" xr:uid="{00000000-0005-0000-0000-00003C780000}"/>
    <cellStyle name="标题 3 2 3 4 6 2" xfId="30777" xr:uid="{00000000-0005-0000-0000-00003D780000}"/>
    <cellStyle name="标题 3 2 3 4 7" xfId="30778" xr:uid="{00000000-0005-0000-0000-00003E780000}"/>
    <cellStyle name="标题 3 2 3 4 8" xfId="30779" xr:uid="{00000000-0005-0000-0000-00003F780000}"/>
    <cellStyle name="标题 3 2 3 5" xfId="30780" xr:uid="{00000000-0005-0000-0000-000040780000}"/>
    <cellStyle name="标题 3 2 3 5 2" xfId="30781" xr:uid="{00000000-0005-0000-0000-000041780000}"/>
    <cellStyle name="标题 3 2 3 5 2 2" xfId="30782" xr:uid="{00000000-0005-0000-0000-000042780000}"/>
    <cellStyle name="标题 3 2 3 5 2 3" xfId="30783" xr:uid="{00000000-0005-0000-0000-000043780000}"/>
    <cellStyle name="标题 3 2 3 5 3" xfId="30784" xr:uid="{00000000-0005-0000-0000-000044780000}"/>
    <cellStyle name="标题 3 2 3 5 4" xfId="30785" xr:uid="{00000000-0005-0000-0000-000045780000}"/>
    <cellStyle name="标题 3 2 3 5 5" xfId="30786" xr:uid="{00000000-0005-0000-0000-000046780000}"/>
    <cellStyle name="标题 3 2 3 5 6" xfId="30787" xr:uid="{00000000-0005-0000-0000-000047780000}"/>
    <cellStyle name="标题 3 2 3 5 6 2" xfId="30788" xr:uid="{00000000-0005-0000-0000-000048780000}"/>
    <cellStyle name="标题 3 2 3 5 7" xfId="30789" xr:uid="{00000000-0005-0000-0000-000049780000}"/>
    <cellStyle name="标题 3 2 3 5 8" xfId="30790" xr:uid="{00000000-0005-0000-0000-00004A780000}"/>
    <cellStyle name="标题 3 2 3 6" xfId="30791" xr:uid="{00000000-0005-0000-0000-00004B780000}"/>
    <cellStyle name="标题 3 2 3 7" xfId="30792" xr:uid="{00000000-0005-0000-0000-00004C780000}"/>
    <cellStyle name="标题 3 2 3 8" xfId="30793" xr:uid="{00000000-0005-0000-0000-00004D780000}"/>
    <cellStyle name="标题 3 2 3 9" xfId="30794" xr:uid="{00000000-0005-0000-0000-00004E780000}"/>
    <cellStyle name="标题 3 2 3 9 2" xfId="30795" xr:uid="{00000000-0005-0000-0000-00004F780000}"/>
    <cellStyle name="标题 3 2 4" xfId="30796" xr:uid="{00000000-0005-0000-0000-000050780000}"/>
    <cellStyle name="标题 3 2 4 2" xfId="30797" xr:uid="{00000000-0005-0000-0000-000051780000}"/>
    <cellStyle name="标题 3 2 4 2 2" xfId="30798" xr:uid="{00000000-0005-0000-0000-000052780000}"/>
    <cellStyle name="标题 3 2 4 2 2 2" xfId="30799" xr:uid="{00000000-0005-0000-0000-000053780000}"/>
    <cellStyle name="标题 3 2 4 2 2 3" xfId="30800" xr:uid="{00000000-0005-0000-0000-000054780000}"/>
    <cellStyle name="标题 3 2 4 2 3" xfId="30801" xr:uid="{00000000-0005-0000-0000-000055780000}"/>
    <cellStyle name="标题 3 2 4 2 4" xfId="30802" xr:uid="{00000000-0005-0000-0000-000056780000}"/>
    <cellStyle name="标题 3 2 4 2 5" xfId="30803" xr:uid="{00000000-0005-0000-0000-000057780000}"/>
    <cellStyle name="标题 3 2 4 2 6" xfId="30804" xr:uid="{00000000-0005-0000-0000-000058780000}"/>
    <cellStyle name="标题 3 2 4 2 6 2" xfId="30805" xr:uid="{00000000-0005-0000-0000-000059780000}"/>
    <cellStyle name="标题 3 2 4 2 7" xfId="30806" xr:uid="{00000000-0005-0000-0000-00005A780000}"/>
    <cellStyle name="标题 3 2 4 2 8" xfId="30807" xr:uid="{00000000-0005-0000-0000-00005B780000}"/>
    <cellStyle name="标题 3 2 4 3" xfId="30808" xr:uid="{00000000-0005-0000-0000-00005C780000}"/>
    <cellStyle name="标题 3 2 4 3 2" xfId="30809" xr:uid="{00000000-0005-0000-0000-00005D780000}"/>
    <cellStyle name="标题 3 2 4 3 3" xfId="30810" xr:uid="{00000000-0005-0000-0000-00005E780000}"/>
    <cellStyle name="标题 3 2 4 4" xfId="30811" xr:uid="{00000000-0005-0000-0000-00005F780000}"/>
    <cellStyle name="标题 3 2 4 5" xfId="30812" xr:uid="{00000000-0005-0000-0000-000060780000}"/>
    <cellStyle name="标题 3 2 4 6" xfId="30813" xr:uid="{00000000-0005-0000-0000-000061780000}"/>
    <cellStyle name="标题 3 2 4 7" xfId="30814" xr:uid="{00000000-0005-0000-0000-000062780000}"/>
    <cellStyle name="标题 3 2 4 7 2" xfId="30815" xr:uid="{00000000-0005-0000-0000-000063780000}"/>
    <cellStyle name="标题 3 2 4 8" xfId="30816" xr:uid="{00000000-0005-0000-0000-000064780000}"/>
    <cellStyle name="标题 3 2 4 9" xfId="30817" xr:uid="{00000000-0005-0000-0000-000065780000}"/>
    <cellStyle name="标题 3 2 5" xfId="30818" xr:uid="{00000000-0005-0000-0000-000066780000}"/>
    <cellStyle name="标题 3 2 5 2" xfId="30819" xr:uid="{00000000-0005-0000-0000-000067780000}"/>
    <cellStyle name="标题 3 2 5 2 2" xfId="30820" xr:uid="{00000000-0005-0000-0000-000068780000}"/>
    <cellStyle name="标题 3 2 5 2 3" xfId="30821" xr:uid="{00000000-0005-0000-0000-000069780000}"/>
    <cellStyle name="标题 3 2 5 3" xfId="30822" xr:uid="{00000000-0005-0000-0000-00006A780000}"/>
    <cellStyle name="标题 3 2 5 4" xfId="30823" xr:uid="{00000000-0005-0000-0000-00006B780000}"/>
    <cellStyle name="标题 3 2 5 5" xfId="30824" xr:uid="{00000000-0005-0000-0000-00006C780000}"/>
    <cellStyle name="标题 3 2 5 6" xfId="30825" xr:uid="{00000000-0005-0000-0000-00006D780000}"/>
    <cellStyle name="标题 3 2 5 6 2" xfId="30826" xr:uid="{00000000-0005-0000-0000-00006E780000}"/>
    <cellStyle name="标题 3 2 5 7" xfId="30827" xr:uid="{00000000-0005-0000-0000-00006F780000}"/>
    <cellStyle name="标题 3 2 5 8" xfId="30828" xr:uid="{00000000-0005-0000-0000-000070780000}"/>
    <cellStyle name="标题 3 2 6" xfId="30829" xr:uid="{00000000-0005-0000-0000-000071780000}"/>
    <cellStyle name="标题 3 2 6 2" xfId="30830" xr:uid="{00000000-0005-0000-0000-000072780000}"/>
    <cellStyle name="标题 3 2 6 2 2" xfId="30831" xr:uid="{00000000-0005-0000-0000-000073780000}"/>
    <cellStyle name="标题 3 2 6 2 3" xfId="30832" xr:uid="{00000000-0005-0000-0000-000074780000}"/>
    <cellStyle name="标题 3 2 6 3" xfId="30833" xr:uid="{00000000-0005-0000-0000-000075780000}"/>
    <cellStyle name="标题 3 2 6 4" xfId="30834" xr:uid="{00000000-0005-0000-0000-000076780000}"/>
    <cellStyle name="标题 3 2 6 5" xfId="30835" xr:uid="{00000000-0005-0000-0000-000077780000}"/>
    <cellStyle name="标题 3 2 6 6" xfId="30836" xr:uid="{00000000-0005-0000-0000-000078780000}"/>
    <cellStyle name="标题 3 2 6 6 2" xfId="30837" xr:uid="{00000000-0005-0000-0000-000079780000}"/>
    <cellStyle name="标题 3 2 6 7" xfId="30838" xr:uid="{00000000-0005-0000-0000-00007A780000}"/>
    <cellStyle name="标题 3 2 6 8" xfId="30839" xr:uid="{00000000-0005-0000-0000-00007B780000}"/>
    <cellStyle name="标题 3 2 7" xfId="30840" xr:uid="{00000000-0005-0000-0000-00007C780000}"/>
    <cellStyle name="标题 3 2 7 2" xfId="30841" xr:uid="{00000000-0005-0000-0000-00007D780000}"/>
    <cellStyle name="标题 3 2 7 2 2" xfId="30842" xr:uid="{00000000-0005-0000-0000-00007E780000}"/>
    <cellStyle name="标题 3 2 7 2 3" xfId="30843" xr:uid="{00000000-0005-0000-0000-00007F780000}"/>
    <cellStyle name="标题 3 2 7 3" xfId="30844" xr:uid="{00000000-0005-0000-0000-000080780000}"/>
    <cellStyle name="标题 3 2 7 4" xfId="30845" xr:uid="{00000000-0005-0000-0000-000081780000}"/>
    <cellStyle name="标题 3 2 7 5" xfId="30846" xr:uid="{00000000-0005-0000-0000-000082780000}"/>
    <cellStyle name="标题 3 2 7 6" xfId="30847" xr:uid="{00000000-0005-0000-0000-000083780000}"/>
    <cellStyle name="标题 3 2 7 6 2" xfId="30848" xr:uid="{00000000-0005-0000-0000-000084780000}"/>
    <cellStyle name="标题 3 2 7 7" xfId="30849" xr:uid="{00000000-0005-0000-0000-000085780000}"/>
    <cellStyle name="标题 3 2 7 8" xfId="30850" xr:uid="{00000000-0005-0000-0000-000086780000}"/>
    <cellStyle name="标题 3 2 8" xfId="30851" xr:uid="{00000000-0005-0000-0000-000087780000}"/>
    <cellStyle name="标题 3 2 9" xfId="30852" xr:uid="{00000000-0005-0000-0000-000088780000}"/>
    <cellStyle name="标题 3 2_AVL &amp; Mech BOM - Raleigh V1.6 pre" xfId="30853" xr:uid="{00000000-0005-0000-0000-000089780000}"/>
    <cellStyle name="标题 3 3" xfId="30854" xr:uid="{00000000-0005-0000-0000-00008A780000}"/>
    <cellStyle name="标题 3 3 10" xfId="30855" xr:uid="{00000000-0005-0000-0000-00008B780000}"/>
    <cellStyle name="标题 3 3 10 2" xfId="30856" xr:uid="{00000000-0005-0000-0000-00008C780000}"/>
    <cellStyle name="标题 3 3 11" xfId="30857" xr:uid="{00000000-0005-0000-0000-00008D780000}"/>
    <cellStyle name="标题 3 3 2" xfId="30858" xr:uid="{00000000-0005-0000-0000-00008E780000}"/>
    <cellStyle name="标题 3 3 2 10" xfId="30859" xr:uid="{00000000-0005-0000-0000-00008F780000}"/>
    <cellStyle name="标题 3 3 2 2" xfId="30860" xr:uid="{00000000-0005-0000-0000-000090780000}"/>
    <cellStyle name="标题 3 3 2 2 2" xfId="30861" xr:uid="{00000000-0005-0000-0000-000091780000}"/>
    <cellStyle name="标题 3 3 2 2 2 2" xfId="30862" xr:uid="{00000000-0005-0000-0000-000092780000}"/>
    <cellStyle name="标题 3 3 2 2 2 2 2" xfId="30863" xr:uid="{00000000-0005-0000-0000-000093780000}"/>
    <cellStyle name="标题 3 3 2 2 2 2 3" xfId="30864" xr:uid="{00000000-0005-0000-0000-000094780000}"/>
    <cellStyle name="标题 3 3 2 2 2 3" xfId="30865" xr:uid="{00000000-0005-0000-0000-000095780000}"/>
    <cellStyle name="标题 3 3 2 2 2 4" xfId="30866" xr:uid="{00000000-0005-0000-0000-000096780000}"/>
    <cellStyle name="标题 3 3 2 2 2 5" xfId="30867" xr:uid="{00000000-0005-0000-0000-000097780000}"/>
    <cellStyle name="标题 3 3 2 2 2 6" xfId="30868" xr:uid="{00000000-0005-0000-0000-000098780000}"/>
    <cellStyle name="标题 3 3 2 2 2 6 2" xfId="30869" xr:uid="{00000000-0005-0000-0000-000099780000}"/>
    <cellStyle name="标题 3 3 2 2 2 7" xfId="30870" xr:uid="{00000000-0005-0000-0000-00009A780000}"/>
    <cellStyle name="标题 3 3 2 2 2 8" xfId="30871" xr:uid="{00000000-0005-0000-0000-00009B780000}"/>
    <cellStyle name="标题 3 3 2 2 3" xfId="30872" xr:uid="{00000000-0005-0000-0000-00009C780000}"/>
    <cellStyle name="标题 3 3 2 2 3 2" xfId="30873" xr:uid="{00000000-0005-0000-0000-00009D780000}"/>
    <cellStyle name="标题 3 3 2 2 3 3" xfId="30874" xr:uid="{00000000-0005-0000-0000-00009E780000}"/>
    <cellStyle name="标题 3 3 2 2 4" xfId="30875" xr:uid="{00000000-0005-0000-0000-00009F780000}"/>
    <cellStyle name="标题 3 3 2 2 5" xfId="30876" xr:uid="{00000000-0005-0000-0000-0000A0780000}"/>
    <cellStyle name="标题 3 3 2 2 6" xfId="30877" xr:uid="{00000000-0005-0000-0000-0000A1780000}"/>
    <cellStyle name="标题 3 3 2 2 7" xfId="30878" xr:uid="{00000000-0005-0000-0000-0000A2780000}"/>
    <cellStyle name="标题 3 3 2 2 7 2" xfId="30879" xr:uid="{00000000-0005-0000-0000-0000A3780000}"/>
    <cellStyle name="标题 3 3 2 2 8" xfId="30880" xr:uid="{00000000-0005-0000-0000-0000A4780000}"/>
    <cellStyle name="标题 3 3 2 2 9" xfId="30881" xr:uid="{00000000-0005-0000-0000-0000A5780000}"/>
    <cellStyle name="标题 3 3 2 3" xfId="30882" xr:uid="{00000000-0005-0000-0000-0000A6780000}"/>
    <cellStyle name="标题 3 3 2 3 2" xfId="30883" xr:uid="{00000000-0005-0000-0000-0000A7780000}"/>
    <cellStyle name="标题 3 3 2 3 2 2" xfId="30884" xr:uid="{00000000-0005-0000-0000-0000A8780000}"/>
    <cellStyle name="标题 3 3 2 3 2 3" xfId="30885" xr:uid="{00000000-0005-0000-0000-0000A9780000}"/>
    <cellStyle name="标题 3 3 2 3 3" xfId="30886" xr:uid="{00000000-0005-0000-0000-0000AA780000}"/>
    <cellStyle name="标题 3 3 2 3 4" xfId="30887" xr:uid="{00000000-0005-0000-0000-0000AB780000}"/>
    <cellStyle name="标题 3 3 2 3 5" xfId="30888" xr:uid="{00000000-0005-0000-0000-0000AC780000}"/>
    <cellStyle name="标题 3 3 2 3 6" xfId="30889" xr:uid="{00000000-0005-0000-0000-0000AD780000}"/>
    <cellStyle name="标题 3 3 2 3 6 2" xfId="30890" xr:uid="{00000000-0005-0000-0000-0000AE780000}"/>
    <cellStyle name="标题 3 3 2 3 7" xfId="30891" xr:uid="{00000000-0005-0000-0000-0000AF780000}"/>
    <cellStyle name="标题 3 3 2 3 8" xfId="30892" xr:uid="{00000000-0005-0000-0000-0000B0780000}"/>
    <cellStyle name="标题 3 3 2 4" xfId="30893" xr:uid="{00000000-0005-0000-0000-0000B1780000}"/>
    <cellStyle name="标题 3 3 2 4 2" xfId="30894" xr:uid="{00000000-0005-0000-0000-0000B2780000}"/>
    <cellStyle name="标题 3 3 2 4 2 2" xfId="30895" xr:uid="{00000000-0005-0000-0000-0000B3780000}"/>
    <cellStyle name="标题 3 3 2 4 2 3" xfId="30896" xr:uid="{00000000-0005-0000-0000-0000B4780000}"/>
    <cellStyle name="标题 3 3 2 4 3" xfId="30897" xr:uid="{00000000-0005-0000-0000-0000B5780000}"/>
    <cellStyle name="标题 3 3 2 4 4" xfId="30898" xr:uid="{00000000-0005-0000-0000-0000B6780000}"/>
    <cellStyle name="标题 3 3 2 4 5" xfId="30899" xr:uid="{00000000-0005-0000-0000-0000B7780000}"/>
    <cellStyle name="标题 3 3 2 4 6" xfId="30900" xr:uid="{00000000-0005-0000-0000-0000B8780000}"/>
    <cellStyle name="标题 3 3 2 4 6 2" xfId="30901" xr:uid="{00000000-0005-0000-0000-0000B9780000}"/>
    <cellStyle name="标题 3 3 2 4 7" xfId="30902" xr:uid="{00000000-0005-0000-0000-0000BA780000}"/>
    <cellStyle name="标题 3 3 2 4 8" xfId="30903" xr:uid="{00000000-0005-0000-0000-0000BB780000}"/>
    <cellStyle name="标题 3 3 2 5" xfId="30904" xr:uid="{00000000-0005-0000-0000-0000BC780000}"/>
    <cellStyle name="标题 3 3 2 5 2" xfId="30905" xr:uid="{00000000-0005-0000-0000-0000BD780000}"/>
    <cellStyle name="标题 3 3 2 5 2 2" xfId="30906" xr:uid="{00000000-0005-0000-0000-0000BE780000}"/>
    <cellStyle name="标题 3 3 2 5 2 3" xfId="30907" xr:uid="{00000000-0005-0000-0000-0000BF780000}"/>
    <cellStyle name="标题 3 3 2 5 3" xfId="30908" xr:uid="{00000000-0005-0000-0000-0000C0780000}"/>
    <cellStyle name="标题 3 3 2 5 4" xfId="30909" xr:uid="{00000000-0005-0000-0000-0000C1780000}"/>
    <cellStyle name="标题 3 3 2 5 5" xfId="30910" xr:uid="{00000000-0005-0000-0000-0000C2780000}"/>
    <cellStyle name="标题 3 3 2 5 6" xfId="30911" xr:uid="{00000000-0005-0000-0000-0000C3780000}"/>
    <cellStyle name="标题 3 3 2 5 6 2" xfId="30912" xr:uid="{00000000-0005-0000-0000-0000C4780000}"/>
    <cellStyle name="标题 3 3 2 5 7" xfId="30913" xr:uid="{00000000-0005-0000-0000-0000C5780000}"/>
    <cellStyle name="标题 3 3 2 5 8" xfId="30914" xr:uid="{00000000-0005-0000-0000-0000C6780000}"/>
    <cellStyle name="标题 3 3 2 6" xfId="30915" xr:uid="{00000000-0005-0000-0000-0000C7780000}"/>
    <cellStyle name="标题 3 3 2 7" xfId="30916" xr:uid="{00000000-0005-0000-0000-0000C8780000}"/>
    <cellStyle name="标题 3 3 2 8" xfId="30917" xr:uid="{00000000-0005-0000-0000-0000C9780000}"/>
    <cellStyle name="标题 3 3 2 9" xfId="30918" xr:uid="{00000000-0005-0000-0000-0000CA780000}"/>
    <cellStyle name="标题 3 3 2 9 2" xfId="30919" xr:uid="{00000000-0005-0000-0000-0000CB780000}"/>
    <cellStyle name="标题 3 3 3" xfId="30920" xr:uid="{00000000-0005-0000-0000-0000CC780000}"/>
    <cellStyle name="标题 3 3 3 2" xfId="30921" xr:uid="{00000000-0005-0000-0000-0000CD780000}"/>
    <cellStyle name="标题 3 3 3 2 2" xfId="30922" xr:uid="{00000000-0005-0000-0000-0000CE780000}"/>
    <cellStyle name="标题 3 3 3 2 2 2" xfId="30923" xr:uid="{00000000-0005-0000-0000-0000CF780000}"/>
    <cellStyle name="标题 3 3 3 2 2 3" xfId="30924" xr:uid="{00000000-0005-0000-0000-0000D0780000}"/>
    <cellStyle name="标题 3 3 3 2 3" xfId="30925" xr:uid="{00000000-0005-0000-0000-0000D1780000}"/>
    <cellStyle name="标题 3 3 3 2 4" xfId="30926" xr:uid="{00000000-0005-0000-0000-0000D2780000}"/>
    <cellStyle name="标题 3 3 3 2 5" xfId="30927" xr:uid="{00000000-0005-0000-0000-0000D3780000}"/>
    <cellStyle name="标题 3 3 3 2 6" xfId="30928" xr:uid="{00000000-0005-0000-0000-0000D4780000}"/>
    <cellStyle name="标题 3 3 3 2 6 2" xfId="30929" xr:uid="{00000000-0005-0000-0000-0000D5780000}"/>
    <cellStyle name="标题 3 3 3 2 7" xfId="30930" xr:uid="{00000000-0005-0000-0000-0000D6780000}"/>
    <cellStyle name="标题 3 3 3 2 8" xfId="30931" xr:uid="{00000000-0005-0000-0000-0000D7780000}"/>
    <cellStyle name="标题 3 3 3 3" xfId="30932" xr:uid="{00000000-0005-0000-0000-0000D8780000}"/>
    <cellStyle name="标题 3 3 3 3 2" xfId="30933" xr:uid="{00000000-0005-0000-0000-0000D9780000}"/>
    <cellStyle name="标题 3 3 3 3 3" xfId="30934" xr:uid="{00000000-0005-0000-0000-0000DA780000}"/>
    <cellStyle name="标题 3 3 3 4" xfId="30935" xr:uid="{00000000-0005-0000-0000-0000DB780000}"/>
    <cellStyle name="标题 3 3 3 5" xfId="30936" xr:uid="{00000000-0005-0000-0000-0000DC780000}"/>
    <cellStyle name="标题 3 3 3 6" xfId="30937" xr:uid="{00000000-0005-0000-0000-0000DD780000}"/>
    <cellStyle name="标题 3 3 3 7" xfId="30938" xr:uid="{00000000-0005-0000-0000-0000DE780000}"/>
    <cellStyle name="标题 3 3 3 7 2" xfId="30939" xr:uid="{00000000-0005-0000-0000-0000DF780000}"/>
    <cellStyle name="标题 3 3 3 8" xfId="30940" xr:uid="{00000000-0005-0000-0000-0000E0780000}"/>
    <cellStyle name="标题 3 3 3 9" xfId="30941" xr:uid="{00000000-0005-0000-0000-0000E1780000}"/>
    <cellStyle name="标题 3 3 4" xfId="30942" xr:uid="{00000000-0005-0000-0000-0000E2780000}"/>
    <cellStyle name="标题 3 3 4 2" xfId="30943" xr:uid="{00000000-0005-0000-0000-0000E3780000}"/>
    <cellStyle name="标题 3 3 4 2 2" xfId="30944" xr:uid="{00000000-0005-0000-0000-0000E4780000}"/>
    <cellStyle name="标题 3 3 4 2 3" xfId="30945" xr:uid="{00000000-0005-0000-0000-0000E5780000}"/>
    <cellStyle name="标题 3 3 4 3" xfId="30946" xr:uid="{00000000-0005-0000-0000-0000E6780000}"/>
    <cellStyle name="标题 3 3 4 4" xfId="30947" xr:uid="{00000000-0005-0000-0000-0000E7780000}"/>
    <cellStyle name="标题 3 3 4 5" xfId="30948" xr:uid="{00000000-0005-0000-0000-0000E8780000}"/>
    <cellStyle name="标题 3 3 4 6" xfId="30949" xr:uid="{00000000-0005-0000-0000-0000E9780000}"/>
    <cellStyle name="标题 3 3 4 6 2" xfId="30950" xr:uid="{00000000-0005-0000-0000-0000EA780000}"/>
    <cellStyle name="标题 3 3 4 7" xfId="30951" xr:uid="{00000000-0005-0000-0000-0000EB780000}"/>
    <cellStyle name="标题 3 3 4 8" xfId="30952" xr:uid="{00000000-0005-0000-0000-0000EC780000}"/>
    <cellStyle name="标题 3 3 5" xfId="30953" xr:uid="{00000000-0005-0000-0000-0000ED780000}"/>
    <cellStyle name="标题 3 3 5 2" xfId="30954" xr:uid="{00000000-0005-0000-0000-0000EE780000}"/>
    <cellStyle name="标题 3 3 5 2 2" xfId="30955" xr:uid="{00000000-0005-0000-0000-0000EF780000}"/>
    <cellStyle name="标题 3 3 5 2 3" xfId="30956" xr:uid="{00000000-0005-0000-0000-0000F0780000}"/>
    <cellStyle name="标题 3 3 5 3" xfId="30957" xr:uid="{00000000-0005-0000-0000-0000F1780000}"/>
    <cellStyle name="标题 3 3 5 4" xfId="30958" xr:uid="{00000000-0005-0000-0000-0000F2780000}"/>
    <cellStyle name="标题 3 3 5 5" xfId="30959" xr:uid="{00000000-0005-0000-0000-0000F3780000}"/>
    <cellStyle name="标题 3 3 5 6" xfId="30960" xr:uid="{00000000-0005-0000-0000-0000F4780000}"/>
    <cellStyle name="标题 3 3 5 6 2" xfId="30961" xr:uid="{00000000-0005-0000-0000-0000F5780000}"/>
    <cellStyle name="标题 3 3 5 7" xfId="30962" xr:uid="{00000000-0005-0000-0000-0000F6780000}"/>
    <cellStyle name="标题 3 3 5 8" xfId="30963" xr:uid="{00000000-0005-0000-0000-0000F7780000}"/>
    <cellStyle name="标题 3 3 6" xfId="30964" xr:uid="{00000000-0005-0000-0000-0000F8780000}"/>
    <cellStyle name="标题 3 3 6 2" xfId="30965" xr:uid="{00000000-0005-0000-0000-0000F9780000}"/>
    <cellStyle name="标题 3 3 6 2 2" xfId="30966" xr:uid="{00000000-0005-0000-0000-0000FA780000}"/>
    <cellStyle name="标题 3 3 6 2 3" xfId="30967" xr:uid="{00000000-0005-0000-0000-0000FB780000}"/>
    <cellStyle name="标题 3 3 6 3" xfId="30968" xr:uid="{00000000-0005-0000-0000-0000FC780000}"/>
    <cellStyle name="标题 3 3 6 4" xfId="30969" xr:uid="{00000000-0005-0000-0000-0000FD780000}"/>
    <cellStyle name="标题 3 3 6 5" xfId="30970" xr:uid="{00000000-0005-0000-0000-0000FE780000}"/>
    <cellStyle name="标题 3 3 6 6" xfId="30971" xr:uid="{00000000-0005-0000-0000-0000FF780000}"/>
    <cellStyle name="标题 3 3 6 6 2" xfId="30972" xr:uid="{00000000-0005-0000-0000-000000790000}"/>
    <cellStyle name="标题 3 3 6 7" xfId="30973" xr:uid="{00000000-0005-0000-0000-000001790000}"/>
    <cellStyle name="标题 3 3 6 8" xfId="30974" xr:uid="{00000000-0005-0000-0000-000002790000}"/>
    <cellStyle name="标题 3 3 7" xfId="30975" xr:uid="{00000000-0005-0000-0000-000003790000}"/>
    <cellStyle name="标题 3 3 8" xfId="30976" xr:uid="{00000000-0005-0000-0000-000004790000}"/>
    <cellStyle name="标题 3 3 9" xfId="30977" xr:uid="{00000000-0005-0000-0000-000005790000}"/>
    <cellStyle name="标题 3 3_AVL &amp; Mech BOM - Reno V1.6" xfId="30978" xr:uid="{00000000-0005-0000-0000-000006790000}"/>
    <cellStyle name="标题 3 4" xfId="30979" xr:uid="{00000000-0005-0000-0000-000007790000}"/>
    <cellStyle name="标题 3 4 10" xfId="30980" xr:uid="{00000000-0005-0000-0000-000008790000}"/>
    <cellStyle name="标题 3 4 2" xfId="30981" xr:uid="{00000000-0005-0000-0000-000009790000}"/>
    <cellStyle name="标题 3 4 2 2" xfId="30982" xr:uid="{00000000-0005-0000-0000-00000A790000}"/>
    <cellStyle name="标题 3 4 2 2 2" xfId="30983" xr:uid="{00000000-0005-0000-0000-00000B790000}"/>
    <cellStyle name="标题 3 4 2 2 2 2" xfId="30984" xr:uid="{00000000-0005-0000-0000-00000C790000}"/>
    <cellStyle name="标题 3 4 2 2 2 3" xfId="30985" xr:uid="{00000000-0005-0000-0000-00000D790000}"/>
    <cellStyle name="标题 3 4 2 2 3" xfId="30986" xr:uid="{00000000-0005-0000-0000-00000E790000}"/>
    <cellStyle name="标题 3 4 2 2 4" xfId="30987" xr:uid="{00000000-0005-0000-0000-00000F790000}"/>
    <cellStyle name="标题 3 4 2 2 5" xfId="30988" xr:uid="{00000000-0005-0000-0000-000010790000}"/>
    <cellStyle name="标题 3 4 2 2 6" xfId="30989" xr:uid="{00000000-0005-0000-0000-000011790000}"/>
    <cellStyle name="标题 3 4 2 2 6 2" xfId="30990" xr:uid="{00000000-0005-0000-0000-000012790000}"/>
    <cellStyle name="标题 3 4 2 2 7" xfId="30991" xr:uid="{00000000-0005-0000-0000-000013790000}"/>
    <cellStyle name="标题 3 4 2 2 8" xfId="30992" xr:uid="{00000000-0005-0000-0000-000014790000}"/>
    <cellStyle name="标题 3 4 2 3" xfId="30993" xr:uid="{00000000-0005-0000-0000-000015790000}"/>
    <cellStyle name="标题 3 4 2 3 2" xfId="30994" xr:uid="{00000000-0005-0000-0000-000016790000}"/>
    <cellStyle name="标题 3 4 2 3 3" xfId="30995" xr:uid="{00000000-0005-0000-0000-000017790000}"/>
    <cellStyle name="标题 3 4 2 4" xfId="30996" xr:uid="{00000000-0005-0000-0000-000018790000}"/>
    <cellStyle name="标题 3 4 2 5" xfId="30997" xr:uid="{00000000-0005-0000-0000-000019790000}"/>
    <cellStyle name="标题 3 4 2 6" xfId="30998" xr:uid="{00000000-0005-0000-0000-00001A790000}"/>
    <cellStyle name="标题 3 4 2 7" xfId="30999" xr:uid="{00000000-0005-0000-0000-00001B790000}"/>
    <cellStyle name="标题 3 4 2 7 2" xfId="31000" xr:uid="{00000000-0005-0000-0000-00001C790000}"/>
    <cellStyle name="标题 3 4 2 8" xfId="31001" xr:uid="{00000000-0005-0000-0000-00001D790000}"/>
    <cellStyle name="标题 3 4 2 9" xfId="31002" xr:uid="{00000000-0005-0000-0000-00001E790000}"/>
    <cellStyle name="标题 3 4 3" xfId="31003" xr:uid="{00000000-0005-0000-0000-00001F790000}"/>
    <cellStyle name="标题 3 4 3 2" xfId="31004" xr:uid="{00000000-0005-0000-0000-000020790000}"/>
    <cellStyle name="标题 3 4 3 2 2" xfId="31005" xr:uid="{00000000-0005-0000-0000-000021790000}"/>
    <cellStyle name="标题 3 4 3 2 3" xfId="31006" xr:uid="{00000000-0005-0000-0000-000022790000}"/>
    <cellStyle name="标题 3 4 3 3" xfId="31007" xr:uid="{00000000-0005-0000-0000-000023790000}"/>
    <cellStyle name="标题 3 4 3 4" xfId="31008" xr:uid="{00000000-0005-0000-0000-000024790000}"/>
    <cellStyle name="标题 3 4 3 5" xfId="31009" xr:uid="{00000000-0005-0000-0000-000025790000}"/>
    <cellStyle name="标题 3 4 3 6" xfId="31010" xr:uid="{00000000-0005-0000-0000-000026790000}"/>
    <cellStyle name="标题 3 4 3 6 2" xfId="31011" xr:uid="{00000000-0005-0000-0000-000027790000}"/>
    <cellStyle name="标题 3 4 3 7" xfId="31012" xr:uid="{00000000-0005-0000-0000-000028790000}"/>
    <cellStyle name="标题 3 4 3 8" xfId="31013" xr:uid="{00000000-0005-0000-0000-000029790000}"/>
    <cellStyle name="标题 3 4 4" xfId="31014" xr:uid="{00000000-0005-0000-0000-00002A790000}"/>
    <cellStyle name="标题 3 4 4 2" xfId="31015" xr:uid="{00000000-0005-0000-0000-00002B790000}"/>
    <cellStyle name="标题 3 4 4 2 2" xfId="31016" xr:uid="{00000000-0005-0000-0000-00002C790000}"/>
    <cellStyle name="标题 3 4 4 2 3" xfId="31017" xr:uid="{00000000-0005-0000-0000-00002D790000}"/>
    <cellStyle name="标题 3 4 4 3" xfId="31018" xr:uid="{00000000-0005-0000-0000-00002E790000}"/>
    <cellStyle name="标题 3 4 4 4" xfId="31019" xr:uid="{00000000-0005-0000-0000-00002F790000}"/>
    <cellStyle name="标题 3 4 4 5" xfId="31020" xr:uid="{00000000-0005-0000-0000-000030790000}"/>
    <cellStyle name="标题 3 4 4 6" xfId="31021" xr:uid="{00000000-0005-0000-0000-000031790000}"/>
    <cellStyle name="标题 3 4 4 6 2" xfId="31022" xr:uid="{00000000-0005-0000-0000-000032790000}"/>
    <cellStyle name="标题 3 4 4 7" xfId="31023" xr:uid="{00000000-0005-0000-0000-000033790000}"/>
    <cellStyle name="标题 3 4 4 8" xfId="31024" xr:uid="{00000000-0005-0000-0000-000034790000}"/>
    <cellStyle name="标题 3 4 5" xfId="31025" xr:uid="{00000000-0005-0000-0000-000035790000}"/>
    <cellStyle name="标题 3 4 5 2" xfId="31026" xr:uid="{00000000-0005-0000-0000-000036790000}"/>
    <cellStyle name="标题 3 4 5 2 2" xfId="31027" xr:uid="{00000000-0005-0000-0000-000037790000}"/>
    <cellStyle name="标题 3 4 5 2 3" xfId="31028" xr:uid="{00000000-0005-0000-0000-000038790000}"/>
    <cellStyle name="标题 3 4 5 3" xfId="31029" xr:uid="{00000000-0005-0000-0000-000039790000}"/>
    <cellStyle name="标题 3 4 5 4" xfId="31030" xr:uid="{00000000-0005-0000-0000-00003A790000}"/>
    <cellStyle name="标题 3 4 5 5" xfId="31031" xr:uid="{00000000-0005-0000-0000-00003B790000}"/>
    <cellStyle name="标题 3 4 5 6" xfId="31032" xr:uid="{00000000-0005-0000-0000-00003C790000}"/>
    <cellStyle name="标题 3 4 5 6 2" xfId="31033" xr:uid="{00000000-0005-0000-0000-00003D790000}"/>
    <cellStyle name="标题 3 4 5 7" xfId="31034" xr:uid="{00000000-0005-0000-0000-00003E790000}"/>
    <cellStyle name="标题 3 4 5 8" xfId="31035" xr:uid="{00000000-0005-0000-0000-00003F790000}"/>
    <cellStyle name="标题 3 4 6" xfId="31036" xr:uid="{00000000-0005-0000-0000-000040790000}"/>
    <cellStyle name="标题 3 4 7" xfId="31037" xr:uid="{00000000-0005-0000-0000-000041790000}"/>
    <cellStyle name="标题 3 4 8" xfId="31038" xr:uid="{00000000-0005-0000-0000-000042790000}"/>
    <cellStyle name="标题 3 4 9" xfId="31039" xr:uid="{00000000-0005-0000-0000-000043790000}"/>
    <cellStyle name="标题 3 4 9 2" xfId="31040" xr:uid="{00000000-0005-0000-0000-000044790000}"/>
    <cellStyle name="标题 3 5" xfId="31041" xr:uid="{00000000-0005-0000-0000-000045790000}"/>
    <cellStyle name="标题 3 5 2" xfId="31042" xr:uid="{00000000-0005-0000-0000-000046790000}"/>
    <cellStyle name="标题 3 5 2 2" xfId="31043" xr:uid="{00000000-0005-0000-0000-000047790000}"/>
    <cellStyle name="标题 3 5 2 2 2" xfId="31044" xr:uid="{00000000-0005-0000-0000-000048790000}"/>
    <cellStyle name="标题 3 5 2 2 3" xfId="31045" xr:uid="{00000000-0005-0000-0000-000049790000}"/>
    <cellStyle name="标题 3 5 2 3" xfId="31046" xr:uid="{00000000-0005-0000-0000-00004A790000}"/>
    <cellStyle name="标题 3 5 2 4" xfId="31047" xr:uid="{00000000-0005-0000-0000-00004B790000}"/>
    <cellStyle name="标题 3 5 2 5" xfId="31048" xr:uid="{00000000-0005-0000-0000-00004C790000}"/>
    <cellStyle name="标题 3 5 2 6" xfId="31049" xr:uid="{00000000-0005-0000-0000-00004D790000}"/>
    <cellStyle name="标题 3 5 2 6 2" xfId="31050" xr:uid="{00000000-0005-0000-0000-00004E790000}"/>
    <cellStyle name="标题 3 5 2 7" xfId="31051" xr:uid="{00000000-0005-0000-0000-00004F790000}"/>
    <cellStyle name="标题 3 5 2 8" xfId="31052" xr:uid="{00000000-0005-0000-0000-000050790000}"/>
    <cellStyle name="标题 3 5 3" xfId="31053" xr:uid="{00000000-0005-0000-0000-000051790000}"/>
    <cellStyle name="标题 3 5 4" xfId="31054" xr:uid="{00000000-0005-0000-0000-000052790000}"/>
    <cellStyle name="标题 3 5 5" xfId="31055" xr:uid="{00000000-0005-0000-0000-000053790000}"/>
    <cellStyle name="标题 3 5 6" xfId="31056" xr:uid="{00000000-0005-0000-0000-000054790000}"/>
    <cellStyle name="标题 3 5 6 2" xfId="31057" xr:uid="{00000000-0005-0000-0000-000055790000}"/>
    <cellStyle name="标题 3 5 7" xfId="31058" xr:uid="{00000000-0005-0000-0000-000056790000}"/>
    <cellStyle name="标题 3 6" xfId="31059" xr:uid="{00000000-0005-0000-0000-000057790000}"/>
    <cellStyle name="标题 3 6 2" xfId="31060" xr:uid="{00000000-0005-0000-0000-000058790000}"/>
    <cellStyle name="标题 3 6 2 2" xfId="31061" xr:uid="{00000000-0005-0000-0000-000059790000}"/>
    <cellStyle name="标题 3 6 2 2 2" xfId="31062" xr:uid="{00000000-0005-0000-0000-00005A790000}"/>
    <cellStyle name="标题 3 6 2 2 3" xfId="31063" xr:uid="{00000000-0005-0000-0000-00005B790000}"/>
    <cellStyle name="标题 3 6 2 3" xfId="31064" xr:uid="{00000000-0005-0000-0000-00005C790000}"/>
    <cellStyle name="标题 3 6 2 4" xfId="31065" xr:uid="{00000000-0005-0000-0000-00005D790000}"/>
    <cellStyle name="标题 3 6 2 5" xfId="31066" xr:uid="{00000000-0005-0000-0000-00005E790000}"/>
    <cellStyle name="标题 3 6 2 6" xfId="31067" xr:uid="{00000000-0005-0000-0000-00005F790000}"/>
    <cellStyle name="标题 3 6 2 6 2" xfId="31068" xr:uid="{00000000-0005-0000-0000-000060790000}"/>
    <cellStyle name="标题 3 6 2 7" xfId="31069" xr:uid="{00000000-0005-0000-0000-000061790000}"/>
    <cellStyle name="标题 3 6 2 8" xfId="31070" xr:uid="{00000000-0005-0000-0000-000062790000}"/>
    <cellStyle name="标题 3 6 3" xfId="31071" xr:uid="{00000000-0005-0000-0000-000063790000}"/>
    <cellStyle name="标题 3 6 3 2" xfId="31072" xr:uid="{00000000-0005-0000-0000-000064790000}"/>
    <cellStyle name="标题 3 6 3 3" xfId="31073" xr:uid="{00000000-0005-0000-0000-000065790000}"/>
    <cellStyle name="标题 3 6 4" xfId="31074" xr:uid="{00000000-0005-0000-0000-000066790000}"/>
    <cellStyle name="标题 3 6 5" xfId="31075" xr:uid="{00000000-0005-0000-0000-000067790000}"/>
    <cellStyle name="标题 3 6 6" xfId="31076" xr:uid="{00000000-0005-0000-0000-000068790000}"/>
    <cellStyle name="标题 3 6 7" xfId="31077" xr:uid="{00000000-0005-0000-0000-000069790000}"/>
    <cellStyle name="标题 3 6 7 2" xfId="31078" xr:uid="{00000000-0005-0000-0000-00006A790000}"/>
    <cellStyle name="标题 3 6 8" xfId="31079" xr:uid="{00000000-0005-0000-0000-00006B790000}"/>
    <cellStyle name="标题 3 6 9" xfId="31080" xr:uid="{00000000-0005-0000-0000-00006C790000}"/>
    <cellStyle name="标题 3 7" xfId="31081" xr:uid="{00000000-0005-0000-0000-00006D790000}"/>
    <cellStyle name="标题 3 7 2" xfId="31082" xr:uid="{00000000-0005-0000-0000-00006E790000}"/>
    <cellStyle name="标题 3 7 2 2" xfId="31083" xr:uid="{00000000-0005-0000-0000-00006F790000}"/>
    <cellStyle name="标题 3 7 2 3" xfId="31084" xr:uid="{00000000-0005-0000-0000-000070790000}"/>
    <cellStyle name="标题 3 7 3" xfId="31085" xr:uid="{00000000-0005-0000-0000-000071790000}"/>
    <cellStyle name="标题 3 7 4" xfId="31086" xr:uid="{00000000-0005-0000-0000-000072790000}"/>
    <cellStyle name="标题 3 7 5" xfId="31087" xr:uid="{00000000-0005-0000-0000-000073790000}"/>
    <cellStyle name="标题 3 7 6" xfId="31088" xr:uid="{00000000-0005-0000-0000-000074790000}"/>
    <cellStyle name="标题 3 7 6 2" xfId="31089" xr:uid="{00000000-0005-0000-0000-000075790000}"/>
    <cellStyle name="标题 3 7 7" xfId="31090" xr:uid="{00000000-0005-0000-0000-000076790000}"/>
    <cellStyle name="标题 3 7 8" xfId="31091" xr:uid="{00000000-0005-0000-0000-000077790000}"/>
    <cellStyle name="标题 3 8" xfId="31092" xr:uid="{00000000-0005-0000-0000-000078790000}"/>
    <cellStyle name="标题 3 8 2" xfId="31093" xr:uid="{00000000-0005-0000-0000-000079790000}"/>
    <cellStyle name="标题 3 8 2 2" xfId="31094" xr:uid="{00000000-0005-0000-0000-00007A790000}"/>
    <cellStyle name="标题 3 8 2 3" xfId="31095" xr:uid="{00000000-0005-0000-0000-00007B790000}"/>
    <cellStyle name="标题 3 8 3" xfId="31096" xr:uid="{00000000-0005-0000-0000-00007C790000}"/>
    <cellStyle name="标题 3 8 4" xfId="31097" xr:uid="{00000000-0005-0000-0000-00007D790000}"/>
    <cellStyle name="标题 3 8 5" xfId="31098" xr:uid="{00000000-0005-0000-0000-00007E790000}"/>
    <cellStyle name="标题 3 8 6" xfId="31099" xr:uid="{00000000-0005-0000-0000-00007F790000}"/>
    <cellStyle name="标题 3 8 6 2" xfId="31100" xr:uid="{00000000-0005-0000-0000-000080790000}"/>
    <cellStyle name="标题 3 8 7" xfId="31101" xr:uid="{00000000-0005-0000-0000-000081790000}"/>
    <cellStyle name="标题 3 8 8" xfId="31102" xr:uid="{00000000-0005-0000-0000-000082790000}"/>
    <cellStyle name="标题 3 9" xfId="31103" xr:uid="{00000000-0005-0000-0000-000083790000}"/>
    <cellStyle name="标题 3 9 2" xfId="31104" xr:uid="{00000000-0005-0000-0000-000084790000}"/>
    <cellStyle name="标题 3 9 3" xfId="31105" xr:uid="{00000000-0005-0000-0000-000085790000}"/>
    <cellStyle name="标题 3 9 4" xfId="31106" xr:uid="{00000000-0005-0000-0000-000086790000}"/>
    <cellStyle name="标题 3 9 5" xfId="31107" xr:uid="{00000000-0005-0000-0000-000087790000}"/>
    <cellStyle name="标题 3 9 5 2" xfId="31108" xr:uid="{00000000-0005-0000-0000-000088790000}"/>
    <cellStyle name="标题 3 9 6" xfId="31109" xr:uid="{00000000-0005-0000-0000-000089790000}"/>
    <cellStyle name="标题 30" xfId="31110" xr:uid="{00000000-0005-0000-0000-00008A790000}"/>
    <cellStyle name="标题 30 2" xfId="31111" xr:uid="{00000000-0005-0000-0000-00008B790000}"/>
    <cellStyle name="标题 30 2 2" xfId="31112" xr:uid="{00000000-0005-0000-0000-00008C790000}"/>
    <cellStyle name="标题 30 2 2 2" xfId="31113" xr:uid="{00000000-0005-0000-0000-00008D790000}"/>
    <cellStyle name="标题 30 2 2 3" xfId="31114" xr:uid="{00000000-0005-0000-0000-00008E790000}"/>
    <cellStyle name="标题 30 2 3" xfId="31115" xr:uid="{00000000-0005-0000-0000-00008F790000}"/>
    <cellStyle name="标题 30 2 4" xfId="31116" xr:uid="{00000000-0005-0000-0000-000090790000}"/>
    <cellStyle name="标题 30 2 5" xfId="31117" xr:uid="{00000000-0005-0000-0000-000091790000}"/>
    <cellStyle name="标题 30 2 6" xfId="31118" xr:uid="{00000000-0005-0000-0000-000092790000}"/>
    <cellStyle name="标题 30 2 6 2" xfId="31119" xr:uid="{00000000-0005-0000-0000-000093790000}"/>
    <cellStyle name="标题 30 2 7" xfId="31120" xr:uid="{00000000-0005-0000-0000-000094790000}"/>
    <cellStyle name="标题 30 2 8" xfId="31121" xr:uid="{00000000-0005-0000-0000-000095790000}"/>
    <cellStyle name="标题 30 3" xfId="31122" xr:uid="{00000000-0005-0000-0000-000096790000}"/>
    <cellStyle name="标题 30 4" xfId="31123" xr:uid="{00000000-0005-0000-0000-000097790000}"/>
    <cellStyle name="标题 30 5" xfId="31124" xr:uid="{00000000-0005-0000-0000-000098790000}"/>
    <cellStyle name="标题 30 6" xfId="31125" xr:uid="{00000000-0005-0000-0000-000099790000}"/>
    <cellStyle name="标题 30 6 2" xfId="31126" xr:uid="{00000000-0005-0000-0000-00009A790000}"/>
    <cellStyle name="标题 30 7" xfId="31127" xr:uid="{00000000-0005-0000-0000-00009B790000}"/>
    <cellStyle name="标题 31" xfId="31128" xr:uid="{00000000-0005-0000-0000-00009C790000}"/>
    <cellStyle name="标题 31 2" xfId="31129" xr:uid="{00000000-0005-0000-0000-00009D790000}"/>
    <cellStyle name="标题 31 2 2" xfId="31130" xr:uid="{00000000-0005-0000-0000-00009E790000}"/>
    <cellStyle name="标题 31 2 2 2" xfId="31131" xr:uid="{00000000-0005-0000-0000-00009F790000}"/>
    <cellStyle name="标题 31 2 2 3" xfId="31132" xr:uid="{00000000-0005-0000-0000-0000A0790000}"/>
    <cellStyle name="标题 31 2 3" xfId="31133" xr:uid="{00000000-0005-0000-0000-0000A1790000}"/>
    <cellStyle name="标题 31 2 4" xfId="31134" xr:uid="{00000000-0005-0000-0000-0000A2790000}"/>
    <cellStyle name="标题 31 2 5" xfId="31135" xr:uid="{00000000-0005-0000-0000-0000A3790000}"/>
    <cellStyle name="标题 31 2 6" xfId="31136" xr:uid="{00000000-0005-0000-0000-0000A4790000}"/>
    <cellStyle name="标题 31 2 6 2" xfId="31137" xr:uid="{00000000-0005-0000-0000-0000A5790000}"/>
    <cellStyle name="标题 31 2 7" xfId="31138" xr:uid="{00000000-0005-0000-0000-0000A6790000}"/>
    <cellStyle name="标题 31 2 8" xfId="31139" xr:uid="{00000000-0005-0000-0000-0000A7790000}"/>
    <cellStyle name="标题 31 3" xfId="31140" xr:uid="{00000000-0005-0000-0000-0000A8790000}"/>
    <cellStyle name="标题 31 4" xfId="31141" xr:uid="{00000000-0005-0000-0000-0000A9790000}"/>
    <cellStyle name="标题 31 5" xfId="31142" xr:uid="{00000000-0005-0000-0000-0000AA790000}"/>
    <cellStyle name="标题 31 6" xfId="31143" xr:uid="{00000000-0005-0000-0000-0000AB790000}"/>
    <cellStyle name="标题 31 6 2" xfId="31144" xr:uid="{00000000-0005-0000-0000-0000AC790000}"/>
    <cellStyle name="标题 31 7" xfId="31145" xr:uid="{00000000-0005-0000-0000-0000AD790000}"/>
    <cellStyle name="标题 32" xfId="31146" xr:uid="{00000000-0005-0000-0000-0000AE790000}"/>
    <cellStyle name="标题 32 2" xfId="31147" xr:uid="{00000000-0005-0000-0000-0000AF790000}"/>
    <cellStyle name="标题 32 2 2" xfId="31148" xr:uid="{00000000-0005-0000-0000-0000B0790000}"/>
    <cellStyle name="标题 32 2 2 2" xfId="31149" xr:uid="{00000000-0005-0000-0000-0000B1790000}"/>
    <cellStyle name="标题 32 2 2 3" xfId="31150" xr:uid="{00000000-0005-0000-0000-0000B2790000}"/>
    <cellStyle name="标题 32 2 3" xfId="31151" xr:uid="{00000000-0005-0000-0000-0000B3790000}"/>
    <cellStyle name="标题 32 2 4" xfId="31152" xr:uid="{00000000-0005-0000-0000-0000B4790000}"/>
    <cellStyle name="标题 32 2 5" xfId="31153" xr:uid="{00000000-0005-0000-0000-0000B5790000}"/>
    <cellStyle name="标题 32 2 6" xfId="31154" xr:uid="{00000000-0005-0000-0000-0000B6790000}"/>
    <cellStyle name="标题 32 2 6 2" xfId="31155" xr:uid="{00000000-0005-0000-0000-0000B7790000}"/>
    <cellStyle name="标题 32 2 7" xfId="31156" xr:uid="{00000000-0005-0000-0000-0000B8790000}"/>
    <cellStyle name="标题 32 2 8" xfId="31157" xr:uid="{00000000-0005-0000-0000-0000B9790000}"/>
    <cellStyle name="标题 32 3" xfId="31158" xr:uid="{00000000-0005-0000-0000-0000BA790000}"/>
    <cellStyle name="标题 32 4" xfId="31159" xr:uid="{00000000-0005-0000-0000-0000BB790000}"/>
    <cellStyle name="标题 32 5" xfId="31160" xr:uid="{00000000-0005-0000-0000-0000BC790000}"/>
    <cellStyle name="标题 32 6" xfId="31161" xr:uid="{00000000-0005-0000-0000-0000BD790000}"/>
    <cellStyle name="标题 32 6 2" xfId="31162" xr:uid="{00000000-0005-0000-0000-0000BE790000}"/>
    <cellStyle name="标题 32 7" xfId="31163" xr:uid="{00000000-0005-0000-0000-0000BF790000}"/>
    <cellStyle name="标题 33" xfId="31164" xr:uid="{00000000-0005-0000-0000-0000C0790000}"/>
    <cellStyle name="标题 33 2" xfId="31165" xr:uid="{00000000-0005-0000-0000-0000C1790000}"/>
    <cellStyle name="标题 33 2 2" xfId="31166" xr:uid="{00000000-0005-0000-0000-0000C2790000}"/>
    <cellStyle name="标题 33 2 2 2" xfId="31167" xr:uid="{00000000-0005-0000-0000-0000C3790000}"/>
    <cellStyle name="标题 33 2 2 3" xfId="31168" xr:uid="{00000000-0005-0000-0000-0000C4790000}"/>
    <cellStyle name="标题 33 2 3" xfId="31169" xr:uid="{00000000-0005-0000-0000-0000C5790000}"/>
    <cellStyle name="标题 33 2 4" xfId="31170" xr:uid="{00000000-0005-0000-0000-0000C6790000}"/>
    <cellStyle name="标题 33 2 5" xfId="31171" xr:uid="{00000000-0005-0000-0000-0000C7790000}"/>
    <cellStyle name="标题 33 2 6" xfId="31172" xr:uid="{00000000-0005-0000-0000-0000C8790000}"/>
    <cellStyle name="标题 33 2 6 2" xfId="31173" xr:uid="{00000000-0005-0000-0000-0000C9790000}"/>
    <cellStyle name="标题 33 2 7" xfId="31174" xr:uid="{00000000-0005-0000-0000-0000CA790000}"/>
    <cellStyle name="标题 33 2 8" xfId="31175" xr:uid="{00000000-0005-0000-0000-0000CB790000}"/>
    <cellStyle name="标题 33 3" xfId="31176" xr:uid="{00000000-0005-0000-0000-0000CC790000}"/>
    <cellStyle name="标题 33 4" xfId="31177" xr:uid="{00000000-0005-0000-0000-0000CD790000}"/>
    <cellStyle name="标题 33 5" xfId="31178" xr:uid="{00000000-0005-0000-0000-0000CE790000}"/>
    <cellStyle name="标题 33 6" xfId="31179" xr:uid="{00000000-0005-0000-0000-0000CF790000}"/>
    <cellStyle name="标题 33 6 2" xfId="31180" xr:uid="{00000000-0005-0000-0000-0000D0790000}"/>
    <cellStyle name="标题 33 7" xfId="31181" xr:uid="{00000000-0005-0000-0000-0000D1790000}"/>
    <cellStyle name="标题 34" xfId="31182" xr:uid="{00000000-0005-0000-0000-0000D2790000}"/>
    <cellStyle name="标题 34 2" xfId="31183" xr:uid="{00000000-0005-0000-0000-0000D3790000}"/>
    <cellStyle name="标题 34 2 2" xfId="31184" xr:uid="{00000000-0005-0000-0000-0000D4790000}"/>
    <cellStyle name="标题 34 2 2 2" xfId="31185" xr:uid="{00000000-0005-0000-0000-0000D5790000}"/>
    <cellStyle name="标题 34 2 2 3" xfId="31186" xr:uid="{00000000-0005-0000-0000-0000D6790000}"/>
    <cellStyle name="标题 34 2 3" xfId="31187" xr:uid="{00000000-0005-0000-0000-0000D7790000}"/>
    <cellStyle name="标题 34 2 4" xfId="31188" xr:uid="{00000000-0005-0000-0000-0000D8790000}"/>
    <cellStyle name="标题 34 2 5" xfId="31189" xr:uid="{00000000-0005-0000-0000-0000D9790000}"/>
    <cellStyle name="标题 34 2 6" xfId="31190" xr:uid="{00000000-0005-0000-0000-0000DA790000}"/>
    <cellStyle name="标题 34 2 6 2" xfId="31191" xr:uid="{00000000-0005-0000-0000-0000DB790000}"/>
    <cellStyle name="标题 34 2 7" xfId="31192" xr:uid="{00000000-0005-0000-0000-0000DC790000}"/>
    <cellStyle name="标题 34 2 8" xfId="31193" xr:uid="{00000000-0005-0000-0000-0000DD790000}"/>
    <cellStyle name="标题 34 3" xfId="31194" xr:uid="{00000000-0005-0000-0000-0000DE790000}"/>
    <cellStyle name="标题 34 4" xfId="31195" xr:uid="{00000000-0005-0000-0000-0000DF790000}"/>
    <cellStyle name="标题 34 5" xfId="31196" xr:uid="{00000000-0005-0000-0000-0000E0790000}"/>
    <cellStyle name="标题 34 6" xfId="31197" xr:uid="{00000000-0005-0000-0000-0000E1790000}"/>
    <cellStyle name="标题 34 6 2" xfId="31198" xr:uid="{00000000-0005-0000-0000-0000E2790000}"/>
    <cellStyle name="标题 34 7" xfId="31199" xr:uid="{00000000-0005-0000-0000-0000E3790000}"/>
    <cellStyle name="标题 35" xfId="31200" xr:uid="{00000000-0005-0000-0000-0000E4790000}"/>
    <cellStyle name="标题 35 2" xfId="31201" xr:uid="{00000000-0005-0000-0000-0000E5790000}"/>
    <cellStyle name="标题 35 2 2" xfId="31202" xr:uid="{00000000-0005-0000-0000-0000E6790000}"/>
    <cellStyle name="标题 35 2 2 2" xfId="31203" xr:uid="{00000000-0005-0000-0000-0000E7790000}"/>
    <cellStyle name="标题 35 2 2 3" xfId="31204" xr:uid="{00000000-0005-0000-0000-0000E8790000}"/>
    <cellStyle name="标题 35 2 3" xfId="31205" xr:uid="{00000000-0005-0000-0000-0000E9790000}"/>
    <cellStyle name="标题 35 2 4" xfId="31206" xr:uid="{00000000-0005-0000-0000-0000EA790000}"/>
    <cellStyle name="标题 35 2 5" xfId="31207" xr:uid="{00000000-0005-0000-0000-0000EB790000}"/>
    <cellStyle name="标题 35 2 6" xfId="31208" xr:uid="{00000000-0005-0000-0000-0000EC790000}"/>
    <cellStyle name="标题 35 2 6 2" xfId="31209" xr:uid="{00000000-0005-0000-0000-0000ED790000}"/>
    <cellStyle name="标题 35 2 7" xfId="31210" xr:uid="{00000000-0005-0000-0000-0000EE790000}"/>
    <cellStyle name="标题 35 2 8" xfId="31211" xr:uid="{00000000-0005-0000-0000-0000EF790000}"/>
    <cellStyle name="标题 35 3" xfId="31212" xr:uid="{00000000-0005-0000-0000-0000F0790000}"/>
    <cellStyle name="标题 35 4" xfId="31213" xr:uid="{00000000-0005-0000-0000-0000F1790000}"/>
    <cellStyle name="标题 35 5" xfId="31214" xr:uid="{00000000-0005-0000-0000-0000F2790000}"/>
    <cellStyle name="标题 35 6" xfId="31215" xr:uid="{00000000-0005-0000-0000-0000F3790000}"/>
    <cellStyle name="标题 35 6 2" xfId="31216" xr:uid="{00000000-0005-0000-0000-0000F4790000}"/>
    <cellStyle name="标题 35 7" xfId="31217" xr:uid="{00000000-0005-0000-0000-0000F5790000}"/>
    <cellStyle name="标题 36" xfId="31218" xr:uid="{00000000-0005-0000-0000-0000F6790000}"/>
    <cellStyle name="标题 36 2" xfId="31219" xr:uid="{00000000-0005-0000-0000-0000F7790000}"/>
    <cellStyle name="标题 36 2 2" xfId="31220" xr:uid="{00000000-0005-0000-0000-0000F8790000}"/>
    <cellStyle name="标题 36 2 2 2" xfId="31221" xr:uid="{00000000-0005-0000-0000-0000F9790000}"/>
    <cellStyle name="标题 36 2 2 3" xfId="31222" xr:uid="{00000000-0005-0000-0000-0000FA790000}"/>
    <cellStyle name="标题 36 2 3" xfId="31223" xr:uid="{00000000-0005-0000-0000-0000FB790000}"/>
    <cellStyle name="标题 36 2 4" xfId="31224" xr:uid="{00000000-0005-0000-0000-0000FC790000}"/>
    <cellStyle name="标题 36 2 5" xfId="31225" xr:uid="{00000000-0005-0000-0000-0000FD790000}"/>
    <cellStyle name="标题 36 2 6" xfId="31226" xr:uid="{00000000-0005-0000-0000-0000FE790000}"/>
    <cellStyle name="标题 36 2 6 2" xfId="31227" xr:uid="{00000000-0005-0000-0000-0000FF790000}"/>
    <cellStyle name="标题 36 2 7" xfId="31228" xr:uid="{00000000-0005-0000-0000-0000007A0000}"/>
    <cellStyle name="标题 36 2 8" xfId="31229" xr:uid="{00000000-0005-0000-0000-0000017A0000}"/>
    <cellStyle name="标题 36 3" xfId="31230" xr:uid="{00000000-0005-0000-0000-0000027A0000}"/>
    <cellStyle name="标题 36 4" xfId="31231" xr:uid="{00000000-0005-0000-0000-0000037A0000}"/>
    <cellStyle name="标题 36 5" xfId="31232" xr:uid="{00000000-0005-0000-0000-0000047A0000}"/>
    <cellStyle name="标题 36 6" xfId="31233" xr:uid="{00000000-0005-0000-0000-0000057A0000}"/>
    <cellStyle name="标题 36 6 2" xfId="31234" xr:uid="{00000000-0005-0000-0000-0000067A0000}"/>
    <cellStyle name="标题 36 7" xfId="31235" xr:uid="{00000000-0005-0000-0000-0000077A0000}"/>
    <cellStyle name="标题 37" xfId="31236" xr:uid="{00000000-0005-0000-0000-0000087A0000}"/>
    <cellStyle name="标题 37 2" xfId="31237" xr:uid="{00000000-0005-0000-0000-0000097A0000}"/>
    <cellStyle name="标题 37 2 2" xfId="31238" xr:uid="{00000000-0005-0000-0000-00000A7A0000}"/>
    <cellStyle name="标题 37 2 2 2" xfId="31239" xr:uid="{00000000-0005-0000-0000-00000B7A0000}"/>
    <cellStyle name="标题 37 2 2 3" xfId="31240" xr:uid="{00000000-0005-0000-0000-00000C7A0000}"/>
    <cellStyle name="标题 37 2 3" xfId="31241" xr:uid="{00000000-0005-0000-0000-00000D7A0000}"/>
    <cellStyle name="标题 37 2 4" xfId="31242" xr:uid="{00000000-0005-0000-0000-00000E7A0000}"/>
    <cellStyle name="标题 37 2 5" xfId="31243" xr:uid="{00000000-0005-0000-0000-00000F7A0000}"/>
    <cellStyle name="标题 37 2 6" xfId="31244" xr:uid="{00000000-0005-0000-0000-0000107A0000}"/>
    <cellStyle name="标题 37 2 6 2" xfId="31245" xr:uid="{00000000-0005-0000-0000-0000117A0000}"/>
    <cellStyle name="标题 37 2 7" xfId="31246" xr:uid="{00000000-0005-0000-0000-0000127A0000}"/>
    <cellStyle name="标题 37 2 8" xfId="31247" xr:uid="{00000000-0005-0000-0000-0000137A0000}"/>
    <cellStyle name="标题 37 3" xfId="31248" xr:uid="{00000000-0005-0000-0000-0000147A0000}"/>
    <cellStyle name="标题 37 4" xfId="31249" xr:uid="{00000000-0005-0000-0000-0000157A0000}"/>
    <cellStyle name="标题 37 5" xfId="31250" xr:uid="{00000000-0005-0000-0000-0000167A0000}"/>
    <cellStyle name="标题 37 6" xfId="31251" xr:uid="{00000000-0005-0000-0000-0000177A0000}"/>
    <cellStyle name="标题 37 6 2" xfId="31252" xr:uid="{00000000-0005-0000-0000-0000187A0000}"/>
    <cellStyle name="标题 37 7" xfId="31253" xr:uid="{00000000-0005-0000-0000-0000197A0000}"/>
    <cellStyle name="标题 38" xfId="31254" xr:uid="{00000000-0005-0000-0000-00001A7A0000}"/>
    <cellStyle name="标题 38 2" xfId="31255" xr:uid="{00000000-0005-0000-0000-00001B7A0000}"/>
    <cellStyle name="标题 38 2 2" xfId="31256" xr:uid="{00000000-0005-0000-0000-00001C7A0000}"/>
    <cellStyle name="标题 38 2 2 2" xfId="31257" xr:uid="{00000000-0005-0000-0000-00001D7A0000}"/>
    <cellStyle name="标题 38 2 2 3" xfId="31258" xr:uid="{00000000-0005-0000-0000-00001E7A0000}"/>
    <cellStyle name="标题 38 2 3" xfId="31259" xr:uid="{00000000-0005-0000-0000-00001F7A0000}"/>
    <cellStyle name="标题 38 2 4" xfId="31260" xr:uid="{00000000-0005-0000-0000-0000207A0000}"/>
    <cellStyle name="标题 38 2 5" xfId="31261" xr:uid="{00000000-0005-0000-0000-0000217A0000}"/>
    <cellStyle name="标题 38 2 6" xfId="31262" xr:uid="{00000000-0005-0000-0000-0000227A0000}"/>
    <cellStyle name="标题 38 2 6 2" xfId="31263" xr:uid="{00000000-0005-0000-0000-0000237A0000}"/>
    <cellStyle name="标题 38 2 7" xfId="31264" xr:uid="{00000000-0005-0000-0000-0000247A0000}"/>
    <cellStyle name="标题 38 2 8" xfId="31265" xr:uid="{00000000-0005-0000-0000-0000257A0000}"/>
    <cellStyle name="标题 38 3" xfId="31266" xr:uid="{00000000-0005-0000-0000-0000267A0000}"/>
    <cellStyle name="标题 38 4" xfId="31267" xr:uid="{00000000-0005-0000-0000-0000277A0000}"/>
    <cellStyle name="标题 38 5" xfId="31268" xr:uid="{00000000-0005-0000-0000-0000287A0000}"/>
    <cellStyle name="标题 38 6" xfId="31269" xr:uid="{00000000-0005-0000-0000-0000297A0000}"/>
    <cellStyle name="标题 38 6 2" xfId="31270" xr:uid="{00000000-0005-0000-0000-00002A7A0000}"/>
    <cellStyle name="标题 38 7" xfId="31271" xr:uid="{00000000-0005-0000-0000-00002B7A0000}"/>
    <cellStyle name="标题 39" xfId="31272" xr:uid="{00000000-0005-0000-0000-00002C7A0000}"/>
    <cellStyle name="标题 39 2" xfId="31273" xr:uid="{00000000-0005-0000-0000-00002D7A0000}"/>
    <cellStyle name="标题 39 2 2" xfId="31274" xr:uid="{00000000-0005-0000-0000-00002E7A0000}"/>
    <cellStyle name="标题 39 2 2 2" xfId="31275" xr:uid="{00000000-0005-0000-0000-00002F7A0000}"/>
    <cellStyle name="标题 39 2 2 3" xfId="31276" xr:uid="{00000000-0005-0000-0000-0000307A0000}"/>
    <cellStyle name="标题 39 2 3" xfId="31277" xr:uid="{00000000-0005-0000-0000-0000317A0000}"/>
    <cellStyle name="标题 39 2 4" xfId="31278" xr:uid="{00000000-0005-0000-0000-0000327A0000}"/>
    <cellStyle name="标题 39 2 5" xfId="31279" xr:uid="{00000000-0005-0000-0000-0000337A0000}"/>
    <cellStyle name="标题 39 2 6" xfId="31280" xr:uid="{00000000-0005-0000-0000-0000347A0000}"/>
    <cellStyle name="标题 39 2 6 2" xfId="31281" xr:uid="{00000000-0005-0000-0000-0000357A0000}"/>
    <cellStyle name="标题 39 2 7" xfId="31282" xr:uid="{00000000-0005-0000-0000-0000367A0000}"/>
    <cellStyle name="标题 39 2 8" xfId="31283" xr:uid="{00000000-0005-0000-0000-0000377A0000}"/>
    <cellStyle name="标题 39 3" xfId="31284" xr:uid="{00000000-0005-0000-0000-0000387A0000}"/>
    <cellStyle name="标题 39 4" xfId="31285" xr:uid="{00000000-0005-0000-0000-0000397A0000}"/>
    <cellStyle name="标题 39 5" xfId="31286" xr:uid="{00000000-0005-0000-0000-00003A7A0000}"/>
    <cellStyle name="标题 39 6" xfId="31287" xr:uid="{00000000-0005-0000-0000-00003B7A0000}"/>
    <cellStyle name="标题 39 6 2" xfId="31288" xr:uid="{00000000-0005-0000-0000-00003C7A0000}"/>
    <cellStyle name="标题 39 7" xfId="31289" xr:uid="{00000000-0005-0000-0000-00003D7A0000}"/>
    <cellStyle name="标题 4" xfId="31290" xr:uid="{00000000-0005-0000-0000-00003E7A0000}"/>
    <cellStyle name="标题 4 10" xfId="31291" xr:uid="{00000000-0005-0000-0000-00003F7A0000}"/>
    <cellStyle name="标题 4 10 2" xfId="31292" xr:uid="{00000000-0005-0000-0000-0000407A0000}"/>
    <cellStyle name="标题 4 10 3" xfId="31293" xr:uid="{00000000-0005-0000-0000-0000417A0000}"/>
    <cellStyle name="标题 4 10 4" xfId="31294" xr:uid="{00000000-0005-0000-0000-0000427A0000}"/>
    <cellStyle name="标题 4 10 5" xfId="31295" xr:uid="{00000000-0005-0000-0000-0000437A0000}"/>
    <cellStyle name="标题 4 10 5 2" xfId="31296" xr:uid="{00000000-0005-0000-0000-0000447A0000}"/>
    <cellStyle name="标题 4 10 6" xfId="31297" xr:uid="{00000000-0005-0000-0000-0000457A0000}"/>
    <cellStyle name="标题 4 11" xfId="31298" xr:uid="{00000000-0005-0000-0000-0000467A0000}"/>
    <cellStyle name="标题 4 11 2" xfId="31299" xr:uid="{00000000-0005-0000-0000-0000477A0000}"/>
    <cellStyle name="标题 4 11 3" xfId="31300" xr:uid="{00000000-0005-0000-0000-0000487A0000}"/>
    <cellStyle name="标题 4 12" xfId="31301" xr:uid="{00000000-0005-0000-0000-0000497A0000}"/>
    <cellStyle name="标题 4 13" xfId="31302" xr:uid="{00000000-0005-0000-0000-00004A7A0000}"/>
    <cellStyle name="标题 4 14" xfId="31303" xr:uid="{00000000-0005-0000-0000-00004B7A0000}"/>
    <cellStyle name="标题 4 2" xfId="31304" xr:uid="{00000000-0005-0000-0000-00004C7A0000}"/>
    <cellStyle name="标题 4 2 10" xfId="31305" xr:uid="{00000000-0005-0000-0000-00004D7A0000}"/>
    <cellStyle name="标题 4 2 11" xfId="31306" xr:uid="{00000000-0005-0000-0000-00004E7A0000}"/>
    <cellStyle name="标题 4 2 11 2" xfId="31307" xr:uid="{00000000-0005-0000-0000-00004F7A0000}"/>
    <cellStyle name="标题 4 2 12" xfId="31308" xr:uid="{00000000-0005-0000-0000-0000507A0000}"/>
    <cellStyle name="标题 4 2 2" xfId="31309" xr:uid="{00000000-0005-0000-0000-0000517A0000}"/>
    <cellStyle name="标题 4 2 2 10" xfId="31310" xr:uid="{00000000-0005-0000-0000-0000527A0000}"/>
    <cellStyle name="标题 4 2 2 10 2" xfId="31311" xr:uid="{00000000-0005-0000-0000-0000537A0000}"/>
    <cellStyle name="标题 4 2 2 11" xfId="31312" xr:uid="{00000000-0005-0000-0000-0000547A0000}"/>
    <cellStyle name="标题 4 2 2 2" xfId="31313" xr:uid="{00000000-0005-0000-0000-0000557A0000}"/>
    <cellStyle name="标题 4 2 2 2 10" xfId="31314" xr:uid="{00000000-0005-0000-0000-0000567A0000}"/>
    <cellStyle name="标题 4 2 2 2 2" xfId="31315" xr:uid="{00000000-0005-0000-0000-0000577A0000}"/>
    <cellStyle name="标题 4 2 2 2 2 2" xfId="31316" xr:uid="{00000000-0005-0000-0000-0000587A0000}"/>
    <cellStyle name="标题 4 2 2 2 2 2 2" xfId="31317" xr:uid="{00000000-0005-0000-0000-0000597A0000}"/>
    <cellStyle name="标题 4 2 2 2 2 2 2 2" xfId="31318" xr:uid="{00000000-0005-0000-0000-00005A7A0000}"/>
    <cellStyle name="标题 4 2 2 2 2 2 2 3" xfId="31319" xr:uid="{00000000-0005-0000-0000-00005B7A0000}"/>
    <cellStyle name="标题 4 2 2 2 2 2 3" xfId="31320" xr:uid="{00000000-0005-0000-0000-00005C7A0000}"/>
    <cellStyle name="标题 4 2 2 2 2 2 4" xfId="31321" xr:uid="{00000000-0005-0000-0000-00005D7A0000}"/>
    <cellStyle name="标题 4 2 2 2 2 2 5" xfId="31322" xr:uid="{00000000-0005-0000-0000-00005E7A0000}"/>
    <cellStyle name="标题 4 2 2 2 2 2 6" xfId="31323" xr:uid="{00000000-0005-0000-0000-00005F7A0000}"/>
    <cellStyle name="标题 4 2 2 2 2 2 6 2" xfId="31324" xr:uid="{00000000-0005-0000-0000-0000607A0000}"/>
    <cellStyle name="标题 4 2 2 2 2 2 7" xfId="31325" xr:uid="{00000000-0005-0000-0000-0000617A0000}"/>
    <cellStyle name="标题 4 2 2 2 2 2 8" xfId="31326" xr:uid="{00000000-0005-0000-0000-0000627A0000}"/>
    <cellStyle name="标题 4 2 2 2 2 3" xfId="31327" xr:uid="{00000000-0005-0000-0000-0000637A0000}"/>
    <cellStyle name="标题 4 2 2 2 2 3 2" xfId="31328" xr:uid="{00000000-0005-0000-0000-0000647A0000}"/>
    <cellStyle name="标题 4 2 2 2 2 3 3" xfId="31329" xr:uid="{00000000-0005-0000-0000-0000657A0000}"/>
    <cellStyle name="标题 4 2 2 2 2 4" xfId="31330" xr:uid="{00000000-0005-0000-0000-0000667A0000}"/>
    <cellStyle name="标题 4 2 2 2 2 5" xfId="31331" xr:uid="{00000000-0005-0000-0000-0000677A0000}"/>
    <cellStyle name="标题 4 2 2 2 2 6" xfId="31332" xr:uid="{00000000-0005-0000-0000-0000687A0000}"/>
    <cellStyle name="标题 4 2 2 2 2 7" xfId="31333" xr:uid="{00000000-0005-0000-0000-0000697A0000}"/>
    <cellStyle name="标题 4 2 2 2 2 7 2" xfId="31334" xr:uid="{00000000-0005-0000-0000-00006A7A0000}"/>
    <cellStyle name="标题 4 2 2 2 2 8" xfId="31335" xr:uid="{00000000-0005-0000-0000-00006B7A0000}"/>
    <cellStyle name="标题 4 2 2 2 2 9" xfId="31336" xr:uid="{00000000-0005-0000-0000-00006C7A0000}"/>
    <cellStyle name="标题 4 2 2 2 3" xfId="31337" xr:uid="{00000000-0005-0000-0000-00006D7A0000}"/>
    <cellStyle name="标题 4 2 2 2 3 2" xfId="31338" xr:uid="{00000000-0005-0000-0000-00006E7A0000}"/>
    <cellStyle name="标题 4 2 2 2 3 2 2" xfId="31339" xr:uid="{00000000-0005-0000-0000-00006F7A0000}"/>
    <cellStyle name="标题 4 2 2 2 3 2 3" xfId="31340" xr:uid="{00000000-0005-0000-0000-0000707A0000}"/>
    <cellStyle name="标题 4 2 2 2 3 3" xfId="31341" xr:uid="{00000000-0005-0000-0000-0000717A0000}"/>
    <cellStyle name="标题 4 2 2 2 3 4" xfId="31342" xr:uid="{00000000-0005-0000-0000-0000727A0000}"/>
    <cellStyle name="标题 4 2 2 2 3 5" xfId="31343" xr:uid="{00000000-0005-0000-0000-0000737A0000}"/>
    <cellStyle name="标题 4 2 2 2 3 6" xfId="31344" xr:uid="{00000000-0005-0000-0000-0000747A0000}"/>
    <cellStyle name="标题 4 2 2 2 3 6 2" xfId="31345" xr:uid="{00000000-0005-0000-0000-0000757A0000}"/>
    <cellStyle name="标题 4 2 2 2 3 7" xfId="31346" xr:uid="{00000000-0005-0000-0000-0000767A0000}"/>
    <cellStyle name="标题 4 2 2 2 3 8" xfId="31347" xr:uid="{00000000-0005-0000-0000-0000777A0000}"/>
    <cellStyle name="标题 4 2 2 2 4" xfId="31348" xr:uid="{00000000-0005-0000-0000-0000787A0000}"/>
    <cellStyle name="标题 4 2 2 2 4 2" xfId="31349" xr:uid="{00000000-0005-0000-0000-0000797A0000}"/>
    <cellStyle name="标题 4 2 2 2 4 2 2" xfId="31350" xr:uid="{00000000-0005-0000-0000-00007A7A0000}"/>
    <cellStyle name="标题 4 2 2 2 4 2 3" xfId="31351" xr:uid="{00000000-0005-0000-0000-00007B7A0000}"/>
    <cellStyle name="标题 4 2 2 2 4 3" xfId="31352" xr:uid="{00000000-0005-0000-0000-00007C7A0000}"/>
    <cellStyle name="标题 4 2 2 2 4 4" xfId="31353" xr:uid="{00000000-0005-0000-0000-00007D7A0000}"/>
    <cellStyle name="标题 4 2 2 2 4 5" xfId="31354" xr:uid="{00000000-0005-0000-0000-00007E7A0000}"/>
    <cellStyle name="标题 4 2 2 2 4 6" xfId="31355" xr:uid="{00000000-0005-0000-0000-00007F7A0000}"/>
    <cellStyle name="标题 4 2 2 2 4 6 2" xfId="31356" xr:uid="{00000000-0005-0000-0000-0000807A0000}"/>
    <cellStyle name="标题 4 2 2 2 4 7" xfId="31357" xr:uid="{00000000-0005-0000-0000-0000817A0000}"/>
    <cellStyle name="标题 4 2 2 2 4 8" xfId="31358" xr:uid="{00000000-0005-0000-0000-0000827A0000}"/>
    <cellStyle name="标题 4 2 2 2 5" xfId="31359" xr:uid="{00000000-0005-0000-0000-0000837A0000}"/>
    <cellStyle name="标题 4 2 2 2 5 2" xfId="31360" xr:uid="{00000000-0005-0000-0000-0000847A0000}"/>
    <cellStyle name="标题 4 2 2 2 5 2 2" xfId="31361" xr:uid="{00000000-0005-0000-0000-0000857A0000}"/>
    <cellStyle name="标题 4 2 2 2 5 2 3" xfId="31362" xr:uid="{00000000-0005-0000-0000-0000867A0000}"/>
    <cellStyle name="标题 4 2 2 2 5 3" xfId="31363" xr:uid="{00000000-0005-0000-0000-0000877A0000}"/>
    <cellStyle name="标题 4 2 2 2 5 4" xfId="31364" xr:uid="{00000000-0005-0000-0000-0000887A0000}"/>
    <cellStyle name="标题 4 2 2 2 5 5" xfId="31365" xr:uid="{00000000-0005-0000-0000-0000897A0000}"/>
    <cellStyle name="标题 4 2 2 2 5 6" xfId="31366" xr:uid="{00000000-0005-0000-0000-00008A7A0000}"/>
    <cellStyle name="标题 4 2 2 2 5 6 2" xfId="31367" xr:uid="{00000000-0005-0000-0000-00008B7A0000}"/>
    <cellStyle name="标题 4 2 2 2 5 7" xfId="31368" xr:uid="{00000000-0005-0000-0000-00008C7A0000}"/>
    <cellStyle name="标题 4 2 2 2 5 8" xfId="31369" xr:uid="{00000000-0005-0000-0000-00008D7A0000}"/>
    <cellStyle name="标题 4 2 2 2 6" xfId="31370" xr:uid="{00000000-0005-0000-0000-00008E7A0000}"/>
    <cellStyle name="标题 4 2 2 2 7" xfId="31371" xr:uid="{00000000-0005-0000-0000-00008F7A0000}"/>
    <cellStyle name="标题 4 2 2 2 8" xfId="31372" xr:uid="{00000000-0005-0000-0000-0000907A0000}"/>
    <cellStyle name="标题 4 2 2 2 9" xfId="31373" xr:uid="{00000000-0005-0000-0000-0000917A0000}"/>
    <cellStyle name="标题 4 2 2 2 9 2" xfId="31374" xr:uid="{00000000-0005-0000-0000-0000927A0000}"/>
    <cellStyle name="标题 4 2 2 3" xfId="31375" xr:uid="{00000000-0005-0000-0000-0000937A0000}"/>
    <cellStyle name="标题 4 2 2 3 2" xfId="31376" xr:uid="{00000000-0005-0000-0000-0000947A0000}"/>
    <cellStyle name="标题 4 2 2 3 2 2" xfId="31377" xr:uid="{00000000-0005-0000-0000-0000957A0000}"/>
    <cellStyle name="标题 4 2 2 3 2 2 2" xfId="31378" xr:uid="{00000000-0005-0000-0000-0000967A0000}"/>
    <cellStyle name="标题 4 2 2 3 2 2 3" xfId="31379" xr:uid="{00000000-0005-0000-0000-0000977A0000}"/>
    <cellStyle name="标题 4 2 2 3 2 3" xfId="31380" xr:uid="{00000000-0005-0000-0000-0000987A0000}"/>
    <cellStyle name="标题 4 2 2 3 2 4" xfId="31381" xr:uid="{00000000-0005-0000-0000-0000997A0000}"/>
    <cellStyle name="标题 4 2 2 3 2 5" xfId="31382" xr:uid="{00000000-0005-0000-0000-00009A7A0000}"/>
    <cellStyle name="标题 4 2 2 3 2 6" xfId="31383" xr:uid="{00000000-0005-0000-0000-00009B7A0000}"/>
    <cellStyle name="标题 4 2 2 3 2 6 2" xfId="31384" xr:uid="{00000000-0005-0000-0000-00009C7A0000}"/>
    <cellStyle name="标题 4 2 2 3 2 7" xfId="31385" xr:uid="{00000000-0005-0000-0000-00009D7A0000}"/>
    <cellStyle name="标题 4 2 2 3 2 8" xfId="31386" xr:uid="{00000000-0005-0000-0000-00009E7A0000}"/>
    <cellStyle name="标题 4 2 2 3 3" xfId="31387" xr:uid="{00000000-0005-0000-0000-00009F7A0000}"/>
    <cellStyle name="标题 4 2 2 3 3 2" xfId="31388" xr:uid="{00000000-0005-0000-0000-0000A07A0000}"/>
    <cellStyle name="标题 4 2 2 3 3 3" xfId="31389" xr:uid="{00000000-0005-0000-0000-0000A17A0000}"/>
    <cellStyle name="标题 4 2 2 3 4" xfId="31390" xr:uid="{00000000-0005-0000-0000-0000A27A0000}"/>
    <cellStyle name="标题 4 2 2 3 5" xfId="31391" xr:uid="{00000000-0005-0000-0000-0000A37A0000}"/>
    <cellStyle name="标题 4 2 2 3 6" xfId="31392" xr:uid="{00000000-0005-0000-0000-0000A47A0000}"/>
    <cellStyle name="标题 4 2 2 3 7" xfId="31393" xr:uid="{00000000-0005-0000-0000-0000A57A0000}"/>
    <cellStyle name="标题 4 2 2 3 7 2" xfId="31394" xr:uid="{00000000-0005-0000-0000-0000A67A0000}"/>
    <cellStyle name="标题 4 2 2 3 8" xfId="31395" xr:uid="{00000000-0005-0000-0000-0000A77A0000}"/>
    <cellStyle name="标题 4 2 2 3 9" xfId="31396" xr:uid="{00000000-0005-0000-0000-0000A87A0000}"/>
    <cellStyle name="标题 4 2 2 4" xfId="31397" xr:uid="{00000000-0005-0000-0000-0000A97A0000}"/>
    <cellStyle name="标题 4 2 2 4 2" xfId="31398" xr:uid="{00000000-0005-0000-0000-0000AA7A0000}"/>
    <cellStyle name="标题 4 2 2 4 2 2" xfId="31399" xr:uid="{00000000-0005-0000-0000-0000AB7A0000}"/>
    <cellStyle name="标题 4 2 2 4 2 3" xfId="31400" xr:uid="{00000000-0005-0000-0000-0000AC7A0000}"/>
    <cellStyle name="标题 4 2 2 4 3" xfId="31401" xr:uid="{00000000-0005-0000-0000-0000AD7A0000}"/>
    <cellStyle name="标题 4 2 2 4 4" xfId="31402" xr:uid="{00000000-0005-0000-0000-0000AE7A0000}"/>
    <cellStyle name="标题 4 2 2 4 5" xfId="31403" xr:uid="{00000000-0005-0000-0000-0000AF7A0000}"/>
    <cellStyle name="标题 4 2 2 4 6" xfId="31404" xr:uid="{00000000-0005-0000-0000-0000B07A0000}"/>
    <cellStyle name="标题 4 2 2 4 6 2" xfId="31405" xr:uid="{00000000-0005-0000-0000-0000B17A0000}"/>
    <cellStyle name="标题 4 2 2 4 7" xfId="31406" xr:uid="{00000000-0005-0000-0000-0000B27A0000}"/>
    <cellStyle name="标题 4 2 2 4 8" xfId="31407" xr:uid="{00000000-0005-0000-0000-0000B37A0000}"/>
    <cellStyle name="标题 4 2 2 5" xfId="31408" xr:uid="{00000000-0005-0000-0000-0000B47A0000}"/>
    <cellStyle name="标题 4 2 2 5 2" xfId="31409" xr:uid="{00000000-0005-0000-0000-0000B57A0000}"/>
    <cellStyle name="标题 4 2 2 5 2 2" xfId="31410" xr:uid="{00000000-0005-0000-0000-0000B67A0000}"/>
    <cellStyle name="标题 4 2 2 5 2 3" xfId="31411" xr:uid="{00000000-0005-0000-0000-0000B77A0000}"/>
    <cellStyle name="标题 4 2 2 5 3" xfId="31412" xr:uid="{00000000-0005-0000-0000-0000B87A0000}"/>
    <cellStyle name="标题 4 2 2 5 4" xfId="31413" xr:uid="{00000000-0005-0000-0000-0000B97A0000}"/>
    <cellStyle name="标题 4 2 2 5 5" xfId="31414" xr:uid="{00000000-0005-0000-0000-0000BA7A0000}"/>
    <cellStyle name="标题 4 2 2 5 6" xfId="31415" xr:uid="{00000000-0005-0000-0000-0000BB7A0000}"/>
    <cellStyle name="标题 4 2 2 5 6 2" xfId="31416" xr:uid="{00000000-0005-0000-0000-0000BC7A0000}"/>
    <cellStyle name="标题 4 2 2 5 7" xfId="31417" xr:uid="{00000000-0005-0000-0000-0000BD7A0000}"/>
    <cellStyle name="标题 4 2 2 5 8" xfId="31418" xr:uid="{00000000-0005-0000-0000-0000BE7A0000}"/>
    <cellStyle name="标题 4 2 2 6" xfId="31419" xr:uid="{00000000-0005-0000-0000-0000BF7A0000}"/>
    <cellStyle name="标题 4 2 2 6 2" xfId="31420" xr:uid="{00000000-0005-0000-0000-0000C07A0000}"/>
    <cellStyle name="标题 4 2 2 6 2 2" xfId="31421" xr:uid="{00000000-0005-0000-0000-0000C17A0000}"/>
    <cellStyle name="标题 4 2 2 6 2 3" xfId="31422" xr:uid="{00000000-0005-0000-0000-0000C27A0000}"/>
    <cellStyle name="标题 4 2 2 6 3" xfId="31423" xr:uid="{00000000-0005-0000-0000-0000C37A0000}"/>
    <cellStyle name="标题 4 2 2 6 4" xfId="31424" xr:uid="{00000000-0005-0000-0000-0000C47A0000}"/>
    <cellStyle name="标题 4 2 2 6 5" xfId="31425" xr:uid="{00000000-0005-0000-0000-0000C57A0000}"/>
    <cellStyle name="标题 4 2 2 6 6" xfId="31426" xr:uid="{00000000-0005-0000-0000-0000C67A0000}"/>
    <cellStyle name="标题 4 2 2 6 6 2" xfId="31427" xr:uid="{00000000-0005-0000-0000-0000C77A0000}"/>
    <cellStyle name="标题 4 2 2 6 7" xfId="31428" xr:uid="{00000000-0005-0000-0000-0000C87A0000}"/>
    <cellStyle name="标题 4 2 2 6 8" xfId="31429" xr:uid="{00000000-0005-0000-0000-0000C97A0000}"/>
    <cellStyle name="标题 4 2 2 7" xfId="31430" xr:uid="{00000000-0005-0000-0000-0000CA7A0000}"/>
    <cellStyle name="标题 4 2 2 8" xfId="31431" xr:uid="{00000000-0005-0000-0000-0000CB7A0000}"/>
    <cellStyle name="标题 4 2 2 9" xfId="31432" xr:uid="{00000000-0005-0000-0000-0000CC7A0000}"/>
    <cellStyle name="标题 4 2 2_AVL &amp; Mech BOM - Reno V1.6" xfId="31433" xr:uid="{00000000-0005-0000-0000-0000CD7A0000}"/>
    <cellStyle name="标题 4 2 3" xfId="31434" xr:uid="{00000000-0005-0000-0000-0000CE7A0000}"/>
    <cellStyle name="标题 4 2 3 10" xfId="31435" xr:uid="{00000000-0005-0000-0000-0000CF7A0000}"/>
    <cellStyle name="标题 4 2 3 2" xfId="31436" xr:uid="{00000000-0005-0000-0000-0000D07A0000}"/>
    <cellStyle name="标题 4 2 3 2 2" xfId="31437" xr:uid="{00000000-0005-0000-0000-0000D17A0000}"/>
    <cellStyle name="标题 4 2 3 2 2 2" xfId="31438" xr:uid="{00000000-0005-0000-0000-0000D27A0000}"/>
    <cellStyle name="标题 4 2 3 2 2 2 2" xfId="31439" xr:uid="{00000000-0005-0000-0000-0000D37A0000}"/>
    <cellStyle name="标题 4 2 3 2 2 2 3" xfId="31440" xr:uid="{00000000-0005-0000-0000-0000D47A0000}"/>
    <cellStyle name="标题 4 2 3 2 2 3" xfId="31441" xr:uid="{00000000-0005-0000-0000-0000D57A0000}"/>
    <cellStyle name="标题 4 2 3 2 2 4" xfId="31442" xr:uid="{00000000-0005-0000-0000-0000D67A0000}"/>
    <cellStyle name="标题 4 2 3 2 2 5" xfId="31443" xr:uid="{00000000-0005-0000-0000-0000D77A0000}"/>
    <cellStyle name="标题 4 2 3 2 2 6" xfId="31444" xr:uid="{00000000-0005-0000-0000-0000D87A0000}"/>
    <cellStyle name="标题 4 2 3 2 2 6 2" xfId="31445" xr:uid="{00000000-0005-0000-0000-0000D97A0000}"/>
    <cellStyle name="标题 4 2 3 2 2 7" xfId="31446" xr:uid="{00000000-0005-0000-0000-0000DA7A0000}"/>
    <cellStyle name="标题 4 2 3 2 2 8" xfId="31447" xr:uid="{00000000-0005-0000-0000-0000DB7A0000}"/>
    <cellStyle name="标题 4 2 3 2 3" xfId="31448" xr:uid="{00000000-0005-0000-0000-0000DC7A0000}"/>
    <cellStyle name="标题 4 2 3 2 3 2" xfId="31449" xr:uid="{00000000-0005-0000-0000-0000DD7A0000}"/>
    <cellStyle name="标题 4 2 3 2 3 3" xfId="31450" xr:uid="{00000000-0005-0000-0000-0000DE7A0000}"/>
    <cellStyle name="标题 4 2 3 2 4" xfId="31451" xr:uid="{00000000-0005-0000-0000-0000DF7A0000}"/>
    <cellStyle name="标题 4 2 3 2 5" xfId="31452" xr:uid="{00000000-0005-0000-0000-0000E07A0000}"/>
    <cellStyle name="标题 4 2 3 2 6" xfId="31453" xr:uid="{00000000-0005-0000-0000-0000E17A0000}"/>
    <cellStyle name="标题 4 2 3 2 7" xfId="31454" xr:uid="{00000000-0005-0000-0000-0000E27A0000}"/>
    <cellStyle name="标题 4 2 3 2 7 2" xfId="31455" xr:uid="{00000000-0005-0000-0000-0000E37A0000}"/>
    <cellStyle name="标题 4 2 3 2 8" xfId="31456" xr:uid="{00000000-0005-0000-0000-0000E47A0000}"/>
    <cellStyle name="标题 4 2 3 2 9" xfId="31457" xr:uid="{00000000-0005-0000-0000-0000E57A0000}"/>
    <cellStyle name="标题 4 2 3 3" xfId="31458" xr:uid="{00000000-0005-0000-0000-0000E67A0000}"/>
    <cellStyle name="标题 4 2 3 3 2" xfId="31459" xr:uid="{00000000-0005-0000-0000-0000E77A0000}"/>
    <cellStyle name="标题 4 2 3 3 2 2" xfId="31460" xr:uid="{00000000-0005-0000-0000-0000E87A0000}"/>
    <cellStyle name="标题 4 2 3 3 2 3" xfId="31461" xr:uid="{00000000-0005-0000-0000-0000E97A0000}"/>
    <cellStyle name="标题 4 2 3 3 3" xfId="31462" xr:uid="{00000000-0005-0000-0000-0000EA7A0000}"/>
    <cellStyle name="标题 4 2 3 3 4" xfId="31463" xr:uid="{00000000-0005-0000-0000-0000EB7A0000}"/>
    <cellStyle name="标题 4 2 3 3 5" xfId="31464" xr:uid="{00000000-0005-0000-0000-0000EC7A0000}"/>
    <cellStyle name="标题 4 2 3 3 6" xfId="31465" xr:uid="{00000000-0005-0000-0000-0000ED7A0000}"/>
    <cellStyle name="标题 4 2 3 3 6 2" xfId="31466" xr:uid="{00000000-0005-0000-0000-0000EE7A0000}"/>
    <cellStyle name="标题 4 2 3 3 7" xfId="31467" xr:uid="{00000000-0005-0000-0000-0000EF7A0000}"/>
    <cellStyle name="标题 4 2 3 3 8" xfId="31468" xr:uid="{00000000-0005-0000-0000-0000F07A0000}"/>
    <cellStyle name="标题 4 2 3 4" xfId="31469" xr:uid="{00000000-0005-0000-0000-0000F17A0000}"/>
    <cellStyle name="标题 4 2 3 4 2" xfId="31470" xr:uid="{00000000-0005-0000-0000-0000F27A0000}"/>
    <cellStyle name="标题 4 2 3 4 2 2" xfId="31471" xr:uid="{00000000-0005-0000-0000-0000F37A0000}"/>
    <cellStyle name="标题 4 2 3 4 2 3" xfId="31472" xr:uid="{00000000-0005-0000-0000-0000F47A0000}"/>
    <cellStyle name="标题 4 2 3 4 3" xfId="31473" xr:uid="{00000000-0005-0000-0000-0000F57A0000}"/>
    <cellStyle name="标题 4 2 3 4 4" xfId="31474" xr:uid="{00000000-0005-0000-0000-0000F67A0000}"/>
    <cellStyle name="标题 4 2 3 4 5" xfId="31475" xr:uid="{00000000-0005-0000-0000-0000F77A0000}"/>
    <cellStyle name="标题 4 2 3 4 6" xfId="31476" xr:uid="{00000000-0005-0000-0000-0000F87A0000}"/>
    <cellStyle name="标题 4 2 3 4 6 2" xfId="31477" xr:uid="{00000000-0005-0000-0000-0000F97A0000}"/>
    <cellStyle name="标题 4 2 3 4 7" xfId="31478" xr:uid="{00000000-0005-0000-0000-0000FA7A0000}"/>
    <cellStyle name="标题 4 2 3 4 8" xfId="31479" xr:uid="{00000000-0005-0000-0000-0000FB7A0000}"/>
    <cellStyle name="标题 4 2 3 5" xfId="31480" xr:uid="{00000000-0005-0000-0000-0000FC7A0000}"/>
    <cellStyle name="标题 4 2 3 5 2" xfId="31481" xr:uid="{00000000-0005-0000-0000-0000FD7A0000}"/>
    <cellStyle name="标题 4 2 3 5 2 2" xfId="31482" xr:uid="{00000000-0005-0000-0000-0000FE7A0000}"/>
    <cellStyle name="标题 4 2 3 5 2 3" xfId="31483" xr:uid="{00000000-0005-0000-0000-0000FF7A0000}"/>
    <cellStyle name="标题 4 2 3 5 3" xfId="31484" xr:uid="{00000000-0005-0000-0000-0000007B0000}"/>
    <cellStyle name="标题 4 2 3 5 4" xfId="31485" xr:uid="{00000000-0005-0000-0000-0000017B0000}"/>
    <cellStyle name="标题 4 2 3 5 5" xfId="31486" xr:uid="{00000000-0005-0000-0000-0000027B0000}"/>
    <cellStyle name="标题 4 2 3 5 6" xfId="31487" xr:uid="{00000000-0005-0000-0000-0000037B0000}"/>
    <cellStyle name="标题 4 2 3 5 6 2" xfId="31488" xr:uid="{00000000-0005-0000-0000-0000047B0000}"/>
    <cellStyle name="标题 4 2 3 5 7" xfId="31489" xr:uid="{00000000-0005-0000-0000-0000057B0000}"/>
    <cellStyle name="标题 4 2 3 5 8" xfId="31490" xr:uid="{00000000-0005-0000-0000-0000067B0000}"/>
    <cellStyle name="标题 4 2 3 6" xfId="31491" xr:uid="{00000000-0005-0000-0000-0000077B0000}"/>
    <cellStyle name="标题 4 2 3 7" xfId="31492" xr:uid="{00000000-0005-0000-0000-0000087B0000}"/>
    <cellStyle name="标题 4 2 3 8" xfId="31493" xr:uid="{00000000-0005-0000-0000-0000097B0000}"/>
    <cellStyle name="标题 4 2 3 9" xfId="31494" xr:uid="{00000000-0005-0000-0000-00000A7B0000}"/>
    <cellStyle name="标题 4 2 3 9 2" xfId="31495" xr:uid="{00000000-0005-0000-0000-00000B7B0000}"/>
    <cellStyle name="标题 4 2 4" xfId="31496" xr:uid="{00000000-0005-0000-0000-00000C7B0000}"/>
    <cellStyle name="标题 4 2 4 2" xfId="31497" xr:uid="{00000000-0005-0000-0000-00000D7B0000}"/>
    <cellStyle name="标题 4 2 4 2 2" xfId="31498" xr:uid="{00000000-0005-0000-0000-00000E7B0000}"/>
    <cellStyle name="标题 4 2 4 2 2 2" xfId="31499" xr:uid="{00000000-0005-0000-0000-00000F7B0000}"/>
    <cellStyle name="标题 4 2 4 2 2 3" xfId="31500" xr:uid="{00000000-0005-0000-0000-0000107B0000}"/>
    <cellStyle name="标题 4 2 4 2 3" xfId="31501" xr:uid="{00000000-0005-0000-0000-0000117B0000}"/>
    <cellStyle name="标题 4 2 4 2 4" xfId="31502" xr:uid="{00000000-0005-0000-0000-0000127B0000}"/>
    <cellStyle name="标题 4 2 4 2 5" xfId="31503" xr:uid="{00000000-0005-0000-0000-0000137B0000}"/>
    <cellStyle name="标题 4 2 4 2 6" xfId="31504" xr:uid="{00000000-0005-0000-0000-0000147B0000}"/>
    <cellStyle name="标题 4 2 4 2 6 2" xfId="31505" xr:uid="{00000000-0005-0000-0000-0000157B0000}"/>
    <cellStyle name="标题 4 2 4 2 7" xfId="31506" xr:uid="{00000000-0005-0000-0000-0000167B0000}"/>
    <cellStyle name="标题 4 2 4 2 8" xfId="31507" xr:uid="{00000000-0005-0000-0000-0000177B0000}"/>
    <cellStyle name="标题 4 2 4 3" xfId="31508" xr:uid="{00000000-0005-0000-0000-0000187B0000}"/>
    <cellStyle name="标题 4 2 4 3 2" xfId="31509" xr:uid="{00000000-0005-0000-0000-0000197B0000}"/>
    <cellStyle name="标题 4 2 4 3 3" xfId="31510" xr:uid="{00000000-0005-0000-0000-00001A7B0000}"/>
    <cellStyle name="标题 4 2 4 4" xfId="31511" xr:uid="{00000000-0005-0000-0000-00001B7B0000}"/>
    <cellStyle name="标题 4 2 4 5" xfId="31512" xr:uid="{00000000-0005-0000-0000-00001C7B0000}"/>
    <cellStyle name="标题 4 2 4 6" xfId="31513" xr:uid="{00000000-0005-0000-0000-00001D7B0000}"/>
    <cellStyle name="标题 4 2 4 7" xfId="31514" xr:uid="{00000000-0005-0000-0000-00001E7B0000}"/>
    <cellStyle name="标题 4 2 4 7 2" xfId="31515" xr:uid="{00000000-0005-0000-0000-00001F7B0000}"/>
    <cellStyle name="标题 4 2 4 8" xfId="31516" xr:uid="{00000000-0005-0000-0000-0000207B0000}"/>
    <cellStyle name="标题 4 2 4 9" xfId="31517" xr:uid="{00000000-0005-0000-0000-0000217B0000}"/>
    <cellStyle name="标题 4 2 5" xfId="31518" xr:uid="{00000000-0005-0000-0000-0000227B0000}"/>
    <cellStyle name="标题 4 2 5 2" xfId="31519" xr:uid="{00000000-0005-0000-0000-0000237B0000}"/>
    <cellStyle name="标题 4 2 5 2 2" xfId="31520" xr:uid="{00000000-0005-0000-0000-0000247B0000}"/>
    <cellStyle name="标题 4 2 5 2 3" xfId="31521" xr:uid="{00000000-0005-0000-0000-0000257B0000}"/>
    <cellStyle name="标题 4 2 5 3" xfId="31522" xr:uid="{00000000-0005-0000-0000-0000267B0000}"/>
    <cellStyle name="标题 4 2 5 4" xfId="31523" xr:uid="{00000000-0005-0000-0000-0000277B0000}"/>
    <cellStyle name="标题 4 2 5 5" xfId="31524" xr:uid="{00000000-0005-0000-0000-0000287B0000}"/>
    <cellStyle name="标题 4 2 5 6" xfId="31525" xr:uid="{00000000-0005-0000-0000-0000297B0000}"/>
    <cellStyle name="标题 4 2 5 6 2" xfId="31526" xr:uid="{00000000-0005-0000-0000-00002A7B0000}"/>
    <cellStyle name="标题 4 2 5 7" xfId="31527" xr:uid="{00000000-0005-0000-0000-00002B7B0000}"/>
    <cellStyle name="标题 4 2 5 8" xfId="31528" xr:uid="{00000000-0005-0000-0000-00002C7B0000}"/>
    <cellStyle name="标题 4 2 6" xfId="31529" xr:uid="{00000000-0005-0000-0000-00002D7B0000}"/>
    <cellStyle name="标题 4 2 6 2" xfId="31530" xr:uid="{00000000-0005-0000-0000-00002E7B0000}"/>
    <cellStyle name="标题 4 2 6 2 2" xfId="31531" xr:uid="{00000000-0005-0000-0000-00002F7B0000}"/>
    <cellStyle name="标题 4 2 6 2 3" xfId="31532" xr:uid="{00000000-0005-0000-0000-0000307B0000}"/>
    <cellStyle name="标题 4 2 6 3" xfId="31533" xr:uid="{00000000-0005-0000-0000-0000317B0000}"/>
    <cellStyle name="标题 4 2 6 4" xfId="31534" xr:uid="{00000000-0005-0000-0000-0000327B0000}"/>
    <cellStyle name="标题 4 2 6 5" xfId="31535" xr:uid="{00000000-0005-0000-0000-0000337B0000}"/>
    <cellStyle name="标题 4 2 6 6" xfId="31536" xr:uid="{00000000-0005-0000-0000-0000347B0000}"/>
    <cellStyle name="标题 4 2 6 6 2" xfId="31537" xr:uid="{00000000-0005-0000-0000-0000357B0000}"/>
    <cellStyle name="标题 4 2 6 7" xfId="31538" xr:uid="{00000000-0005-0000-0000-0000367B0000}"/>
    <cellStyle name="标题 4 2 6 8" xfId="31539" xr:uid="{00000000-0005-0000-0000-0000377B0000}"/>
    <cellStyle name="标题 4 2 7" xfId="31540" xr:uid="{00000000-0005-0000-0000-0000387B0000}"/>
    <cellStyle name="标题 4 2 7 2" xfId="31541" xr:uid="{00000000-0005-0000-0000-0000397B0000}"/>
    <cellStyle name="标题 4 2 7 2 2" xfId="31542" xr:uid="{00000000-0005-0000-0000-00003A7B0000}"/>
    <cellStyle name="标题 4 2 7 2 3" xfId="31543" xr:uid="{00000000-0005-0000-0000-00003B7B0000}"/>
    <cellStyle name="标题 4 2 7 3" xfId="31544" xr:uid="{00000000-0005-0000-0000-00003C7B0000}"/>
    <cellStyle name="标题 4 2 7 4" xfId="31545" xr:uid="{00000000-0005-0000-0000-00003D7B0000}"/>
    <cellStyle name="标题 4 2 7 5" xfId="31546" xr:uid="{00000000-0005-0000-0000-00003E7B0000}"/>
    <cellStyle name="标题 4 2 7 6" xfId="31547" xr:uid="{00000000-0005-0000-0000-00003F7B0000}"/>
    <cellStyle name="标题 4 2 7 6 2" xfId="31548" xr:uid="{00000000-0005-0000-0000-0000407B0000}"/>
    <cellStyle name="标题 4 2 7 7" xfId="31549" xr:uid="{00000000-0005-0000-0000-0000417B0000}"/>
    <cellStyle name="标题 4 2 7 8" xfId="31550" xr:uid="{00000000-0005-0000-0000-0000427B0000}"/>
    <cellStyle name="标题 4 2 8" xfId="31551" xr:uid="{00000000-0005-0000-0000-0000437B0000}"/>
    <cellStyle name="标题 4 2 9" xfId="31552" xr:uid="{00000000-0005-0000-0000-0000447B0000}"/>
    <cellStyle name="标题 4 2_AVL &amp; Mech BOM - Raleigh V1.6 pre" xfId="31553" xr:uid="{00000000-0005-0000-0000-0000457B0000}"/>
    <cellStyle name="标题 4 3" xfId="31554" xr:uid="{00000000-0005-0000-0000-0000467B0000}"/>
    <cellStyle name="标题 4 3 10" xfId="31555" xr:uid="{00000000-0005-0000-0000-0000477B0000}"/>
    <cellStyle name="标题 4 3 10 2" xfId="31556" xr:uid="{00000000-0005-0000-0000-0000487B0000}"/>
    <cellStyle name="标题 4 3 11" xfId="31557" xr:uid="{00000000-0005-0000-0000-0000497B0000}"/>
    <cellStyle name="标题 4 3 2" xfId="31558" xr:uid="{00000000-0005-0000-0000-00004A7B0000}"/>
    <cellStyle name="标题 4 3 2 10" xfId="31559" xr:uid="{00000000-0005-0000-0000-00004B7B0000}"/>
    <cellStyle name="标题 4 3 2 2" xfId="31560" xr:uid="{00000000-0005-0000-0000-00004C7B0000}"/>
    <cellStyle name="标题 4 3 2 2 2" xfId="31561" xr:uid="{00000000-0005-0000-0000-00004D7B0000}"/>
    <cellStyle name="标题 4 3 2 2 2 2" xfId="31562" xr:uid="{00000000-0005-0000-0000-00004E7B0000}"/>
    <cellStyle name="标题 4 3 2 2 2 2 2" xfId="31563" xr:uid="{00000000-0005-0000-0000-00004F7B0000}"/>
    <cellStyle name="标题 4 3 2 2 2 2 3" xfId="31564" xr:uid="{00000000-0005-0000-0000-0000507B0000}"/>
    <cellStyle name="标题 4 3 2 2 2 3" xfId="31565" xr:uid="{00000000-0005-0000-0000-0000517B0000}"/>
    <cellStyle name="标题 4 3 2 2 2 4" xfId="31566" xr:uid="{00000000-0005-0000-0000-0000527B0000}"/>
    <cellStyle name="标题 4 3 2 2 2 5" xfId="31567" xr:uid="{00000000-0005-0000-0000-0000537B0000}"/>
    <cellStyle name="标题 4 3 2 2 2 6" xfId="31568" xr:uid="{00000000-0005-0000-0000-0000547B0000}"/>
    <cellStyle name="标题 4 3 2 2 2 6 2" xfId="31569" xr:uid="{00000000-0005-0000-0000-0000557B0000}"/>
    <cellStyle name="标题 4 3 2 2 2 7" xfId="31570" xr:uid="{00000000-0005-0000-0000-0000567B0000}"/>
    <cellStyle name="标题 4 3 2 2 2 8" xfId="31571" xr:uid="{00000000-0005-0000-0000-0000577B0000}"/>
    <cellStyle name="标题 4 3 2 2 3" xfId="31572" xr:uid="{00000000-0005-0000-0000-0000587B0000}"/>
    <cellStyle name="标题 4 3 2 2 3 2" xfId="31573" xr:uid="{00000000-0005-0000-0000-0000597B0000}"/>
    <cellStyle name="标题 4 3 2 2 3 3" xfId="31574" xr:uid="{00000000-0005-0000-0000-00005A7B0000}"/>
    <cellStyle name="标题 4 3 2 2 4" xfId="31575" xr:uid="{00000000-0005-0000-0000-00005B7B0000}"/>
    <cellStyle name="标题 4 3 2 2 5" xfId="31576" xr:uid="{00000000-0005-0000-0000-00005C7B0000}"/>
    <cellStyle name="标题 4 3 2 2 6" xfId="31577" xr:uid="{00000000-0005-0000-0000-00005D7B0000}"/>
    <cellStyle name="标题 4 3 2 2 7" xfId="31578" xr:uid="{00000000-0005-0000-0000-00005E7B0000}"/>
    <cellStyle name="标题 4 3 2 2 7 2" xfId="31579" xr:uid="{00000000-0005-0000-0000-00005F7B0000}"/>
    <cellStyle name="标题 4 3 2 2 8" xfId="31580" xr:uid="{00000000-0005-0000-0000-0000607B0000}"/>
    <cellStyle name="标题 4 3 2 2 9" xfId="31581" xr:uid="{00000000-0005-0000-0000-0000617B0000}"/>
    <cellStyle name="标题 4 3 2 3" xfId="31582" xr:uid="{00000000-0005-0000-0000-0000627B0000}"/>
    <cellStyle name="标题 4 3 2 3 2" xfId="31583" xr:uid="{00000000-0005-0000-0000-0000637B0000}"/>
    <cellStyle name="标题 4 3 2 3 2 2" xfId="31584" xr:uid="{00000000-0005-0000-0000-0000647B0000}"/>
    <cellStyle name="标题 4 3 2 3 2 3" xfId="31585" xr:uid="{00000000-0005-0000-0000-0000657B0000}"/>
    <cellStyle name="标题 4 3 2 3 3" xfId="31586" xr:uid="{00000000-0005-0000-0000-0000667B0000}"/>
    <cellStyle name="标题 4 3 2 3 4" xfId="31587" xr:uid="{00000000-0005-0000-0000-0000677B0000}"/>
    <cellStyle name="标题 4 3 2 3 5" xfId="31588" xr:uid="{00000000-0005-0000-0000-0000687B0000}"/>
    <cellStyle name="标题 4 3 2 3 6" xfId="31589" xr:uid="{00000000-0005-0000-0000-0000697B0000}"/>
    <cellStyle name="标题 4 3 2 3 6 2" xfId="31590" xr:uid="{00000000-0005-0000-0000-00006A7B0000}"/>
    <cellStyle name="标题 4 3 2 3 7" xfId="31591" xr:uid="{00000000-0005-0000-0000-00006B7B0000}"/>
    <cellStyle name="标题 4 3 2 3 8" xfId="31592" xr:uid="{00000000-0005-0000-0000-00006C7B0000}"/>
    <cellStyle name="标题 4 3 2 4" xfId="31593" xr:uid="{00000000-0005-0000-0000-00006D7B0000}"/>
    <cellStyle name="标题 4 3 2 4 2" xfId="31594" xr:uid="{00000000-0005-0000-0000-00006E7B0000}"/>
    <cellStyle name="标题 4 3 2 4 2 2" xfId="31595" xr:uid="{00000000-0005-0000-0000-00006F7B0000}"/>
    <cellStyle name="标题 4 3 2 4 2 3" xfId="31596" xr:uid="{00000000-0005-0000-0000-0000707B0000}"/>
    <cellStyle name="标题 4 3 2 4 3" xfId="31597" xr:uid="{00000000-0005-0000-0000-0000717B0000}"/>
    <cellStyle name="标题 4 3 2 4 4" xfId="31598" xr:uid="{00000000-0005-0000-0000-0000727B0000}"/>
    <cellStyle name="标题 4 3 2 4 5" xfId="31599" xr:uid="{00000000-0005-0000-0000-0000737B0000}"/>
    <cellStyle name="标题 4 3 2 4 6" xfId="31600" xr:uid="{00000000-0005-0000-0000-0000747B0000}"/>
    <cellStyle name="标题 4 3 2 4 6 2" xfId="31601" xr:uid="{00000000-0005-0000-0000-0000757B0000}"/>
    <cellStyle name="标题 4 3 2 4 7" xfId="31602" xr:uid="{00000000-0005-0000-0000-0000767B0000}"/>
    <cellStyle name="标题 4 3 2 4 8" xfId="31603" xr:uid="{00000000-0005-0000-0000-0000777B0000}"/>
    <cellStyle name="标题 4 3 2 5" xfId="31604" xr:uid="{00000000-0005-0000-0000-0000787B0000}"/>
    <cellStyle name="标题 4 3 2 5 2" xfId="31605" xr:uid="{00000000-0005-0000-0000-0000797B0000}"/>
    <cellStyle name="标题 4 3 2 5 2 2" xfId="31606" xr:uid="{00000000-0005-0000-0000-00007A7B0000}"/>
    <cellStyle name="标题 4 3 2 5 2 3" xfId="31607" xr:uid="{00000000-0005-0000-0000-00007B7B0000}"/>
    <cellStyle name="标题 4 3 2 5 3" xfId="31608" xr:uid="{00000000-0005-0000-0000-00007C7B0000}"/>
    <cellStyle name="标题 4 3 2 5 4" xfId="31609" xr:uid="{00000000-0005-0000-0000-00007D7B0000}"/>
    <cellStyle name="标题 4 3 2 5 5" xfId="31610" xr:uid="{00000000-0005-0000-0000-00007E7B0000}"/>
    <cellStyle name="标题 4 3 2 5 6" xfId="31611" xr:uid="{00000000-0005-0000-0000-00007F7B0000}"/>
    <cellStyle name="标题 4 3 2 5 6 2" xfId="31612" xr:uid="{00000000-0005-0000-0000-0000807B0000}"/>
    <cellStyle name="标题 4 3 2 5 7" xfId="31613" xr:uid="{00000000-0005-0000-0000-0000817B0000}"/>
    <cellStyle name="标题 4 3 2 5 8" xfId="31614" xr:uid="{00000000-0005-0000-0000-0000827B0000}"/>
    <cellStyle name="标题 4 3 2 6" xfId="31615" xr:uid="{00000000-0005-0000-0000-0000837B0000}"/>
    <cellStyle name="标题 4 3 2 7" xfId="31616" xr:uid="{00000000-0005-0000-0000-0000847B0000}"/>
    <cellStyle name="标题 4 3 2 8" xfId="31617" xr:uid="{00000000-0005-0000-0000-0000857B0000}"/>
    <cellStyle name="标题 4 3 2 9" xfId="31618" xr:uid="{00000000-0005-0000-0000-0000867B0000}"/>
    <cellStyle name="标题 4 3 2 9 2" xfId="31619" xr:uid="{00000000-0005-0000-0000-0000877B0000}"/>
    <cellStyle name="标题 4 3 3" xfId="31620" xr:uid="{00000000-0005-0000-0000-0000887B0000}"/>
    <cellStyle name="标题 4 3 3 2" xfId="31621" xr:uid="{00000000-0005-0000-0000-0000897B0000}"/>
    <cellStyle name="标题 4 3 3 2 2" xfId="31622" xr:uid="{00000000-0005-0000-0000-00008A7B0000}"/>
    <cellStyle name="标题 4 3 3 2 2 2" xfId="31623" xr:uid="{00000000-0005-0000-0000-00008B7B0000}"/>
    <cellStyle name="标题 4 3 3 2 2 3" xfId="31624" xr:uid="{00000000-0005-0000-0000-00008C7B0000}"/>
    <cellStyle name="标题 4 3 3 2 3" xfId="31625" xr:uid="{00000000-0005-0000-0000-00008D7B0000}"/>
    <cellStyle name="标题 4 3 3 2 4" xfId="31626" xr:uid="{00000000-0005-0000-0000-00008E7B0000}"/>
    <cellStyle name="标题 4 3 3 2 5" xfId="31627" xr:uid="{00000000-0005-0000-0000-00008F7B0000}"/>
    <cellStyle name="标题 4 3 3 2 6" xfId="31628" xr:uid="{00000000-0005-0000-0000-0000907B0000}"/>
    <cellStyle name="标题 4 3 3 2 6 2" xfId="31629" xr:uid="{00000000-0005-0000-0000-0000917B0000}"/>
    <cellStyle name="标题 4 3 3 2 7" xfId="31630" xr:uid="{00000000-0005-0000-0000-0000927B0000}"/>
    <cellStyle name="标题 4 3 3 2 8" xfId="31631" xr:uid="{00000000-0005-0000-0000-0000937B0000}"/>
    <cellStyle name="标题 4 3 3 3" xfId="31632" xr:uid="{00000000-0005-0000-0000-0000947B0000}"/>
    <cellStyle name="标题 4 3 3 3 2" xfId="31633" xr:uid="{00000000-0005-0000-0000-0000957B0000}"/>
    <cellStyle name="标题 4 3 3 3 3" xfId="31634" xr:uid="{00000000-0005-0000-0000-0000967B0000}"/>
    <cellStyle name="标题 4 3 3 4" xfId="31635" xr:uid="{00000000-0005-0000-0000-0000977B0000}"/>
    <cellStyle name="标题 4 3 3 5" xfId="31636" xr:uid="{00000000-0005-0000-0000-0000987B0000}"/>
    <cellStyle name="标题 4 3 3 6" xfId="31637" xr:uid="{00000000-0005-0000-0000-0000997B0000}"/>
    <cellStyle name="标题 4 3 3 7" xfId="31638" xr:uid="{00000000-0005-0000-0000-00009A7B0000}"/>
    <cellStyle name="标题 4 3 3 7 2" xfId="31639" xr:uid="{00000000-0005-0000-0000-00009B7B0000}"/>
    <cellStyle name="标题 4 3 3 8" xfId="31640" xr:uid="{00000000-0005-0000-0000-00009C7B0000}"/>
    <cellStyle name="标题 4 3 3 9" xfId="31641" xr:uid="{00000000-0005-0000-0000-00009D7B0000}"/>
    <cellStyle name="标题 4 3 4" xfId="31642" xr:uid="{00000000-0005-0000-0000-00009E7B0000}"/>
    <cellStyle name="标题 4 3 4 2" xfId="31643" xr:uid="{00000000-0005-0000-0000-00009F7B0000}"/>
    <cellStyle name="标题 4 3 4 2 2" xfId="31644" xr:uid="{00000000-0005-0000-0000-0000A07B0000}"/>
    <cellStyle name="标题 4 3 4 2 3" xfId="31645" xr:uid="{00000000-0005-0000-0000-0000A17B0000}"/>
    <cellStyle name="标题 4 3 4 3" xfId="31646" xr:uid="{00000000-0005-0000-0000-0000A27B0000}"/>
    <cellStyle name="标题 4 3 4 4" xfId="31647" xr:uid="{00000000-0005-0000-0000-0000A37B0000}"/>
    <cellStyle name="标题 4 3 4 5" xfId="31648" xr:uid="{00000000-0005-0000-0000-0000A47B0000}"/>
    <cellStyle name="标题 4 3 4 6" xfId="31649" xr:uid="{00000000-0005-0000-0000-0000A57B0000}"/>
    <cellStyle name="标题 4 3 4 6 2" xfId="31650" xr:uid="{00000000-0005-0000-0000-0000A67B0000}"/>
    <cellStyle name="标题 4 3 4 7" xfId="31651" xr:uid="{00000000-0005-0000-0000-0000A77B0000}"/>
    <cellStyle name="标题 4 3 4 8" xfId="31652" xr:uid="{00000000-0005-0000-0000-0000A87B0000}"/>
    <cellStyle name="标题 4 3 5" xfId="31653" xr:uid="{00000000-0005-0000-0000-0000A97B0000}"/>
    <cellStyle name="标题 4 3 5 2" xfId="31654" xr:uid="{00000000-0005-0000-0000-0000AA7B0000}"/>
    <cellStyle name="标题 4 3 5 2 2" xfId="31655" xr:uid="{00000000-0005-0000-0000-0000AB7B0000}"/>
    <cellStyle name="标题 4 3 5 2 3" xfId="31656" xr:uid="{00000000-0005-0000-0000-0000AC7B0000}"/>
    <cellStyle name="标题 4 3 5 3" xfId="31657" xr:uid="{00000000-0005-0000-0000-0000AD7B0000}"/>
    <cellStyle name="标题 4 3 5 4" xfId="31658" xr:uid="{00000000-0005-0000-0000-0000AE7B0000}"/>
    <cellStyle name="标题 4 3 5 5" xfId="31659" xr:uid="{00000000-0005-0000-0000-0000AF7B0000}"/>
    <cellStyle name="标题 4 3 5 6" xfId="31660" xr:uid="{00000000-0005-0000-0000-0000B07B0000}"/>
    <cellStyle name="标题 4 3 5 6 2" xfId="31661" xr:uid="{00000000-0005-0000-0000-0000B17B0000}"/>
    <cellStyle name="标题 4 3 5 7" xfId="31662" xr:uid="{00000000-0005-0000-0000-0000B27B0000}"/>
    <cellStyle name="标题 4 3 5 8" xfId="31663" xr:uid="{00000000-0005-0000-0000-0000B37B0000}"/>
    <cellStyle name="标题 4 3 6" xfId="31664" xr:uid="{00000000-0005-0000-0000-0000B47B0000}"/>
    <cellStyle name="标题 4 3 6 2" xfId="31665" xr:uid="{00000000-0005-0000-0000-0000B57B0000}"/>
    <cellStyle name="标题 4 3 6 2 2" xfId="31666" xr:uid="{00000000-0005-0000-0000-0000B67B0000}"/>
    <cellStyle name="标题 4 3 6 2 3" xfId="31667" xr:uid="{00000000-0005-0000-0000-0000B77B0000}"/>
    <cellStyle name="标题 4 3 6 3" xfId="31668" xr:uid="{00000000-0005-0000-0000-0000B87B0000}"/>
    <cellStyle name="标题 4 3 6 4" xfId="31669" xr:uid="{00000000-0005-0000-0000-0000B97B0000}"/>
    <cellStyle name="标题 4 3 6 5" xfId="31670" xr:uid="{00000000-0005-0000-0000-0000BA7B0000}"/>
    <cellStyle name="标题 4 3 6 6" xfId="31671" xr:uid="{00000000-0005-0000-0000-0000BB7B0000}"/>
    <cellStyle name="标题 4 3 6 6 2" xfId="31672" xr:uid="{00000000-0005-0000-0000-0000BC7B0000}"/>
    <cellStyle name="标题 4 3 6 7" xfId="31673" xr:uid="{00000000-0005-0000-0000-0000BD7B0000}"/>
    <cellStyle name="标题 4 3 6 8" xfId="31674" xr:uid="{00000000-0005-0000-0000-0000BE7B0000}"/>
    <cellStyle name="标题 4 3 7" xfId="31675" xr:uid="{00000000-0005-0000-0000-0000BF7B0000}"/>
    <cellStyle name="标题 4 3 8" xfId="31676" xr:uid="{00000000-0005-0000-0000-0000C07B0000}"/>
    <cellStyle name="标题 4 3 9" xfId="31677" xr:uid="{00000000-0005-0000-0000-0000C17B0000}"/>
    <cellStyle name="标题 4 3_AVL &amp; Mech BOM - Reno V1.6" xfId="31678" xr:uid="{00000000-0005-0000-0000-0000C27B0000}"/>
    <cellStyle name="标题 4 4" xfId="31679" xr:uid="{00000000-0005-0000-0000-0000C37B0000}"/>
    <cellStyle name="标题 4 4 10" xfId="31680" xr:uid="{00000000-0005-0000-0000-0000C47B0000}"/>
    <cellStyle name="标题 4 4 2" xfId="31681" xr:uid="{00000000-0005-0000-0000-0000C57B0000}"/>
    <cellStyle name="标题 4 4 2 2" xfId="31682" xr:uid="{00000000-0005-0000-0000-0000C67B0000}"/>
    <cellStyle name="标题 4 4 2 2 2" xfId="31683" xr:uid="{00000000-0005-0000-0000-0000C77B0000}"/>
    <cellStyle name="标题 4 4 2 2 2 2" xfId="31684" xr:uid="{00000000-0005-0000-0000-0000C87B0000}"/>
    <cellStyle name="标题 4 4 2 2 2 3" xfId="31685" xr:uid="{00000000-0005-0000-0000-0000C97B0000}"/>
    <cellStyle name="标题 4 4 2 2 3" xfId="31686" xr:uid="{00000000-0005-0000-0000-0000CA7B0000}"/>
    <cellStyle name="标题 4 4 2 2 4" xfId="31687" xr:uid="{00000000-0005-0000-0000-0000CB7B0000}"/>
    <cellStyle name="标题 4 4 2 2 5" xfId="31688" xr:uid="{00000000-0005-0000-0000-0000CC7B0000}"/>
    <cellStyle name="标题 4 4 2 2 6" xfId="31689" xr:uid="{00000000-0005-0000-0000-0000CD7B0000}"/>
    <cellStyle name="标题 4 4 2 2 6 2" xfId="31690" xr:uid="{00000000-0005-0000-0000-0000CE7B0000}"/>
    <cellStyle name="标题 4 4 2 2 7" xfId="31691" xr:uid="{00000000-0005-0000-0000-0000CF7B0000}"/>
    <cellStyle name="标题 4 4 2 2 8" xfId="31692" xr:uid="{00000000-0005-0000-0000-0000D07B0000}"/>
    <cellStyle name="标题 4 4 2 3" xfId="31693" xr:uid="{00000000-0005-0000-0000-0000D17B0000}"/>
    <cellStyle name="标题 4 4 2 3 2" xfId="31694" xr:uid="{00000000-0005-0000-0000-0000D27B0000}"/>
    <cellStyle name="标题 4 4 2 3 3" xfId="31695" xr:uid="{00000000-0005-0000-0000-0000D37B0000}"/>
    <cellStyle name="标题 4 4 2 4" xfId="31696" xr:uid="{00000000-0005-0000-0000-0000D47B0000}"/>
    <cellStyle name="标题 4 4 2 5" xfId="31697" xr:uid="{00000000-0005-0000-0000-0000D57B0000}"/>
    <cellStyle name="标题 4 4 2 6" xfId="31698" xr:uid="{00000000-0005-0000-0000-0000D67B0000}"/>
    <cellStyle name="标题 4 4 2 7" xfId="31699" xr:uid="{00000000-0005-0000-0000-0000D77B0000}"/>
    <cellStyle name="标题 4 4 2 7 2" xfId="31700" xr:uid="{00000000-0005-0000-0000-0000D87B0000}"/>
    <cellStyle name="标题 4 4 2 8" xfId="31701" xr:uid="{00000000-0005-0000-0000-0000D97B0000}"/>
    <cellStyle name="标题 4 4 2 9" xfId="31702" xr:uid="{00000000-0005-0000-0000-0000DA7B0000}"/>
    <cellStyle name="标题 4 4 3" xfId="31703" xr:uid="{00000000-0005-0000-0000-0000DB7B0000}"/>
    <cellStyle name="标题 4 4 3 2" xfId="31704" xr:uid="{00000000-0005-0000-0000-0000DC7B0000}"/>
    <cellStyle name="标题 4 4 3 2 2" xfId="31705" xr:uid="{00000000-0005-0000-0000-0000DD7B0000}"/>
    <cellStyle name="标题 4 4 3 2 3" xfId="31706" xr:uid="{00000000-0005-0000-0000-0000DE7B0000}"/>
    <cellStyle name="标题 4 4 3 3" xfId="31707" xr:uid="{00000000-0005-0000-0000-0000DF7B0000}"/>
    <cellStyle name="标题 4 4 3 4" xfId="31708" xr:uid="{00000000-0005-0000-0000-0000E07B0000}"/>
    <cellStyle name="标题 4 4 3 5" xfId="31709" xr:uid="{00000000-0005-0000-0000-0000E17B0000}"/>
    <cellStyle name="标题 4 4 3 6" xfId="31710" xr:uid="{00000000-0005-0000-0000-0000E27B0000}"/>
    <cellStyle name="标题 4 4 3 6 2" xfId="31711" xr:uid="{00000000-0005-0000-0000-0000E37B0000}"/>
    <cellStyle name="标题 4 4 3 7" xfId="31712" xr:uid="{00000000-0005-0000-0000-0000E47B0000}"/>
    <cellStyle name="标题 4 4 3 8" xfId="31713" xr:uid="{00000000-0005-0000-0000-0000E57B0000}"/>
    <cellStyle name="标题 4 4 4" xfId="31714" xr:uid="{00000000-0005-0000-0000-0000E67B0000}"/>
    <cellStyle name="标题 4 4 4 2" xfId="31715" xr:uid="{00000000-0005-0000-0000-0000E77B0000}"/>
    <cellStyle name="标题 4 4 4 2 2" xfId="31716" xr:uid="{00000000-0005-0000-0000-0000E87B0000}"/>
    <cellStyle name="标题 4 4 4 2 3" xfId="31717" xr:uid="{00000000-0005-0000-0000-0000E97B0000}"/>
    <cellStyle name="标题 4 4 4 3" xfId="31718" xr:uid="{00000000-0005-0000-0000-0000EA7B0000}"/>
    <cellStyle name="标题 4 4 4 4" xfId="31719" xr:uid="{00000000-0005-0000-0000-0000EB7B0000}"/>
    <cellStyle name="标题 4 4 4 5" xfId="31720" xr:uid="{00000000-0005-0000-0000-0000EC7B0000}"/>
    <cellStyle name="标题 4 4 4 6" xfId="31721" xr:uid="{00000000-0005-0000-0000-0000ED7B0000}"/>
    <cellStyle name="标题 4 4 4 6 2" xfId="31722" xr:uid="{00000000-0005-0000-0000-0000EE7B0000}"/>
    <cellStyle name="标题 4 4 4 7" xfId="31723" xr:uid="{00000000-0005-0000-0000-0000EF7B0000}"/>
    <cellStyle name="标题 4 4 4 8" xfId="31724" xr:uid="{00000000-0005-0000-0000-0000F07B0000}"/>
    <cellStyle name="标题 4 4 5" xfId="31725" xr:uid="{00000000-0005-0000-0000-0000F17B0000}"/>
    <cellStyle name="标题 4 4 5 2" xfId="31726" xr:uid="{00000000-0005-0000-0000-0000F27B0000}"/>
    <cellStyle name="标题 4 4 5 2 2" xfId="31727" xr:uid="{00000000-0005-0000-0000-0000F37B0000}"/>
    <cellStyle name="标题 4 4 5 2 3" xfId="31728" xr:uid="{00000000-0005-0000-0000-0000F47B0000}"/>
    <cellStyle name="标题 4 4 5 3" xfId="31729" xr:uid="{00000000-0005-0000-0000-0000F57B0000}"/>
    <cellStyle name="标题 4 4 5 4" xfId="31730" xr:uid="{00000000-0005-0000-0000-0000F67B0000}"/>
    <cellStyle name="标题 4 4 5 5" xfId="31731" xr:uid="{00000000-0005-0000-0000-0000F77B0000}"/>
    <cellStyle name="标题 4 4 5 6" xfId="31732" xr:uid="{00000000-0005-0000-0000-0000F87B0000}"/>
    <cellStyle name="标题 4 4 5 6 2" xfId="31733" xr:uid="{00000000-0005-0000-0000-0000F97B0000}"/>
    <cellStyle name="标题 4 4 5 7" xfId="31734" xr:uid="{00000000-0005-0000-0000-0000FA7B0000}"/>
    <cellStyle name="标题 4 4 5 8" xfId="31735" xr:uid="{00000000-0005-0000-0000-0000FB7B0000}"/>
    <cellStyle name="标题 4 4 6" xfId="31736" xr:uid="{00000000-0005-0000-0000-0000FC7B0000}"/>
    <cellStyle name="标题 4 4 7" xfId="31737" xr:uid="{00000000-0005-0000-0000-0000FD7B0000}"/>
    <cellStyle name="标题 4 4 8" xfId="31738" xr:uid="{00000000-0005-0000-0000-0000FE7B0000}"/>
    <cellStyle name="标题 4 4 9" xfId="31739" xr:uid="{00000000-0005-0000-0000-0000FF7B0000}"/>
    <cellStyle name="标题 4 4 9 2" xfId="31740" xr:uid="{00000000-0005-0000-0000-0000007C0000}"/>
    <cellStyle name="标题 4 5" xfId="31741" xr:uid="{00000000-0005-0000-0000-0000017C0000}"/>
    <cellStyle name="标题 4 5 2" xfId="31742" xr:uid="{00000000-0005-0000-0000-0000027C0000}"/>
    <cellStyle name="标题 4 5 2 2" xfId="31743" xr:uid="{00000000-0005-0000-0000-0000037C0000}"/>
    <cellStyle name="标题 4 5 2 2 2" xfId="31744" xr:uid="{00000000-0005-0000-0000-0000047C0000}"/>
    <cellStyle name="标题 4 5 2 2 3" xfId="31745" xr:uid="{00000000-0005-0000-0000-0000057C0000}"/>
    <cellStyle name="标题 4 5 2 3" xfId="31746" xr:uid="{00000000-0005-0000-0000-0000067C0000}"/>
    <cellStyle name="标题 4 5 2 4" xfId="31747" xr:uid="{00000000-0005-0000-0000-0000077C0000}"/>
    <cellStyle name="标题 4 5 2 5" xfId="31748" xr:uid="{00000000-0005-0000-0000-0000087C0000}"/>
    <cellStyle name="标题 4 5 2 6" xfId="31749" xr:uid="{00000000-0005-0000-0000-0000097C0000}"/>
    <cellStyle name="标题 4 5 2 6 2" xfId="31750" xr:uid="{00000000-0005-0000-0000-00000A7C0000}"/>
    <cellStyle name="标题 4 5 2 7" xfId="31751" xr:uid="{00000000-0005-0000-0000-00000B7C0000}"/>
    <cellStyle name="标题 4 5 2 8" xfId="31752" xr:uid="{00000000-0005-0000-0000-00000C7C0000}"/>
    <cellStyle name="标题 4 5 3" xfId="31753" xr:uid="{00000000-0005-0000-0000-00000D7C0000}"/>
    <cellStyle name="标题 4 5 4" xfId="31754" xr:uid="{00000000-0005-0000-0000-00000E7C0000}"/>
    <cellStyle name="标题 4 5 5" xfId="31755" xr:uid="{00000000-0005-0000-0000-00000F7C0000}"/>
    <cellStyle name="标题 4 5 6" xfId="31756" xr:uid="{00000000-0005-0000-0000-0000107C0000}"/>
    <cellStyle name="标题 4 5 6 2" xfId="31757" xr:uid="{00000000-0005-0000-0000-0000117C0000}"/>
    <cellStyle name="标题 4 5 7" xfId="31758" xr:uid="{00000000-0005-0000-0000-0000127C0000}"/>
    <cellStyle name="标题 4 6" xfId="31759" xr:uid="{00000000-0005-0000-0000-0000137C0000}"/>
    <cellStyle name="标题 4 6 2" xfId="31760" xr:uid="{00000000-0005-0000-0000-0000147C0000}"/>
    <cellStyle name="标题 4 6 2 2" xfId="31761" xr:uid="{00000000-0005-0000-0000-0000157C0000}"/>
    <cellStyle name="标题 4 6 2 2 2" xfId="31762" xr:uid="{00000000-0005-0000-0000-0000167C0000}"/>
    <cellStyle name="标题 4 6 2 2 3" xfId="31763" xr:uid="{00000000-0005-0000-0000-0000177C0000}"/>
    <cellStyle name="标题 4 6 2 3" xfId="31764" xr:uid="{00000000-0005-0000-0000-0000187C0000}"/>
    <cellStyle name="标题 4 6 2 4" xfId="31765" xr:uid="{00000000-0005-0000-0000-0000197C0000}"/>
    <cellStyle name="标题 4 6 2 5" xfId="31766" xr:uid="{00000000-0005-0000-0000-00001A7C0000}"/>
    <cellStyle name="标题 4 6 2 6" xfId="31767" xr:uid="{00000000-0005-0000-0000-00001B7C0000}"/>
    <cellStyle name="标题 4 6 2 6 2" xfId="31768" xr:uid="{00000000-0005-0000-0000-00001C7C0000}"/>
    <cellStyle name="标题 4 6 2 7" xfId="31769" xr:uid="{00000000-0005-0000-0000-00001D7C0000}"/>
    <cellStyle name="标题 4 6 2 8" xfId="31770" xr:uid="{00000000-0005-0000-0000-00001E7C0000}"/>
    <cellStyle name="标题 4 6 3" xfId="31771" xr:uid="{00000000-0005-0000-0000-00001F7C0000}"/>
    <cellStyle name="标题 4 6 3 2" xfId="31772" xr:uid="{00000000-0005-0000-0000-0000207C0000}"/>
    <cellStyle name="标题 4 6 3 3" xfId="31773" xr:uid="{00000000-0005-0000-0000-0000217C0000}"/>
    <cellStyle name="标题 4 6 4" xfId="31774" xr:uid="{00000000-0005-0000-0000-0000227C0000}"/>
    <cellStyle name="标题 4 6 5" xfId="31775" xr:uid="{00000000-0005-0000-0000-0000237C0000}"/>
    <cellStyle name="标题 4 6 6" xfId="31776" xr:uid="{00000000-0005-0000-0000-0000247C0000}"/>
    <cellStyle name="标题 4 6 7" xfId="31777" xr:uid="{00000000-0005-0000-0000-0000257C0000}"/>
    <cellStyle name="标题 4 6 7 2" xfId="31778" xr:uid="{00000000-0005-0000-0000-0000267C0000}"/>
    <cellStyle name="标题 4 6 8" xfId="31779" xr:uid="{00000000-0005-0000-0000-0000277C0000}"/>
    <cellStyle name="标题 4 6 9" xfId="31780" xr:uid="{00000000-0005-0000-0000-0000287C0000}"/>
    <cellStyle name="标题 4 7" xfId="31781" xr:uid="{00000000-0005-0000-0000-0000297C0000}"/>
    <cellStyle name="标题 4 7 2" xfId="31782" xr:uid="{00000000-0005-0000-0000-00002A7C0000}"/>
    <cellStyle name="标题 4 7 2 2" xfId="31783" xr:uid="{00000000-0005-0000-0000-00002B7C0000}"/>
    <cellStyle name="标题 4 7 2 3" xfId="31784" xr:uid="{00000000-0005-0000-0000-00002C7C0000}"/>
    <cellStyle name="标题 4 7 3" xfId="31785" xr:uid="{00000000-0005-0000-0000-00002D7C0000}"/>
    <cellStyle name="标题 4 7 4" xfId="31786" xr:uid="{00000000-0005-0000-0000-00002E7C0000}"/>
    <cellStyle name="标题 4 7 5" xfId="31787" xr:uid="{00000000-0005-0000-0000-00002F7C0000}"/>
    <cellStyle name="标题 4 7 6" xfId="31788" xr:uid="{00000000-0005-0000-0000-0000307C0000}"/>
    <cellStyle name="标题 4 7 6 2" xfId="31789" xr:uid="{00000000-0005-0000-0000-0000317C0000}"/>
    <cellStyle name="标题 4 7 7" xfId="31790" xr:uid="{00000000-0005-0000-0000-0000327C0000}"/>
    <cellStyle name="标题 4 7 8" xfId="31791" xr:uid="{00000000-0005-0000-0000-0000337C0000}"/>
    <cellStyle name="标题 4 8" xfId="31792" xr:uid="{00000000-0005-0000-0000-0000347C0000}"/>
    <cellStyle name="标题 4 8 2" xfId="31793" xr:uid="{00000000-0005-0000-0000-0000357C0000}"/>
    <cellStyle name="标题 4 8 2 2" xfId="31794" xr:uid="{00000000-0005-0000-0000-0000367C0000}"/>
    <cellStyle name="标题 4 8 2 3" xfId="31795" xr:uid="{00000000-0005-0000-0000-0000377C0000}"/>
    <cellStyle name="标题 4 8 3" xfId="31796" xr:uid="{00000000-0005-0000-0000-0000387C0000}"/>
    <cellStyle name="标题 4 8 4" xfId="31797" xr:uid="{00000000-0005-0000-0000-0000397C0000}"/>
    <cellStyle name="标题 4 8 5" xfId="31798" xr:uid="{00000000-0005-0000-0000-00003A7C0000}"/>
    <cellStyle name="标题 4 8 6" xfId="31799" xr:uid="{00000000-0005-0000-0000-00003B7C0000}"/>
    <cellStyle name="标题 4 8 6 2" xfId="31800" xr:uid="{00000000-0005-0000-0000-00003C7C0000}"/>
    <cellStyle name="标题 4 8 7" xfId="31801" xr:uid="{00000000-0005-0000-0000-00003D7C0000}"/>
    <cellStyle name="标题 4 8 8" xfId="31802" xr:uid="{00000000-0005-0000-0000-00003E7C0000}"/>
    <cellStyle name="标题 4 9" xfId="31803" xr:uid="{00000000-0005-0000-0000-00003F7C0000}"/>
    <cellStyle name="标题 4 9 2" xfId="31804" xr:uid="{00000000-0005-0000-0000-0000407C0000}"/>
    <cellStyle name="标题 4 9 3" xfId="31805" xr:uid="{00000000-0005-0000-0000-0000417C0000}"/>
    <cellStyle name="标题 4 9 4" xfId="31806" xr:uid="{00000000-0005-0000-0000-0000427C0000}"/>
    <cellStyle name="标题 4 9 5" xfId="31807" xr:uid="{00000000-0005-0000-0000-0000437C0000}"/>
    <cellStyle name="标题 4 9 5 2" xfId="31808" xr:uid="{00000000-0005-0000-0000-0000447C0000}"/>
    <cellStyle name="标题 4 9 6" xfId="31809" xr:uid="{00000000-0005-0000-0000-0000457C0000}"/>
    <cellStyle name="标题 40" xfId="31810" xr:uid="{00000000-0005-0000-0000-0000467C0000}"/>
    <cellStyle name="标题 40 2" xfId="31811" xr:uid="{00000000-0005-0000-0000-0000477C0000}"/>
    <cellStyle name="标题 40 2 2" xfId="31812" xr:uid="{00000000-0005-0000-0000-0000487C0000}"/>
    <cellStyle name="标题 40 2 2 2" xfId="31813" xr:uid="{00000000-0005-0000-0000-0000497C0000}"/>
    <cellStyle name="标题 40 2 2 3" xfId="31814" xr:uid="{00000000-0005-0000-0000-00004A7C0000}"/>
    <cellStyle name="标题 40 2 3" xfId="31815" xr:uid="{00000000-0005-0000-0000-00004B7C0000}"/>
    <cellStyle name="标题 40 2 4" xfId="31816" xr:uid="{00000000-0005-0000-0000-00004C7C0000}"/>
    <cellStyle name="标题 40 2 5" xfId="31817" xr:uid="{00000000-0005-0000-0000-00004D7C0000}"/>
    <cellStyle name="标题 40 2 6" xfId="31818" xr:uid="{00000000-0005-0000-0000-00004E7C0000}"/>
    <cellStyle name="标题 40 2 6 2" xfId="31819" xr:uid="{00000000-0005-0000-0000-00004F7C0000}"/>
    <cellStyle name="标题 40 2 7" xfId="31820" xr:uid="{00000000-0005-0000-0000-0000507C0000}"/>
    <cellStyle name="标题 40 2 8" xfId="31821" xr:uid="{00000000-0005-0000-0000-0000517C0000}"/>
    <cellStyle name="标题 40 3" xfId="31822" xr:uid="{00000000-0005-0000-0000-0000527C0000}"/>
    <cellStyle name="标题 40 4" xfId="31823" xr:uid="{00000000-0005-0000-0000-0000537C0000}"/>
    <cellStyle name="标题 40 5" xfId="31824" xr:uid="{00000000-0005-0000-0000-0000547C0000}"/>
    <cellStyle name="标题 40 6" xfId="31825" xr:uid="{00000000-0005-0000-0000-0000557C0000}"/>
    <cellStyle name="标题 40 6 2" xfId="31826" xr:uid="{00000000-0005-0000-0000-0000567C0000}"/>
    <cellStyle name="标题 40 7" xfId="31827" xr:uid="{00000000-0005-0000-0000-0000577C0000}"/>
    <cellStyle name="标题 41" xfId="31828" xr:uid="{00000000-0005-0000-0000-0000587C0000}"/>
    <cellStyle name="标题 41 2" xfId="31829" xr:uid="{00000000-0005-0000-0000-0000597C0000}"/>
    <cellStyle name="标题 41 2 2" xfId="31830" xr:uid="{00000000-0005-0000-0000-00005A7C0000}"/>
    <cellStyle name="标题 41 2 2 2" xfId="31831" xr:uid="{00000000-0005-0000-0000-00005B7C0000}"/>
    <cellStyle name="标题 41 2 2 3" xfId="31832" xr:uid="{00000000-0005-0000-0000-00005C7C0000}"/>
    <cellStyle name="标题 41 2 3" xfId="31833" xr:uid="{00000000-0005-0000-0000-00005D7C0000}"/>
    <cellStyle name="标题 41 2 4" xfId="31834" xr:uid="{00000000-0005-0000-0000-00005E7C0000}"/>
    <cellStyle name="标题 41 2 5" xfId="31835" xr:uid="{00000000-0005-0000-0000-00005F7C0000}"/>
    <cellStyle name="标题 41 2 6" xfId="31836" xr:uid="{00000000-0005-0000-0000-0000607C0000}"/>
    <cellStyle name="标题 41 2 6 2" xfId="31837" xr:uid="{00000000-0005-0000-0000-0000617C0000}"/>
    <cellStyle name="标题 41 2 7" xfId="31838" xr:uid="{00000000-0005-0000-0000-0000627C0000}"/>
    <cellStyle name="标题 41 2 8" xfId="31839" xr:uid="{00000000-0005-0000-0000-0000637C0000}"/>
    <cellStyle name="标题 41 3" xfId="31840" xr:uid="{00000000-0005-0000-0000-0000647C0000}"/>
    <cellStyle name="标题 41 4" xfId="31841" xr:uid="{00000000-0005-0000-0000-0000657C0000}"/>
    <cellStyle name="标题 41 5" xfId="31842" xr:uid="{00000000-0005-0000-0000-0000667C0000}"/>
    <cellStyle name="标题 41 6" xfId="31843" xr:uid="{00000000-0005-0000-0000-0000677C0000}"/>
    <cellStyle name="标题 41 6 2" xfId="31844" xr:uid="{00000000-0005-0000-0000-0000687C0000}"/>
    <cellStyle name="标题 41 7" xfId="31845" xr:uid="{00000000-0005-0000-0000-0000697C0000}"/>
    <cellStyle name="标题 42" xfId="31846" xr:uid="{00000000-0005-0000-0000-00006A7C0000}"/>
    <cellStyle name="标题 42 2" xfId="31847" xr:uid="{00000000-0005-0000-0000-00006B7C0000}"/>
    <cellStyle name="标题 42 2 2" xfId="31848" xr:uid="{00000000-0005-0000-0000-00006C7C0000}"/>
    <cellStyle name="标题 42 2 2 2" xfId="31849" xr:uid="{00000000-0005-0000-0000-00006D7C0000}"/>
    <cellStyle name="标题 42 2 2 3" xfId="31850" xr:uid="{00000000-0005-0000-0000-00006E7C0000}"/>
    <cellStyle name="标题 42 2 3" xfId="31851" xr:uid="{00000000-0005-0000-0000-00006F7C0000}"/>
    <cellStyle name="标题 42 2 4" xfId="31852" xr:uid="{00000000-0005-0000-0000-0000707C0000}"/>
    <cellStyle name="标题 42 2 5" xfId="31853" xr:uid="{00000000-0005-0000-0000-0000717C0000}"/>
    <cellStyle name="标题 42 2 6" xfId="31854" xr:uid="{00000000-0005-0000-0000-0000727C0000}"/>
    <cellStyle name="标题 42 2 6 2" xfId="31855" xr:uid="{00000000-0005-0000-0000-0000737C0000}"/>
    <cellStyle name="标题 42 2 7" xfId="31856" xr:uid="{00000000-0005-0000-0000-0000747C0000}"/>
    <cellStyle name="标题 42 2 8" xfId="31857" xr:uid="{00000000-0005-0000-0000-0000757C0000}"/>
    <cellStyle name="标题 42 3" xfId="31858" xr:uid="{00000000-0005-0000-0000-0000767C0000}"/>
    <cellStyle name="标题 42 4" xfId="31859" xr:uid="{00000000-0005-0000-0000-0000777C0000}"/>
    <cellStyle name="标题 42 5" xfId="31860" xr:uid="{00000000-0005-0000-0000-0000787C0000}"/>
    <cellStyle name="标题 42 6" xfId="31861" xr:uid="{00000000-0005-0000-0000-0000797C0000}"/>
    <cellStyle name="标题 42 6 2" xfId="31862" xr:uid="{00000000-0005-0000-0000-00007A7C0000}"/>
    <cellStyle name="标题 42 7" xfId="31863" xr:uid="{00000000-0005-0000-0000-00007B7C0000}"/>
    <cellStyle name="标题 43" xfId="31864" xr:uid="{00000000-0005-0000-0000-00007C7C0000}"/>
    <cellStyle name="标题 43 2" xfId="31865" xr:uid="{00000000-0005-0000-0000-00007D7C0000}"/>
    <cellStyle name="标题 43 2 2" xfId="31866" xr:uid="{00000000-0005-0000-0000-00007E7C0000}"/>
    <cellStyle name="标题 43 2 2 2" xfId="31867" xr:uid="{00000000-0005-0000-0000-00007F7C0000}"/>
    <cellStyle name="标题 43 2 2 3" xfId="31868" xr:uid="{00000000-0005-0000-0000-0000807C0000}"/>
    <cellStyle name="标题 43 2 3" xfId="31869" xr:uid="{00000000-0005-0000-0000-0000817C0000}"/>
    <cellStyle name="标题 43 2 4" xfId="31870" xr:uid="{00000000-0005-0000-0000-0000827C0000}"/>
    <cellStyle name="标题 43 2 5" xfId="31871" xr:uid="{00000000-0005-0000-0000-0000837C0000}"/>
    <cellStyle name="标题 43 2 6" xfId="31872" xr:uid="{00000000-0005-0000-0000-0000847C0000}"/>
    <cellStyle name="标题 43 2 6 2" xfId="31873" xr:uid="{00000000-0005-0000-0000-0000857C0000}"/>
    <cellStyle name="标题 43 2 7" xfId="31874" xr:uid="{00000000-0005-0000-0000-0000867C0000}"/>
    <cellStyle name="标题 43 2 8" xfId="31875" xr:uid="{00000000-0005-0000-0000-0000877C0000}"/>
    <cellStyle name="标题 43 3" xfId="31876" xr:uid="{00000000-0005-0000-0000-0000887C0000}"/>
    <cellStyle name="标题 43 4" xfId="31877" xr:uid="{00000000-0005-0000-0000-0000897C0000}"/>
    <cellStyle name="标题 43 5" xfId="31878" xr:uid="{00000000-0005-0000-0000-00008A7C0000}"/>
    <cellStyle name="标题 43 6" xfId="31879" xr:uid="{00000000-0005-0000-0000-00008B7C0000}"/>
    <cellStyle name="标题 43 6 2" xfId="31880" xr:uid="{00000000-0005-0000-0000-00008C7C0000}"/>
    <cellStyle name="标题 43 7" xfId="31881" xr:uid="{00000000-0005-0000-0000-00008D7C0000}"/>
    <cellStyle name="标题 44" xfId="31882" xr:uid="{00000000-0005-0000-0000-00008E7C0000}"/>
    <cellStyle name="标题 44 2" xfId="31883" xr:uid="{00000000-0005-0000-0000-00008F7C0000}"/>
    <cellStyle name="标题 44 2 2" xfId="31884" xr:uid="{00000000-0005-0000-0000-0000907C0000}"/>
    <cellStyle name="标题 44 2 2 2" xfId="31885" xr:uid="{00000000-0005-0000-0000-0000917C0000}"/>
    <cellStyle name="标题 44 2 2 3" xfId="31886" xr:uid="{00000000-0005-0000-0000-0000927C0000}"/>
    <cellStyle name="标题 44 2 3" xfId="31887" xr:uid="{00000000-0005-0000-0000-0000937C0000}"/>
    <cellStyle name="标题 44 2 4" xfId="31888" xr:uid="{00000000-0005-0000-0000-0000947C0000}"/>
    <cellStyle name="标题 44 2 5" xfId="31889" xr:uid="{00000000-0005-0000-0000-0000957C0000}"/>
    <cellStyle name="标题 44 2 6" xfId="31890" xr:uid="{00000000-0005-0000-0000-0000967C0000}"/>
    <cellStyle name="标题 44 2 6 2" xfId="31891" xr:uid="{00000000-0005-0000-0000-0000977C0000}"/>
    <cellStyle name="标题 44 2 7" xfId="31892" xr:uid="{00000000-0005-0000-0000-0000987C0000}"/>
    <cellStyle name="标题 44 2 8" xfId="31893" xr:uid="{00000000-0005-0000-0000-0000997C0000}"/>
    <cellStyle name="标题 44 3" xfId="31894" xr:uid="{00000000-0005-0000-0000-00009A7C0000}"/>
    <cellStyle name="标题 44 4" xfId="31895" xr:uid="{00000000-0005-0000-0000-00009B7C0000}"/>
    <cellStyle name="标题 44 5" xfId="31896" xr:uid="{00000000-0005-0000-0000-00009C7C0000}"/>
    <cellStyle name="标题 44 6" xfId="31897" xr:uid="{00000000-0005-0000-0000-00009D7C0000}"/>
    <cellStyle name="标题 44 6 2" xfId="31898" xr:uid="{00000000-0005-0000-0000-00009E7C0000}"/>
    <cellStyle name="标题 44 7" xfId="31899" xr:uid="{00000000-0005-0000-0000-00009F7C0000}"/>
    <cellStyle name="标题 45" xfId="31900" xr:uid="{00000000-0005-0000-0000-0000A07C0000}"/>
    <cellStyle name="标题 45 2" xfId="31901" xr:uid="{00000000-0005-0000-0000-0000A17C0000}"/>
    <cellStyle name="标题 45 2 2" xfId="31902" xr:uid="{00000000-0005-0000-0000-0000A27C0000}"/>
    <cellStyle name="标题 45 2 2 2" xfId="31903" xr:uid="{00000000-0005-0000-0000-0000A37C0000}"/>
    <cellStyle name="标题 45 2 2 3" xfId="31904" xr:uid="{00000000-0005-0000-0000-0000A47C0000}"/>
    <cellStyle name="标题 45 2 3" xfId="31905" xr:uid="{00000000-0005-0000-0000-0000A57C0000}"/>
    <cellStyle name="标题 45 2 4" xfId="31906" xr:uid="{00000000-0005-0000-0000-0000A67C0000}"/>
    <cellStyle name="标题 45 2 5" xfId="31907" xr:uid="{00000000-0005-0000-0000-0000A77C0000}"/>
    <cellStyle name="标题 45 2 6" xfId="31908" xr:uid="{00000000-0005-0000-0000-0000A87C0000}"/>
    <cellStyle name="标题 45 2 6 2" xfId="31909" xr:uid="{00000000-0005-0000-0000-0000A97C0000}"/>
    <cellStyle name="标题 45 2 7" xfId="31910" xr:uid="{00000000-0005-0000-0000-0000AA7C0000}"/>
    <cellStyle name="标题 45 2 8" xfId="31911" xr:uid="{00000000-0005-0000-0000-0000AB7C0000}"/>
    <cellStyle name="标题 45 3" xfId="31912" xr:uid="{00000000-0005-0000-0000-0000AC7C0000}"/>
    <cellStyle name="标题 45 4" xfId="31913" xr:uid="{00000000-0005-0000-0000-0000AD7C0000}"/>
    <cellStyle name="标题 45 5" xfId="31914" xr:uid="{00000000-0005-0000-0000-0000AE7C0000}"/>
    <cellStyle name="标题 45 6" xfId="31915" xr:uid="{00000000-0005-0000-0000-0000AF7C0000}"/>
    <cellStyle name="标题 45 6 2" xfId="31916" xr:uid="{00000000-0005-0000-0000-0000B07C0000}"/>
    <cellStyle name="标题 45 7" xfId="31917" xr:uid="{00000000-0005-0000-0000-0000B17C0000}"/>
    <cellStyle name="标题 46" xfId="31918" xr:uid="{00000000-0005-0000-0000-0000B27C0000}"/>
    <cellStyle name="标题 46 2" xfId="31919" xr:uid="{00000000-0005-0000-0000-0000B37C0000}"/>
    <cellStyle name="标题 46 2 2" xfId="31920" xr:uid="{00000000-0005-0000-0000-0000B47C0000}"/>
    <cellStyle name="标题 46 2 2 2" xfId="31921" xr:uid="{00000000-0005-0000-0000-0000B57C0000}"/>
    <cellStyle name="标题 46 2 2 3" xfId="31922" xr:uid="{00000000-0005-0000-0000-0000B67C0000}"/>
    <cellStyle name="标题 46 2 3" xfId="31923" xr:uid="{00000000-0005-0000-0000-0000B77C0000}"/>
    <cellStyle name="标题 46 2 4" xfId="31924" xr:uid="{00000000-0005-0000-0000-0000B87C0000}"/>
    <cellStyle name="标题 46 2 5" xfId="31925" xr:uid="{00000000-0005-0000-0000-0000B97C0000}"/>
    <cellStyle name="标题 46 2 6" xfId="31926" xr:uid="{00000000-0005-0000-0000-0000BA7C0000}"/>
    <cellStyle name="标题 46 2 6 2" xfId="31927" xr:uid="{00000000-0005-0000-0000-0000BB7C0000}"/>
    <cellStyle name="标题 46 2 7" xfId="31928" xr:uid="{00000000-0005-0000-0000-0000BC7C0000}"/>
    <cellStyle name="标题 46 2 8" xfId="31929" xr:uid="{00000000-0005-0000-0000-0000BD7C0000}"/>
    <cellStyle name="标题 46 3" xfId="31930" xr:uid="{00000000-0005-0000-0000-0000BE7C0000}"/>
    <cellStyle name="标题 46 4" xfId="31931" xr:uid="{00000000-0005-0000-0000-0000BF7C0000}"/>
    <cellStyle name="标题 46 5" xfId="31932" xr:uid="{00000000-0005-0000-0000-0000C07C0000}"/>
    <cellStyle name="标题 46 6" xfId="31933" xr:uid="{00000000-0005-0000-0000-0000C17C0000}"/>
    <cellStyle name="标题 46 6 2" xfId="31934" xr:uid="{00000000-0005-0000-0000-0000C27C0000}"/>
    <cellStyle name="标题 46 7" xfId="31935" xr:uid="{00000000-0005-0000-0000-0000C37C0000}"/>
    <cellStyle name="标题 47" xfId="31936" xr:uid="{00000000-0005-0000-0000-0000C47C0000}"/>
    <cellStyle name="标题 47 2" xfId="31937" xr:uid="{00000000-0005-0000-0000-0000C57C0000}"/>
    <cellStyle name="标题 47 2 2" xfId="31938" xr:uid="{00000000-0005-0000-0000-0000C67C0000}"/>
    <cellStyle name="标题 47 2 2 2" xfId="31939" xr:uid="{00000000-0005-0000-0000-0000C77C0000}"/>
    <cellStyle name="标题 47 2 2 3" xfId="31940" xr:uid="{00000000-0005-0000-0000-0000C87C0000}"/>
    <cellStyle name="标题 47 2 3" xfId="31941" xr:uid="{00000000-0005-0000-0000-0000C97C0000}"/>
    <cellStyle name="标题 47 2 4" xfId="31942" xr:uid="{00000000-0005-0000-0000-0000CA7C0000}"/>
    <cellStyle name="标题 47 2 5" xfId="31943" xr:uid="{00000000-0005-0000-0000-0000CB7C0000}"/>
    <cellStyle name="标题 47 2 6" xfId="31944" xr:uid="{00000000-0005-0000-0000-0000CC7C0000}"/>
    <cellStyle name="标题 47 2 6 2" xfId="31945" xr:uid="{00000000-0005-0000-0000-0000CD7C0000}"/>
    <cellStyle name="标题 47 2 7" xfId="31946" xr:uid="{00000000-0005-0000-0000-0000CE7C0000}"/>
    <cellStyle name="标题 47 2 8" xfId="31947" xr:uid="{00000000-0005-0000-0000-0000CF7C0000}"/>
    <cellStyle name="标题 47 3" xfId="31948" xr:uid="{00000000-0005-0000-0000-0000D07C0000}"/>
    <cellStyle name="标题 47 4" xfId="31949" xr:uid="{00000000-0005-0000-0000-0000D17C0000}"/>
    <cellStyle name="标题 47 5" xfId="31950" xr:uid="{00000000-0005-0000-0000-0000D27C0000}"/>
    <cellStyle name="标题 47 6" xfId="31951" xr:uid="{00000000-0005-0000-0000-0000D37C0000}"/>
    <cellStyle name="标题 47 6 2" xfId="31952" xr:uid="{00000000-0005-0000-0000-0000D47C0000}"/>
    <cellStyle name="标题 47 7" xfId="31953" xr:uid="{00000000-0005-0000-0000-0000D57C0000}"/>
    <cellStyle name="标题 48" xfId="31954" xr:uid="{00000000-0005-0000-0000-0000D67C0000}"/>
    <cellStyle name="标题 48 2" xfId="31955" xr:uid="{00000000-0005-0000-0000-0000D77C0000}"/>
    <cellStyle name="标题 48 2 2" xfId="31956" xr:uid="{00000000-0005-0000-0000-0000D87C0000}"/>
    <cellStyle name="标题 48 2 2 2" xfId="31957" xr:uid="{00000000-0005-0000-0000-0000D97C0000}"/>
    <cellStyle name="标题 48 2 2 3" xfId="31958" xr:uid="{00000000-0005-0000-0000-0000DA7C0000}"/>
    <cellStyle name="标题 48 2 3" xfId="31959" xr:uid="{00000000-0005-0000-0000-0000DB7C0000}"/>
    <cellStyle name="标题 48 2 4" xfId="31960" xr:uid="{00000000-0005-0000-0000-0000DC7C0000}"/>
    <cellStyle name="标题 48 2 5" xfId="31961" xr:uid="{00000000-0005-0000-0000-0000DD7C0000}"/>
    <cellStyle name="标题 48 2 6" xfId="31962" xr:uid="{00000000-0005-0000-0000-0000DE7C0000}"/>
    <cellStyle name="标题 48 2 6 2" xfId="31963" xr:uid="{00000000-0005-0000-0000-0000DF7C0000}"/>
    <cellStyle name="标题 48 2 7" xfId="31964" xr:uid="{00000000-0005-0000-0000-0000E07C0000}"/>
    <cellStyle name="标题 48 2 8" xfId="31965" xr:uid="{00000000-0005-0000-0000-0000E17C0000}"/>
    <cellStyle name="标题 48 3" xfId="31966" xr:uid="{00000000-0005-0000-0000-0000E27C0000}"/>
    <cellStyle name="标题 48 4" xfId="31967" xr:uid="{00000000-0005-0000-0000-0000E37C0000}"/>
    <cellStyle name="标题 48 5" xfId="31968" xr:uid="{00000000-0005-0000-0000-0000E47C0000}"/>
    <cellStyle name="标题 48 6" xfId="31969" xr:uid="{00000000-0005-0000-0000-0000E57C0000}"/>
    <cellStyle name="标题 48 6 2" xfId="31970" xr:uid="{00000000-0005-0000-0000-0000E67C0000}"/>
    <cellStyle name="标题 48 7" xfId="31971" xr:uid="{00000000-0005-0000-0000-0000E77C0000}"/>
    <cellStyle name="标题 49" xfId="31972" xr:uid="{00000000-0005-0000-0000-0000E87C0000}"/>
    <cellStyle name="标题 49 2" xfId="31973" xr:uid="{00000000-0005-0000-0000-0000E97C0000}"/>
    <cellStyle name="标题 49 2 2" xfId="31974" xr:uid="{00000000-0005-0000-0000-0000EA7C0000}"/>
    <cellStyle name="标题 49 2 2 2" xfId="31975" xr:uid="{00000000-0005-0000-0000-0000EB7C0000}"/>
    <cellStyle name="标题 49 2 2 3" xfId="31976" xr:uid="{00000000-0005-0000-0000-0000EC7C0000}"/>
    <cellStyle name="标题 49 2 3" xfId="31977" xr:uid="{00000000-0005-0000-0000-0000ED7C0000}"/>
    <cellStyle name="标题 49 2 4" xfId="31978" xr:uid="{00000000-0005-0000-0000-0000EE7C0000}"/>
    <cellStyle name="标题 49 2 5" xfId="31979" xr:uid="{00000000-0005-0000-0000-0000EF7C0000}"/>
    <cellStyle name="标题 49 2 6" xfId="31980" xr:uid="{00000000-0005-0000-0000-0000F07C0000}"/>
    <cellStyle name="标题 49 2 6 2" xfId="31981" xr:uid="{00000000-0005-0000-0000-0000F17C0000}"/>
    <cellStyle name="标题 49 2 7" xfId="31982" xr:uid="{00000000-0005-0000-0000-0000F27C0000}"/>
    <cellStyle name="标题 49 2 8" xfId="31983" xr:uid="{00000000-0005-0000-0000-0000F37C0000}"/>
    <cellStyle name="标题 49 3" xfId="31984" xr:uid="{00000000-0005-0000-0000-0000F47C0000}"/>
    <cellStyle name="标题 49 4" xfId="31985" xr:uid="{00000000-0005-0000-0000-0000F57C0000}"/>
    <cellStyle name="标题 49 5" xfId="31986" xr:uid="{00000000-0005-0000-0000-0000F67C0000}"/>
    <cellStyle name="标题 49 6" xfId="31987" xr:uid="{00000000-0005-0000-0000-0000F77C0000}"/>
    <cellStyle name="标题 49 6 2" xfId="31988" xr:uid="{00000000-0005-0000-0000-0000F87C0000}"/>
    <cellStyle name="标题 49 7" xfId="31989" xr:uid="{00000000-0005-0000-0000-0000F97C0000}"/>
    <cellStyle name="标题 5" xfId="31990" xr:uid="{00000000-0005-0000-0000-0000FA7C0000}"/>
    <cellStyle name="标题 5 10" xfId="31991" xr:uid="{00000000-0005-0000-0000-0000FB7C0000}"/>
    <cellStyle name="标题 5 11" xfId="31992" xr:uid="{00000000-0005-0000-0000-0000FC7C0000}"/>
    <cellStyle name="标题 5 11 2" xfId="31993" xr:uid="{00000000-0005-0000-0000-0000FD7C0000}"/>
    <cellStyle name="标题 5 12" xfId="31994" xr:uid="{00000000-0005-0000-0000-0000FE7C0000}"/>
    <cellStyle name="标题 5 2" xfId="31995" xr:uid="{00000000-0005-0000-0000-0000FF7C0000}"/>
    <cellStyle name="标题 5 2 10" xfId="31996" xr:uid="{00000000-0005-0000-0000-0000007D0000}"/>
    <cellStyle name="标题 5 2 10 2" xfId="31997" xr:uid="{00000000-0005-0000-0000-0000017D0000}"/>
    <cellStyle name="标题 5 2 11" xfId="31998" xr:uid="{00000000-0005-0000-0000-0000027D0000}"/>
    <cellStyle name="标题 5 2 2" xfId="31999" xr:uid="{00000000-0005-0000-0000-0000037D0000}"/>
    <cellStyle name="标题 5 2 2 10" xfId="32000" xr:uid="{00000000-0005-0000-0000-0000047D0000}"/>
    <cellStyle name="标题 5 2 2 2" xfId="32001" xr:uid="{00000000-0005-0000-0000-0000057D0000}"/>
    <cellStyle name="标题 5 2 2 2 2" xfId="32002" xr:uid="{00000000-0005-0000-0000-0000067D0000}"/>
    <cellStyle name="标题 5 2 2 2 2 2" xfId="32003" xr:uid="{00000000-0005-0000-0000-0000077D0000}"/>
    <cellStyle name="标题 5 2 2 2 2 2 2" xfId="32004" xr:uid="{00000000-0005-0000-0000-0000087D0000}"/>
    <cellStyle name="标题 5 2 2 2 2 2 3" xfId="32005" xr:uid="{00000000-0005-0000-0000-0000097D0000}"/>
    <cellStyle name="标题 5 2 2 2 2 3" xfId="32006" xr:uid="{00000000-0005-0000-0000-00000A7D0000}"/>
    <cellStyle name="标题 5 2 2 2 2 4" xfId="32007" xr:uid="{00000000-0005-0000-0000-00000B7D0000}"/>
    <cellStyle name="标题 5 2 2 2 2 5" xfId="32008" xr:uid="{00000000-0005-0000-0000-00000C7D0000}"/>
    <cellStyle name="标题 5 2 2 2 2 6" xfId="32009" xr:uid="{00000000-0005-0000-0000-00000D7D0000}"/>
    <cellStyle name="标题 5 2 2 2 2 6 2" xfId="32010" xr:uid="{00000000-0005-0000-0000-00000E7D0000}"/>
    <cellStyle name="标题 5 2 2 2 2 7" xfId="32011" xr:uid="{00000000-0005-0000-0000-00000F7D0000}"/>
    <cellStyle name="标题 5 2 2 2 2 8" xfId="32012" xr:uid="{00000000-0005-0000-0000-0000107D0000}"/>
    <cellStyle name="标题 5 2 2 2 3" xfId="32013" xr:uid="{00000000-0005-0000-0000-0000117D0000}"/>
    <cellStyle name="标题 5 2 2 2 3 2" xfId="32014" xr:uid="{00000000-0005-0000-0000-0000127D0000}"/>
    <cellStyle name="标题 5 2 2 2 3 3" xfId="32015" xr:uid="{00000000-0005-0000-0000-0000137D0000}"/>
    <cellStyle name="标题 5 2 2 2 4" xfId="32016" xr:uid="{00000000-0005-0000-0000-0000147D0000}"/>
    <cellStyle name="标题 5 2 2 2 5" xfId="32017" xr:uid="{00000000-0005-0000-0000-0000157D0000}"/>
    <cellStyle name="标题 5 2 2 2 6" xfId="32018" xr:uid="{00000000-0005-0000-0000-0000167D0000}"/>
    <cellStyle name="标题 5 2 2 2 7" xfId="32019" xr:uid="{00000000-0005-0000-0000-0000177D0000}"/>
    <cellStyle name="标题 5 2 2 2 7 2" xfId="32020" xr:uid="{00000000-0005-0000-0000-0000187D0000}"/>
    <cellStyle name="标题 5 2 2 2 8" xfId="32021" xr:uid="{00000000-0005-0000-0000-0000197D0000}"/>
    <cellStyle name="标题 5 2 2 2 9" xfId="32022" xr:uid="{00000000-0005-0000-0000-00001A7D0000}"/>
    <cellStyle name="标题 5 2 2 3" xfId="32023" xr:uid="{00000000-0005-0000-0000-00001B7D0000}"/>
    <cellStyle name="标题 5 2 2 3 2" xfId="32024" xr:uid="{00000000-0005-0000-0000-00001C7D0000}"/>
    <cellStyle name="标题 5 2 2 3 2 2" xfId="32025" xr:uid="{00000000-0005-0000-0000-00001D7D0000}"/>
    <cellStyle name="标题 5 2 2 3 2 3" xfId="32026" xr:uid="{00000000-0005-0000-0000-00001E7D0000}"/>
    <cellStyle name="标题 5 2 2 3 3" xfId="32027" xr:uid="{00000000-0005-0000-0000-00001F7D0000}"/>
    <cellStyle name="标题 5 2 2 3 4" xfId="32028" xr:uid="{00000000-0005-0000-0000-0000207D0000}"/>
    <cellStyle name="标题 5 2 2 3 5" xfId="32029" xr:uid="{00000000-0005-0000-0000-0000217D0000}"/>
    <cellStyle name="标题 5 2 2 3 6" xfId="32030" xr:uid="{00000000-0005-0000-0000-0000227D0000}"/>
    <cellStyle name="标题 5 2 2 3 6 2" xfId="32031" xr:uid="{00000000-0005-0000-0000-0000237D0000}"/>
    <cellStyle name="标题 5 2 2 3 7" xfId="32032" xr:uid="{00000000-0005-0000-0000-0000247D0000}"/>
    <cellStyle name="标题 5 2 2 3 8" xfId="32033" xr:uid="{00000000-0005-0000-0000-0000257D0000}"/>
    <cellStyle name="标题 5 2 2 4" xfId="32034" xr:uid="{00000000-0005-0000-0000-0000267D0000}"/>
    <cellStyle name="标题 5 2 2 4 2" xfId="32035" xr:uid="{00000000-0005-0000-0000-0000277D0000}"/>
    <cellStyle name="标题 5 2 2 4 2 2" xfId="32036" xr:uid="{00000000-0005-0000-0000-0000287D0000}"/>
    <cellStyle name="标题 5 2 2 4 2 3" xfId="32037" xr:uid="{00000000-0005-0000-0000-0000297D0000}"/>
    <cellStyle name="标题 5 2 2 4 3" xfId="32038" xr:uid="{00000000-0005-0000-0000-00002A7D0000}"/>
    <cellStyle name="标题 5 2 2 4 4" xfId="32039" xr:uid="{00000000-0005-0000-0000-00002B7D0000}"/>
    <cellStyle name="标题 5 2 2 4 5" xfId="32040" xr:uid="{00000000-0005-0000-0000-00002C7D0000}"/>
    <cellStyle name="标题 5 2 2 4 6" xfId="32041" xr:uid="{00000000-0005-0000-0000-00002D7D0000}"/>
    <cellStyle name="标题 5 2 2 4 6 2" xfId="32042" xr:uid="{00000000-0005-0000-0000-00002E7D0000}"/>
    <cellStyle name="标题 5 2 2 4 7" xfId="32043" xr:uid="{00000000-0005-0000-0000-00002F7D0000}"/>
    <cellStyle name="标题 5 2 2 4 8" xfId="32044" xr:uid="{00000000-0005-0000-0000-0000307D0000}"/>
    <cellStyle name="标题 5 2 2 5" xfId="32045" xr:uid="{00000000-0005-0000-0000-0000317D0000}"/>
    <cellStyle name="标题 5 2 2 5 2" xfId="32046" xr:uid="{00000000-0005-0000-0000-0000327D0000}"/>
    <cellStyle name="标题 5 2 2 5 2 2" xfId="32047" xr:uid="{00000000-0005-0000-0000-0000337D0000}"/>
    <cellStyle name="标题 5 2 2 5 2 3" xfId="32048" xr:uid="{00000000-0005-0000-0000-0000347D0000}"/>
    <cellStyle name="标题 5 2 2 5 3" xfId="32049" xr:uid="{00000000-0005-0000-0000-0000357D0000}"/>
    <cellStyle name="标题 5 2 2 5 4" xfId="32050" xr:uid="{00000000-0005-0000-0000-0000367D0000}"/>
    <cellStyle name="标题 5 2 2 5 5" xfId="32051" xr:uid="{00000000-0005-0000-0000-0000377D0000}"/>
    <cellStyle name="标题 5 2 2 5 6" xfId="32052" xr:uid="{00000000-0005-0000-0000-0000387D0000}"/>
    <cellStyle name="标题 5 2 2 5 6 2" xfId="32053" xr:uid="{00000000-0005-0000-0000-0000397D0000}"/>
    <cellStyle name="标题 5 2 2 5 7" xfId="32054" xr:uid="{00000000-0005-0000-0000-00003A7D0000}"/>
    <cellStyle name="标题 5 2 2 5 8" xfId="32055" xr:uid="{00000000-0005-0000-0000-00003B7D0000}"/>
    <cellStyle name="标题 5 2 2 6" xfId="32056" xr:uid="{00000000-0005-0000-0000-00003C7D0000}"/>
    <cellStyle name="标题 5 2 2 7" xfId="32057" xr:uid="{00000000-0005-0000-0000-00003D7D0000}"/>
    <cellStyle name="标题 5 2 2 8" xfId="32058" xr:uid="{00000000-0005-0000-0000-00003E7D0000}"/>
    <cellStyle name="标题 5 2 2 9" xfId="32059" xr:uid="{00000000-0005-0000-0000-00003F7D0000}"/>
    <cellStyle name="标题 5 2 2 9 2" xfId="32060" xr:uid="{00000000-0005-0000-0000-0000407D0000}"/>
    <cellStyle name="标题 5 2 3" xfId="32061" xr:uid="{00000000-0005-0000-0000-0000417D0000}"/>
    <cellStyle name="标题 5 2 3 2" xfId="32062" xr:uid="{00000000-0005-0000-0000-0000427D0000}"/>
    <cellStyle name="标题 5 2 3 2 2" xfId="32063" xr:uid="{00000000-0005-0000-0000-0000437D0000}"/>
    <cellStyle name="标题 5 2 3 2 2 2" xfId="32064" xr:uid="{00000000-0005-0000-0000-0000447D0000}"/>
    <cellStyle name="标题 5 2 3 2 2 3" xfId="32065" xr:uid="{00000000-0005-0000-0000-0000457D0000}"/>
    <cellStyle name="标题 5 2 3 2 3" xfId="32066" xr:uid="{00000000-0005-0000-0000-0000467D0000}"/>
    <cellStyle name="标题 5 2 3 2 4" xfId="32067" xr:uid="{00000000-0005-0000-0000-0000477D0000}"/>
    <cellStyle name="标题 5 2 3 2 5" xfId="32068" xr:uid="{00000000-0005-0000-0000-0000487D0000}"/>
    <cellStyle name="标题 5 2 3 2 6" xfId="32069" xr:uid="{00000000-0005-0000-0000-0000497D0000}"/>
    <cellStyle name="标题 5 2 3 2 6 2" xfId="32070" xr:uid="{00000000-0005-0000-0000-00004A7D0000}"/>
    <cellStyle name="标题 5 2 3 2 7" xfId="32071" xr:uid="{00000000-0005-0000-0000-00004B7D0000}"/>
    <cellStyle name="标题 5 2 3 2 8" xfId="32072" xr:uid="{00000000-0005-0000-0000-00004C7D0000}"/>
    <cellStyle name="标题 5 2 3 3" xfId="32073" xr:uid="{00000000-0005-0000-0000-00004D7D0000}"/>
    <cellStyle name="标题 5 2 3 3 2" xfId="32074" xr:uid="{00000000-0005-0000-0000-00004E7D0000}"/>
    <cellStyle name="标题 5 2 3 3 3" xfId="32075" xr:uid="{00000000-0005-0000-0000-00004F7D0000}"/>
    <cellStyle name="标题 5 2 3 4" xfId="32076" xr:uid="{00000000-0005-0000-0000-0000507D0000}"/>
    <cellStyle name="标题 5 2 3 5" xfId="32077" xr:uid="{00000000-0005-0000-0000-0000517D0000}"/>
    <cellStyle name="标题 5 2 3 6" xfId="32078" xr:uid="{00000000-0005-0000-0000-0000527D0000}"/>
    <cellStyle name="标题 5 2 3 7" xfId="32079" xr:uid="{00000000-0005-0000-0000-0000537D0000}"/>
    <cellStyle name="标题 5 2 3 7 2" xfId="32080" xr:uid="{00000000-0005-0000-0000-0000547D0000}"/>
    <cellStyle name="标题 5 2 3 8" xfId="32081" xr:uid="{00000000-0005-0000-0000-0000557D0000}"/>
    <cellStyle name="标题 5 2 3 9" xfId="32082" xr:uid="{00000000-0005-0000-0000-0000567D0000}"/>
    <cellStyle name="标题 5 2 4" xfId="32083" xr:uid="{00000000-0005-0000-0000-0000577D0000}"/>
    <cellStyle name="标题 5 2 4 2" xfId="32084" xr:uid="{00000000-0005-0000-0000-0000587D0000}"/>
    <cellStyle name="标题 5 2 4 2 2" xfId="32085" xr:uid="{00000000-0005-0000-0000-0000597D0000}"/>
    <cellStyle name="标题 5 2 4 2 3" xfId="32086" xr:uid="{00000000-0005-0000-0000-00005A7D0000}"/>
    <cellStyle name="标题 5 2 4 3" xfId="32087" xr:uid="{00000000-0005-0000-0000-00005B7D0000}"/>
    <cellStyle name="标题 5 2 4 4" xfId="32088" xr:uid="{00000000-0005-0000-0000-00005C7D0000}"/>
    <cellStyle name="标题 5 2 4 5" xfId="32089" xr:uid="{00000000-0005-0000-0000-00005D7D0000}"/>
    <cellStyle name="标题 5 2 4 6" xfId="32090" xr:uid="{00000000-0005-0000-0000-00005E7D0000}"/>
    <cellStyle name="标题 5 2 4 6 2" xfId="32091" xr:uid="{00000000-0005-0000-0000-00005F7D0000}"/>
    <cellStyle name="标题 5 2 4 7" xfId="32092" xr:uid="{00000000-0005-0000-0000-0000607D0000}"/>
    <cellStyle name="标题 5 2 4 8" xfId="32093" xr:uid="{00000000-0005-0000-0000-0000617D0000}"/>
    <cellStyle name="标题 5 2 5" xfId="32094" xr:uid="{00000000-0005-0000-0000-0000627D0000}"/>
    <cellStyle name="标题 5 2 5 2" xfId="32095" xr:uid="{00000000-0005-0000-0000-0000637D0000}"/>
    <cellStyle name="标题 5 2 5 2 2" xfId="32096" xr:uid="{00000000-0005-0000-0000-0000647D0000}"/>
    <cellStyle name="标题 5 2 5 2 3" xfId="32097" xr:uid="{00000000-0005-0000-0000-0000657D0000}"/>
    <cellStyle name="标题 5 2 5 3" xfId="32098" xr:uid="{00000000-0005-0000-0000-0000667D0000}"/>
    <cellStyle name="标题 5 2 5 4" xfId="32099" xr:uid="{00000000-0005-0000-0000-0000677D0000}"/>
    <cellStyle name="标题 5 2 5 5" xfId="32100" xr:uid="{00000000-0005-0000-0000-0000687D0000}"/>
    <cellStyle name="标题 5 2 5 6" xfId="32101" xr:uid="{00000000-0005-0000-0000-0000697D0000}"/>
    <cellStyle name="标题 5 2 5 6 2" xfId="32102" xr:uid="{00000000-0005-0000-0000-00006A7D0000}"/>
    <cellStyle name="标题 5 2 5 7" xfId="32103" xr:uid="{00000000-0005-0000-0000-00006B7D0000}"/>
    <cellStyle name="标题 5 2 5 8" xfId="32104" xr:uid="{00000000-0005-0000-0000-00006C7D0000}"/>
    <cellStyle name="标题 5 2 6" xfId="32105" xr:uid="{00000000-0005-0000-0000-00006D7D0000}"/>
    <cellStyle name="标题 5 2 6 2" xfId="32106" xr:uid="{00000000-0005-0000-0000-00006E7D0000}"/>
    <cellStyle name="标题 5 2 6 2 2" xfId="32107" xr:uid="{00000000-0005-0000-0000-00006F7D0000}"/>
    <cellStyle name="标题 5 2 6 2 3" xfId="32108" xr:uid="{00000000-0005-0000-0000-0000707D0000}"/>
    <cellStyle name="标题 5 2 6 3" xfId="32109" xr:uid="{00000000-0005-0000-0000-0000717D0000}"/>
    <cellStyle name="标题 5 2 6 4" xfId="32110" xr:uid="{00000000-0005-0000-0000-0000727D0000}"/>
    <cellStyle name="标题 5 2 6 5" xfId="32111" xr:uid="{00000000-0005-0000-0000-0000737D0000}"/>
    <cellStyle name="标题 5 2 6 6" xfId="32112" xr:uid="{00000000-0005-0000-0000-0000747D0000}"/>
    <cellStyle name="标题 5 2 6 6 2" xfId="32113" xr:uid="{00000000-0005-0000-0000-0000757D0000}"/>
    <cellStyle name="标题 5 2 6 7" xfId="32114" xr:uid="{00000000-0005-0000-0000-0000767D0000}"/>
    <cellStyle name="标题 5 2 6 8" xfId="32115" xr:uid="{00000000-0005-0000-0000-0000777D0000}"/>
    <cellStyle name="标题 5 2 7" xfId="32116" xr:uid="{00000000-0005-0000-0000-0000787D0000}"/>
    <cellStyle name="标题 5 2 8" xfId="32117" xr:uid="{00000000-0005-0000-0000-0000797D0000}"/>
    <cellStyle name="标题 5 2 9" xfId="32118" xr:uid="{00000000-0005-0000-0000-00007A7D0000}"/>
    <cellStyle name="标题 5 2_AVL &amp; Mech BOM - Reno V1.6" xfId="32119" xr:uid="{00000000-0005-0000-0000-00007B7D0000}"/>
    <cellStyle name="标题 5 3" xfId="32120" xr:uid="{00000000-0005-0000-0000-00007C7D0000}"/>
    <cellStyle name="标题 5 3 10" xfId="32121" xr:uid="{00000000-0005-0000-0000-00007D7D0000}"/>
    <cellStyle name="标题 5 3 2" xfId="32122" xr:uid="{00000000-0005-0000-0000-00007E7D0000}"/>
    <cellStyle name="标题 5 3 2 2" xfId="32123" xr:uid="{00000000-0005-0000-0000-00007F7D0000}"/>
    <cellStyle name="标题 5 3 2 2 2" xfId="32124" xr:uid="{00000000-0005-0000-0000-0000807D0000}"/>
    <cellStyle name="标题 5 3 2 2 2 2" xfId="32125" xr:uid="{00000000-0005-0000-0000-0000817D0000}"/>
    <cellStyle name="标题 5 3 2 2 2 3" xfId="32126" xr:uid="{00000000-0005-0000-0000-0000827D0000}"/>
    <cellStyle name="标题 5 3 2 2 3" xfId="32127" xr:uid="{00000000-0005-0000-0000-0000837D0000}"/>
    <cellStyle name="标题 5 3 2 2 4" xfId="32128" xr:uid="{00000000-0005-0000-0000-0000847D0000}"/>
    <cellStyle name="标题 5 3 2 2 5" xfId="32129" xr:uid="{00000000-0005-0000-0000-0000857D0000}"/>
    <cellStyle name="标题 5 3 2 2 6" xfId="32130" xr:uid="{00000000-0005-0000-0000-0000867D0000}"/>
    <cellStyle name="标题 5 3 2 2 6 2" xfId="32131" xr:uid="{00000000-0005-0000-0000-0000877D0000}"/>
    <cellStyle name="标题 5 3 2 2 7" xfId="32132" xr:uid="{00000000-0005-0000-0000-0000887D0000}"/>
    <cellStyle name="标题 5 3 2 2 8" xfId="32133" xr:uid="{00000000-0005-0000-0000-0000897D0000}"/>
    <cellStyle name="标题 5 3 2 3" xfId="32134" xr:uid="{00000000-0005-0000-0000-00008A7D0000}"/>
    <cellStyle name="标题 5 3 2 3 2" xfId="32135" xr:uid="{00000000-0005-0000-0000-00008B7D0000}"/>
    <cellStyle name="标题 5 3 2 3 3" xfId="32136" xr:uid="{00000000-0005-0000-0000-00008C7D0000}"/>
    <cellStyle name="标题 5 3 2 4" xfId="32137" xr:uid="{00000000-0005-0000-0000-00008D7D0000}"/>
    <cellStyle name="标题 5 3 2 5" xfId="32138" xr:uid="{00000000-0005-0000-0000-00008E7D0000}"/>
    <cellStyle name="标题 5 3 2 6" xfId="32139" xr:uid="{00000000-0005-0000-0000-00008F7D0000}"/>
    <cellStyle name="标题 5 3 2 7" xfId="32140" xr:uid="{00000000-0005-0000-0000-0000907D0000}"/>
    <cellStyle name="标题 5 3 2 7 2" xfId="32141" xr:uid="{00000000-0005-0000-0000-0000917D0000}"/>
    <cellStyle name="标题 5 3 2 8" xfId="32142" xr:uid="{00000000-0005-0000-0000-0000927D0000}"/>
    <cellStyle name="标题 5 3 2 9" xfId="32143" xr:uid="{00000000-0005-0000-0000-0000937D0000}"/>
    <cellStyle name="标题 5 3 3" xfId="32144" xr:uid="{00000000-0005-0000-0000-0000947D0000}"/>
    <cellStyle name="标题 5 3 3 2" xfId="32145" xr:uid="{00000000-0005-0000-0000-0000957D0000}"/>
    <cellStyle name="标题 5 3 3 2 2" xfId="32146" xr:uid="{00000000-0005-0000-0000-0000967D0000}"/>
    <cellStyle name="标题 5 3 3 2 3" xfId="32147" xr:uid="{00000000-0005-0000-0000-0000977D0000}"/>
    <cellStyle name="标题 5 3 3 3" xfId="32148" xr:uid="{00000000-0005-0000-0000-0000987D0000}"/>
    <cellStyle name="标题 5 3 3 4" xfId="32149" xr:uid="{00000000-0005-0000-0000-0000997D0000}"/>
    <cellStyle name="标题 5 3 3 5" xfId="32150" xr:uid="{00000000-0005-0000-0000-00009A7D0000}"/>
    <cellStyle name="标题 5 3 3 6" xfId="32151" xr:uid="{00000000-0005-0000-0000-00009B7D0000}"/>
    <cellStyle name="标题 5 3 3 6 2" xfId="32152" xr:uid="{00000000-0005-0000-0000-00009C7D0000}"/>
    <cellStyle name="标题 5 3 3 7" xfId="32153" xr:uid="{00000000-0005-0000-0000-00009D7D0000}"/>
    <cellStyle name="标题 5 3 3 8" xfId="32154" xr:uid="{00000000-0005-0000-0000-00009E7D0000}"/>
    <cellStyle name="标题 5 3 4" xfId="32155" xr:uid="{00000000-0005-0000-0000-00009F7D0000}"/>
    <cellStyle name="标题 5 3 4 2" xfId="32156" xr:uid="{00000000-0005-0000-0000-0000A07D0000}"/>
    <cellStyle name="标题 5 3 4 2 2" xfId="32157" xr:uid="{00000000-0005-0000-0000-0000A17D0000}"/>
    <cellStyle name="标题 5 3 4 2 3" xfId="32158" xr:uid="{00000000-0005-0000-0000-0000A27D0000}"/>
    <cellStyle name="标题 5 3 4 3" xfId="32159" xr:uid="{00000000-0005-0000-0000-0000A37D0000}"/>
    <cellStyle name="标题 5 3 4 4" xfId="32160" xr:uid="{00000000-0005-0000-0000-0000A47D0000}"/>
    <cellStyle name="标题 5 3 4 5" xfId="32161" xr:uid="{00000000-0005-0000-0000-0000A57D0000}"/>
    <cellStyle name="标题 5 3 4 6" xfId="32162" xr:uid="{00000000-0005-0000-0000-0000A67D0000}"/>
    <cellStyle name="标题 5 3 4 6 2" xfId="32163" xr:uid="{00000000-0005-0000-0000-0000A77D0000}"/>
    <cellStyle name="标题 5 3 4 7" xfId="32164" xr:uid="{00000000-0005-0000-0000-0000A87D0000}"/>
    <cellStyle name="标题 5 3 4 8" xfId="32165" xr:uid="{00000000-0005-0000-0000-0000A97D0000}"/>
    <cellStyle name="标题 5 3 5" xfId="32166" xr:uid="{00000000-0005-0000-0000-0000AA7D0000}"/>
    <cellStyle name="标题 5 3 5 2" xfId="32167" xr:uid="{00000000-0005-0000-0000-0000AB7D0000}"/>
    <cellStyle name="标题 5 3 5 2 2" xfId="32168" xr:uid="{00000000-0005-0000-0000-0000AC7D0000}"/>
    <cellStyle name="标题 5 3 5 2 3" xfId="32169" xr:uid="{00000000-0005-0000-0000-0000AD7D0000}"/>
    <cellStyle name="标题 5 3 5 3" xfId="32170" xr:uid="{00000000-0005-0000-0000-0000AE7D0000}"/>
    <cellStyle name="标题 5 3 5 4" xfId="32171" xr:uid="{00000000-0005-0000-0000-0000AF7D0000}"/>
    <cellStyle name="标题 5 3 5 5" xfId="32172" xr:uid="{00000000-0005-0000-0000-0000B07D0000}"/>
    <cellStyle name="标题 5 3 5 6" xfId="32173" xr:uid="{00000000-0005-0000-0000-0000B17D0000}"/>
    <cellStyle name="标题 5 3 5 6 2" xfId="32174" xr:uid="{00000000-0005-0000-0000-0000B27D0000}"/>
    <cellStyle name="标题 5 3 5 7" xfId="32175" xr:uid="{00000000-0005-0000-0000-0000B37D0000}"/>
    <cellStyle name="标题 5 3 5 8" xfId="32176" xr:uid="{00000000-0005-0000-0000-0000B47D0000}"/>
    <cellStyle name="标题 5 3 6" xfId="32177" xr:uid="{00000000-0005-0000-0000-0000B57D0000}"/>
    <cellStyle name="标题 5 3 7" xfId="32178" xr:uid="{00000000-0005-0000-0000-0000B67D0000}"/>
    <cellStyle name="标题 5 3 8" xfId="32179" xr:uid="{00000000-0005-0000-0000-0000B77D0000}"/>
    <cellStyle name="标题 5 3 9" xfId="32180" xr:uid="{00000000-0005-0000-0000-0000B87D0000}"/>
    <cellStyle name="标题 5 3 9 2" xfId="32181" xr:uid="{00000000-0005-0000-0000-0000B97D0000}"/>
    <cellStyle name="标题 5 4" xfId="32182" xr:uid="{00000000-0005-0000-0000-0000BA7D0000}"/>
    <cellStyle name="标题 5 4 2" xfId="32183" xr:uid="{00000000-0005-0000-0000-0000BB7D0000}"/>
    <cellStyle name="标题 5 4 2 2" xfId="32184" xr:uid="{00000000-0005-0000-0000-0000BC7D0000}"/>
    <cellStyle name="标题 5 4 2 2 2" xfId="32185" xr:uid="{00000000-0005-0000-0000-0000BD7D0000}"/>
    <cellStyle name="标题 5 4 2 2 3" xfId="32186" xr:uid="{00000000-0005-0000-0000-0000BE7D0000}"/>
    <cellStyle name="标题 5 4 2 3" xfId="32187" xr:uid="{00000000-0005-0000-0000-0000BF7D0000}"/>
    <cellStyle name="标题 5 4 2 4" xfId="32188" xr:uid="{00000000-0005-0000-0000-0000C07D0000}"/>
    <cellStyle name="标题 5 4 2 5" xfId="32189" xr:uid="{00000000-0005-0000-0000-0000C17D0000}"/>
    <cellStyle name="标题 5 4 2 6" xfId="32190" xr:uid="{00000000-0005-0000-0000-0000C27D0000}"/>
    <cellStyle name="标题 5 4 2 6 2" xfId="32191" xr:uid="{00000000-0005-0000-0000-0000C37D0000}"/>
    <cellStyle name="标题 5 4 2 7" xfId="32192" xr:uid="{00000000-0005-0000-0000-0000C47D0000}"/>
    <cellStyle name="标题 5 4 2 8" xfId="32193" xr:uid="{00000000-0005-0000-0000-0000C57D0000}"/>
    <cellStyle name="标题 5 4 3" xfId="32194" xr:uid="{00000000-0005-0000-0000-0000C67D0000}"/>
    <cellStyle name="标题 5 4 3 2" xfId="32195" xr:uid="{00000000-0005-0000-0000-0000C77D0000}"/>
    <cellStyle name="标题 5 4 3 3" xfId="32196" xr:uid="{00000000-0005-0000-0000-0000C87D0000}"/>
    <cellStyle name="标题 5 4 4" xfId="32197" xr:uid="{00000000-0005-0000-0000-0000C97D0000}"/>
    <cellStyle name="标题 5 4 5" xfId="32198" xr:uid="{00000000-0005-0000-0000-0000CA7D0000}"/>
    <cellStyle name="标题 5 4 6" xfId="32199" xr:uid="{00000000-0005-0000-0000-0000CB7D0000}"/>
    <cellStyle name="标题 5 4 7" xfId="32200" xr:uid="{00000000-0005-0000-0000-0000CC7D0000}"/>
    <cellStyle name="标题 5 4 7 2" xfId="32201" xr:uid="{00000000-0005-0000-0000-0000CD7D0000}"/>
    <cellStyle name="标题 5 4 8" xfId="32202" xr:uid="{00000000-0005-0000-0000-0000CE7D0000}"/>
    <cellStyle name="标题 5 4 9" xfId="32203" xr:uid="{00000000-0005-0000-0000-0000CF7D0000}"/>
    <cellStyle name="标题 5 5" xfId="32204" xr:uid="{00000000-0005-0000-0000-0000D07D0000}"/>
    <cellStyle name="标题 5 5 2" xfId="32205" xr:uid="{00000000-0005-0000-0000-0000D17D0000}"/>
    <cellStyle name="标题 5 5 2 2" xfId="32206" xr:uid="{00000000-0005-0000-0000-0000D27D0000}"/>
    <cellStyle name="标题 5 5 2 3" xfId="32207" xr:uid="{00000000-0005-0000-0000-0000D37D0000}"/>
    <cellStyle name="标题 5 5 3" xfId="32208" xr:uid="{00000000-0005-0000-0000-0000D47D0000}"/>
    <cellStyle name="标题 5 5 4" xfId="32209" xr:uid="{00000000-0005-0000-0000-0000D57D0000}"/>
    <cellStyle name="标题 5 5 5" xfId="32210" xr:uid="{00000000-0005-0000-0000-0000D67D0000}"/>
    <cellStyle name="标题 5 5 6" xfId="32211" xr:uid="{00000000-0005-0000-0000-0000D77D0000}"/>
    <cellStyle name="标题 5 5 6 2" xfId="32212" xr:uid="{00000000-0005-0000-0000-0000D87D0000}"/>
    <cellStyle name="标题 5 5 7" xfId="32213" xr:uid="{00000000-0005-0000-0000-0000D97D0000}"/>
    <cellStyle name="标题 5 5 8" xfId="32214" xr:uid="{00000000-0005-0000-0000-0000DA7D0000}"/>
    <cellStyle name="标题 5 6" xfId="32215" xr:uid="{00000000-0005-0000-0000-0000DB7D0000}"/>
    <cellStyle name="标题 5 6 2" xfId="32216" xr:uid="{00000000-0005-0000-0000-0000DC7D0000}"/>
    <cellStyle name="标题 5 6 2 2" xfId="32217" xr:uid="{00000000-0005-0000-0000-0000DD7D0000}"/>
    <cellStyle name="标题 5 6 2 3" xfId="32218" xr:uid="{00000000-0005-0000-0000-0000DE7D0000}"/>
    <cellStyle name="标题 5 6 3" xfId="32219" xr:uid="{00000000-0005-0000-0000-0000DF7D0000}"/>
    <cellStyle name="标题 5 6 4" xfId="32220" xr:uid="{00000000-0005-0000-0000-0000E07D0000}"/>
    <cellStyle name="标题 5 6 5" xfId="32221" xr:uid="{00000000-0005-0000-0000-0000E17D0000}"/>
    <cellStyle name="标题 5 6 6" xfId="32222" xr:uid="{00000000-0005-0000-0000-0000E27D0000}"/>
    <cellStyle name="标题 5 6 6 2" xfId="32223" xr:uid="{00000000-0005-0000-0000-0000E37D0000}"/>
    <cellStyle name="标题 5 6 7" xfId="32224" xr:uid="{00000000-0005-0000-0000-0000E47D0000}"/>
    <cellStyle name="标题 5 6 8" xfId="32225" xr:uid="{00000000-0005-0000-0000-0000E57D0000}"/>
    <cellStyle name="标题 5 7" xfId="32226" xr:uid="{00000000-0005-0000-0000-0000E67D0000}"/>
    <cellStyle name="标题 5 7 2" xfId="32227" xr:uid="{00000000-0005-0000-0000-0000E77D0000}"/>
    <cellStyle name="标题 5 7 2 2" xfId="32228" xr:uid="{00000000-0005-0000-0000-0000E87D0000}"/>
    <cellStyle name="标题 5 7 2 3" xfId="32229" xr:uid="{00000000-0005-0000-0000-0000E97D0000}"/>
    <cellStyle name="标题 5 7 3" xfId="32230" xr:uid="{00000000-0005-0000-0000-0000EA7D0000}"/>
    <cellStyle name="标题 5 7 4" xfId="32231" xr:uid="{00000000-0005-0000-0000-0000EB7D0000}"/>
    <cellStyle name="标题 5 7 5" xfId="32232" xr:uid="{00000000-0005-0000-0000-0000EC7D0000}"/>
    <cellStyle name="标题 5 7 6" xfId="32233" xr:uid="{00000000-0005-0000-0000-0000ED7D0000}"/>
    <cellStyle name="标题 5 7 6 2" xfId="32234" xr:uid="{00000000-0005-0000-0000-0000EE7D0000}"/>
    <cellStyle name="标题 5 7 7" xfId="32235" xr:uid="{00000000-0005-0000-0000-0000EF7D0000}"/>
    <cellStyle name="标题 5 7 8" xfId="32236" xr:uid="{00000000-0005-0000-0000-0000F07D0000}"/>
    <cellStyle name="标题 5 8" xfId="32237" xr:uid="{00000000-0005-0000-0000-0000F17D0000}"/>
    <cellStyle name="标题 5 9" xfId="32238" xr:uid="{00000000-0005-0000-0000-0000F27D0000}"/>
    <cellStyle name="标题 5_AVL &amp; Mech BOM - Raleigh V1.6 pre" xfId="32239" xr:uid="{00000000-0005-0000-0000-0000F37D0000}"/>
    <cellStyle name="标题 50" xfId="32240" xr:uid="{00000000-0005-0000-0000-0000F47D0000}"/>
    <cellStyle name="标题 50 2" xfId="32241" xr:uid="{00000000-0005-0000-0000-0000F57D0000}"/>
    <cellStyle name="标题 50 2 2" xfId="32242" xr:uid="{00000000-0005-0000-0000-0000F67D0000}"/>
    <cellStyle name="标题 50 2 2 2" xfId="32243" xr:uid="{00000000-0005-0000-0000-0000F77D0000}"/>
    <cellStyle name="标题 50 2 2 3" xfId="32244" xr:uid="{00000000-0005-0000-0000-0000F87D0000}"/>
    <cellStyle name="标题 50 2 3" xfId="32245" xr:uid="{00000000-0005-0000-0000-0000F97D0000}"/>
    <cellStyle name="标题 50 2 4" xfId="32246" xr:uid="{00000000-0005-0000-0000-0000FA7D0000}"/>
    <cellStyle name="标题 50 2 5" xfId="32247" xr:uid="{00000000-0005-0000-0000-0000FB7D0000}"/>
    <cellStyle name="标题 50 2 6" xfId="32248" xr:uid="{00000000-0005-0000-0000-0000FC7D0000}"/>
    <cellStyle name="标题 50 2 6 2" xfId="32249" xr:uid="{00000000-0005-0000-0000-0000FD7D0000}"/>
    <cellStyle name="标题 50 2 7" xfId="32250" xr:uid="{00000000-0005-0000-0000-0000FE7D0000}"/>
    <cellStyle name="标题 50 2 8" xfId="32251" xr:uid="{00000000-0005-0000-0000-0000FF7D0000}"/>
    <cellStyle name="标题 50 3" xfId="32252" xr:uid="{00000000-0005-0000-0000-0000007E0000}"/>
    <cellStyle name="标题 50 4" xfId="32253" xr:uid="{00000000-0005-0000-0000-0000017E0000}"/>
    <cellStyle name="标题 50 5" xfId="32254" xr:uid="{00000000-0005-0000-0000-0000027E0000}"/>
    <cellStyle name="标题 50 6" xfId="32255" xr:uid="{00000000-0005-0000-0000-0000037E0000}"/>
    <cellStyle name="标题 50 6 2" xfId="32256" xr:uid="{00000000-0005-0000-0000-0000047E0000}"/>
    <cellStyle name="标题 50 7" xfId="32257" xr:uid="{00000000-0005-0000-0000-0000057E0000}"/>
    <cellStyle name="标题 51" xfId="32258" xr:uid="{00000000-0005-0000-0000-0000067E0000}"/>
    <cellStyle name="标题 51 2" xfId="32259" xr:uid="{00000000-0005-0000-0000-0000077E0000}"/>
    <cellStyle name="标题 51 2 2" xfId="32260" xr:uid="{00000000-0005-0000-0000-0000087E0000}"/>
    <cellStyle name="标题 51 2 2 2" xfId="32261" xr:uid="{00000000-0005-0000-0000-0000097E0000}"/>
    <cellStyle name="标题 51 2 2 3" xfId="32262" xr:uid="{00000000-0005-0000-0000-00000A7E0000}"/>
    <cellStyle name="标题 51 2 3" xfId="32263" xr:uid="{00000000-0005-0000-0000-00000B7E0000}"/>
    <cellStyle name="标题 51 2 4" xfId="32264" xr:uid="{00000000-0005-0000-0000-00000C7E0000}"/>
    <cellStyle name="标题 51 2 5" xfId="32265" xr:uid="{00000000-0005-0000-0000-00000D7E0000}"/>
    <cellStyle name="标题 51 2 6" xfId="32266" xr:uid="{00000000-0005-0000-0000-00000E7E0000}"/>
    <cellStyle name="标题 51 2 6 2" xfId="32267" xr:uid="{00000000-0005-0000-0000-00000F7E0000}"/>
    <cellStyle name="标题 51 2 7" xfId="32268" xr:uid="{00000000-0005-0000-0000-0000107E0000}"/>
    <cellStyle name="标题 51 2 8" xfId="32269" xr:uid="{00000000-0005-0000-0000-0000117E0000}"/>
    <cellStyle name="标题 51 3" xfId="32270" xr:uid="{00000000-0005-0000-0000-0000127E0000}"/>
    <cellStyle name="标题 51 4" xfId="32271" xr:uid="{00000000-0005-0000-0000-0000137E0000}"/>
    <cellStyle name="标题 51 5" xfId="32272" xr:uid="{00000000-0005-0000-0000-0000147E0000}"/>
    <cellStyle name="标题 51 6" xfId="32273" xr:uid="{00000000-0005-0000-0000-0000157E0000}"/>
    <cellStyle name="标题 51 6 2" xfId="32274" xr:uid="{00000000-0005-0000-0000-0000167E0000}"/>
    <cellStyle name="标题 51 7" xfId="32275" xr:uid="{00000000-0005-0000-0000-0000177E0000}"/>
    <cellStyle name="标题 52" xfId="32276" xr:uid="{00000000-0005-0000-0000-0000187E0000}"/>
    <cellStyle name="标题 52 2" xfId="32277" xr:uid="{00000000-0005-0000-0000-0000197E0000}"/>
    <cellStyle name="标题 52 2 2" xfId="32278" xr:uid="{00000000-0005-0000-0000-00001A7E0000}"/>
    <cellStyle name="标题 52 2 2 2" xfId="32279" xr:uid="{00000000-0005-0000-0000-00001B7E0000}"/>
    <cellStyle name="标题 52 2 2 3" xfId="32280" xr:uid="{00000000-0005-0000-0000-00001C7E0000}"/>
    <cellStyle name="标题 52 2 3" xfId="32281" xr:uid="{00000000-0005-0000-0000-00001D7E0000}"/>
    <cellStyle name="标题 52 2 4" xfId="32282" xr:uid="{00000000-0005-0000-0000-00001E7E0000}"/>
    <cellStyle name="标题 52 2 5" xfId="32283" xr:uid="{00000000-0005-0000-0000-00001F7E0000}"/>
    <cellStyle name="标题 52 2 6" xfId="32284" xr:uid="{00000000-0005-0000-0000-0000207E0000}"/>
    <cellStyle name="标题 52 2 6 2" xfId="32285" xr:uid="{00000000-0005-0000-0000-0000217E0000}"/>
    <cellStyle name="标题 52 2 7" xfId="32286" xr:uid="{00000000-0005-0000-0000-0000227E0000}"/>
    <cellStyle name="标题 52 2 8" xfId="32287" xr:uid="{00000000-0005-0000-0000-0000237E0000}"/>
    <cellStyle name="标题 52 3" xfId="32288" xr:uid="{00000000-0005-0000-0000-0000247E0000}"/>
    <cellStyle name="标题 52 4" xfId="32289" xr:uid="{00000000-0005-0000-0000-0000257E0000}"/>
    <cellStyle name="标题 52 5" xfId="32290" xr:uid="{00000000-0005-0000-0000-0000267E0000}"/>
    <cellStyle name="标题 52 6" xfId="32291" xr:uid="{00000000-0005-0000-0000-0000277E0000}"/>
    <cellStyle name="标题 52 6 2" xfId="32292" xr:uid="{00000000-0005-0000-0000-0000287E0000}"/>
    <cellStyle name="标题 52 7" xfId="32293" xr:uid="{00000000-0005-0000-0000-0000297E0000}"/>
    <cellStyle name="标题 53" xfId="32294" xr:uid="{00000000-0005-0000-0000-00002A7E0000}"/>
    <cellStyle name="标题 53 2" xfId="32295" xr:uid="{00000000-0005-0000-0000-00002B7E0000}"/>
    <cellStyle name="标题 53 2 2" xfId="32296" xr:uid="{00000000-0005-0000-0000-00002C7E0000}"/>
    <cellStyle name="标题 53 2 2 2" xfId="32297" xr:uid="{00000000-0005-0000-0000-00002D7E0000}"/>
    <cellStyle name="标题 53 2 2 3" xfId="32298" xr:uid="{00000000-0005-0000-0000-00002E7E0000}"/>
    <cellStyle name="标题 53 2 3" xfId="32299" xr:uid="{00000000-0005-0000-0000-00002F7E0000}"/>
    <cellStyle name="标题 53 2 4" xfId="32300" xr:uid="{00000000-0005-0000-0000-0000307E0000}"/>
    <cellStyle name="标题 53 2 5" xfId="32301" xr:uid="{00000000-0005-0000-0000-0000317E0000}"/>
    <cellStyle name="标题 53 2 6" xfId="32302" xr:uid="{00000000-0005-0000-0000-0000327E0000}"/>
    <cellStyle name="标题 53 2 6 2" xfId="32303" xr:uid="{00000000-0005-0000-0000-0000337E0000}"/>
    <cellStyle name="标题 53 2 7" xfId="32304" xr:uid="{00000000-0005-0000-0000-0000347E0000}"/>
    <cellStyle name="标题 53 2 8" xfId="32305" xr:uid="{00000000-0005-0000-0000-0000357E0000}"/>
    <cellStyle name="标题 53 3" xfId="32306" xr:uid="{00000000-0005-0000-0000-0000367E0000}"/>
    <cellStyle name="标题 53 4" xfId="32307" xr:uid="{00000000-0005-0000-0000-0000377E0000}"/>
    <cellStyle name="标题 53 5" xfId="32308" xr:uid="{00000000-0005-0000-0000-0000387E0000}"/>
    <cellStyle name="标题 53 6" xfId="32309" xr:uid="{00000000-0005-0000-0000-0000397E0000}"/>
    <cellStyle name="标题 53 6 2" xfId="32310" xr:uid="{00000000-0005-0000-0000-00003A7E0000}"/>
    <cellStyle name="标题 53 7" xfId="32311" xr:uid="{00000000-0005-0000-0000-00003B7E0000}"/>
    <cellStyle name="标题 54" xfId="32312" xr:uid="{00000000-0005-0000-0000-00003C7E0000}"/>
    <cellStyle name="标题 54 2" xfId="32313" xr:uid="{00000000-0005-0000-0000-00003D7E0000}"/>
    <cellStyle name="标题 54 2 2" xfId="32314" xr:uid="{00000000-0005-0000-0000-00003E7E0000}"/>
    <cellStyle name="标题 54 2 2 2" xfId="32315" xr:uid="{00000000-0005-0000-0000-00003F7E0000}"/>
    <cellStyle name="标题 54 2 2 3" xfId="32316" xr:uid="{00000000-0005-0000-0000-0000407E0000}"/>
    <cellStyle name="标题 54 2 3" xfId="32317" xr:uid="{00000000-0005-0000-0000-0000417E0000}"/>
    <cellStyle name="标题 54 2 4" xfId="32318" xr:uid="{00000000-0005-0000-0000-0000427E0000}"/>
    <cellStyle name="标题 54 2 5" xfId="32319" xr:uid="{00000000-0005-0000-0000-0000437E0000}"/>
    <cellStyle name="标题 54 2 6" xfId="32320" xr:uid="{00000000-0005-0000-0000-0000447E0000}"/>
    <cellStyle name="标题 54 2 6 2" xfId="32321" xr:uid="{00000000-0005-0000-0000-0000457E0000}"/>
    <cellStyle name="标题 54 2 7" xfId="32322" xr:uid="{00000000-0005-0000-0000-0000467E0000}"/>
    <cellStyle name="标题 54 2 8" xfId="32323" xr:uid="{00000000-0005-0000-0000-0000477E0000}"/>
    <cellStyle name="标题 54 3" xfId="32324" xr:uid="{00000000-0005-0000-0000-0000487E0000}"/>
    <cellStyle name="标题 54 4" xfId="32325" xr:uid="{00000000-0005-0000-0000-0000497E0000}"/>
    <cellStyle name="标题 54 5" xfId="32326" xr:uid="{00000000-0005-0000-0000-00004A7E0000}"/>
    <cellStyle name="标题 54 6" xfId="32327" xr:uid="{00000000-0005-0000-0000-00004B7E0000}"/>
    <cellStyle name="标题 54 6 2" xfId="32328" xr:uid="{00000000-0005-0000-0000-00004C7E0000}"/>
    <cellStyle name="标题 54 7" xfId="32329" xr:uid="{00000000-0005-0000-0000-00004D7E0000}"/>
    <cellStyle name="标题 55" xfId="32330" xr:uid="{00000000-0005-0000-0000-00004E7E0000}"/>
    <cellStyle name="标题 55 2" xfId="32331" xr:uid="{00000000-0005-0000-0000-00004F7E0000}"/>
    <cellStyle name="标题 55 2 2" xfId="32332" xr:uid="{00000000-0005-0000-0000-0000507E0000}"/>
    <cellStyle name="标题 55 2 2 2" xfId="32333" xr:uid="{00000000-0005-0000-0000-0000517E0000}"/>
    <cellStyle name="标题 55 2 2 3" xfId="32334" xr:uid="{00000000-0005-0000-0000-0000527E0000}"/>
    <cellStyle name="标题 55 2 3" xfId="32335" xr:uid="{00000000-0005-0000-0000-0000537E0000}"/>
    <cellStyle name="标题 55 2 4" xfId="32336" xr:uid="{00000000-0005-0000-0000-0000547E0000}"/>
    <cellStyle name="标题 55 2 5" xfId="32337" xr:uid="{00000000-0005-0000-0000-0000557E0000}"/>
    <cellStyle name="标题 55 2 6" xfId="32338" xr:uid="{00000000-0005-0000-0000-0000567E0000}"/>
    <cellStyle name="标题 55 2 6 2" xfId="32339" xr:uid="{00000000-0005-0000-0000-0000577E0000}"/>
    <cellStyle name="标题 55 2 7" xfId="32340" xr:uid="{00000000-0005-0000-0000-0000587E0000}"/>
    <cellStyle name="标题 55 2 8" xfId="32341" xr:uid="{00000000-0005-0000-0000-0000597E0000}"/>
    <cellStyle name="标题 55 3" xfId="32342" xr:uid="{00000000-0005-0000-0000-00005A7E0000}"/>
    <cellStyle name="标题 55 4" xfId="32343" xr:uid="{00000000-0005-0000-0000-00005B7E0000}"/>
    <cellStyle name="标题 55 5" xfId="32344" xr:uid="{00000000-0005-0000-0000-00005C7E0000}"/>
    <cellStyle name="标题 55 6" xfId="32345" xr:uid="{00000000-0005-0000-0000-00005D7E0000}"/>
    <cellStyle name="标题 55 6 2" xfId="32346" xr:uid="{00000000-0005-0000-0000-00005E7E0000}"/>
    <cellStyle name="标题 55 7" xfId="32347" xr:uid="{00000000-0005-0000-0000-00005F7E0000}"/>
    <cellStyle name="标题 56" xfId="32348" xr:uid="{00000000-0005-0000-0000-0000607E0000}"/>
    <cellStyle name="标题 56 2" xfId="32349" xr:uid="{00000000-0005-0000-0000-0000617E0000}"/>
    <cellStyle name="标题 56 2 2" xfId="32350" xr:uid="{00000000-0005-0000-0000-0000627E0000}"/>
    <cellStyle name="标题 56 2 2 2" xfId="32351" xr:uid="{00000000-0005-0000-0000-0000637E0000}"/>
    <cellStyle name="标题 56 2 2 3" xfId="32352" xr:uid="{00000000-0005-0000-0000-0000647E0000}"/>
    <cellStyle name="标题 56 2 3" xfId="32353" xr:uid="{00000000-0005-0000-0000-0000657E0000}"/>
    <cellStyle name="标题 56 2 4" xfId="32354" xr:uid="{00000000-0005-0000-0000-0000667E0000}"/>
    <cellStyle name="标题 56 2 5" xfId="32355" xr:uid="{00000000-0005-0000-0000-0000677E0000}"/>
    <cellStyle name="标题 56 2 6" xfId="32356" xr:uid="{00000000-0005-0000-0000-0000687E0000}"/>
    <cellStyle name="标题 56 2 6 2" xfId="32357" xr:uid="{00000000-0005-0000-0000-0000697E0000}"/>
    <cellStyle name="标题 56 2 7" xfId="32358" xr:uid="{00000000-0005-0000-0000-00006A7E0000}"/>
    <cellStyle name="标题 56 2 8" xfId="32359" xr:uid="{00000000-0005-0000-0000-00006B7E0000}"/>
    <cellStyle name="标题 56 3" xfId="32360" xr:uid="{00000000-0005-0000-0000-00006C7E0000}"/>
    <cellStyle name="标题 56 4" xfId="32361" xr:uid="{00000000-0005-0000-0000-00006D7E0000}"/>
    <cellStyle name="标题 56 5" xfId="32362" xr:uid="{00000000-0005-0000-0000-00006E7E0000}"/>
    <cellStyle name="标题 56 6" xfId="32363" xr:uid="{00000000-0005-0000-0000-00006F7E0000}"/>
    <cellStyle name="标题 56 6 2" xfId="32364" xr:uid="{00000000-0005-0000-0000-0000707E0000}"/>
    <cellStyle name="标题 56 7" xfId="32365" xr:uid="{00000000-0005-0000-0000-0000717E0000}"/>
    <cellStyle name="标题 57" xfId="32366" xr:uid="{00000000-0005-0000-0000-0000727E0000}"/>
    <cellStyle name="标题 57 2" xfId="32367" xr:uid="{00000000-0005-0000-0000-0000737E0000}"/>
    <cellStyle name="标题 57 2 2" xfId="32368" xr:uid="{00000000-0005-0000-0000-0000747E0000}"/>
    <cellStyle name="标题 57 2 2 2" xfId="32369" xr:uid="{00000000-0005-0000-0000-0000757E0000}"/>
    <cellStyle name="标题 57 2 2 3" xfId="32370" xr:uid="{00000000-0005-0000-0000-0000767E0000}"/>
    <cellStyle name="标题 57 2 3" xfId="32371" xr:uid="{00000000-0005-0000-0000-0000777E0000}"/>
    <cellStyle name="标题 57 2 4" xfId="32372" xr:uid="{00000000-0005-0000-0000-0000787E0000}"/>
    <cellStyle name="标题 57 2 5" xfId="32373" xr:uid="{00000000-0005-0000-0000-0000797E0000}"/>
    <cellStyle name="标题 57 2 6" xfId="32374" xr:uid="{00000000-0005-0000-0000-00007A7E0000}"/>
    <cellStyle name="标题 57 2 6 2" xfId="32375" xr:uid="{00000000-0005-0000-0000-00007B7E0000}"/>
    <cellStyle name="标题 57 2 7" xfId="32376" xr:uid="{00000000-0005-0000-0000-00007C7E0000}"/>
    <cellStyle name="标题 57 2 8" xfId="32377" xr:uid="{00000000-0005-0000-0000-00007D7E0000}"/>
    <cellStyle name="标题 57 3" xfId="32378" xr:uid="{00000000-0005-0000-0000-00007E7E0000}"/>
    <cellStyle name="标题 57 4" xfId="32379" xr:uid="{00000000-0005-0000-0000-00007F7E0000}"/>
    <cellStyle name="标题 57 5" xfId="32380" xr:uid="{00000000-0005-0000-0000-0000807E0000}"/>
    <cellStyle name="标题 57 6" xfId="32381" xr:uid="{00000000-0005-0000-0000-0000817E0000}"/>
    <cellStyle name="标题 57 6 2" xfId="32382" xr:uid="{00000000-0005-0000-0000-0000827E0000}"/>
    <cellStyle name="标题 57 7" xfId="32383" xr:uid="{00000000-0005-0000-0000-0000837E0000}"/>
    <cellStyle name="标题 58" xfId="32384" xr:uid="{00000000-0005-0000-0000-0000847E0000}"/>
    <cellStyle name="标题 58 2" xfId="32385" xr:uid="{00000000-0005-0000-0000-0000857E0000}"/>
    <cellStyle name="标题 58 2 2" xfId="32386" xr:uid="{00000000-0005-0000-0000-0000867E0000}"/>
    <cellStyle name="标题 58 2 2 2" xfId="32387" xr:uid="{00000000-0005-0000-0000-0000877E0000}"/>
    <cellStyle name="标题 58 2 2 3" xfId="32388" xr:uid="{00000000-0005-0000-0000-0000887E0000}"/>
    <cellStyle name="标题 58 2 3" xfId="32389" xr:uid="{00000000-0005-0000-0000-0000897E0000}"/>
    <cellStyle name="标题 58 2 4" xfId="32390" xr:uid="{00000000-0005-0000-0000-00008A7E0000}"/>
    <cellStyle name="标题 58 2 5" xfId="32391" xr:uid="{00000000-0005-0000-0000-00008B7E0000}"/>
    <cellStyle name="标题 58 2 6" xfId="32392" xr:uid="{00000000-0005-0000-0000-00008C7E0000}"/>
    <cellStyle name="标题 58 2 6 2" xfId="32393" xr:uid="{00000000-0005-0000-0000-00008D7E0000}"/>
    <cellStyle name="标题 58 2 7" xfId="32394" xr:uid="{00000000-0005-0000-0000-00008E7E0000}"/>
    <cellStyle name="标题 58 2 8" xfId="32395" xr:uid="{00000000-0005-0000-0000-00008F7E0000}"/>
    <cellStyle name="标题 58 3" xfId="32396" xr:uid="{00000000-0005-0000-0000-0000907E0000}"/>
    <cellStyle name="标题 58 4" xfId="32397" xr:uid="{00000000-0005-0000-0000-0000917E0000}"/>
    <cellStyle name="标题 58 5" xfId="32398" xr:uid="{00000000-0005-0000-0000-0000927E0000}"/>
    <cellStyle name="标题 58 6" xfId="32399" xr:uid="{00000000-0005-0000-0000-0000937E0000}"/>
    <cellStyle name="标题 58 6 2" xfId="32400" xr:uid="{00000000-0005-0000-0000-0000947E0000}"/>
    <cellStyle name="标题 58 7" xfId="32401" xr:uid="{00000000-0005-0000-0000-0000957E0000}"/>
    <cellStyle name="标题 59" xfId="32402" xr:uid="{00000000-0005-0000-0000-0000967E0000}"/>
    <cellStyle name="标题 59 2" xfId="32403" xr:uid="{00000000-0005-0000-0000-0000977E0000}"/>
    <cellStyle name="标题 59 2 2" xfId="32404" xr:uid="{00000000-0005-0000-0000-0000987E0000}"/>
    <cellStyle name="标题 59 2 2 2" xfId="32405" xr:uid="{00000000-0005-0000-0000-0000997E0000}"/>
    <cellStyle name="标题 59 2 2 3" xfId="32406" xr:uid="{00000000-0005-0000-0000-00009A7E0000}"/>
    <cellStyle name="标题 59 2 3" xfId="32407" xr:uid="{00000000-0005-0000-0000-00009B7E0000}"/>
    <cellStyle name="标题 59 2 4" xfId="32408" xr:uid="{00000000-0005-0000-0000-00009C7E0000}"/>
    <cellStyle name="标题 59 2 5" xfId="32409" xr:uid="{00000000-0005-0000-0000-00009D7E0000}"/>
    <cellStyle name="标题 59 2 6" xfId="32410" xr:uid="{00000000-0005-0000-0000-00009E7E0000}"/>
    <cellStyle name="标题 59 2 6 2" xfId="32411" xr:uid="{00000000-0005-0000-0000-00009F7E0000}"/>
    <cellStyle name="标题 59 2 7" xfId="32412" xr:uid="{00000000-0005-0000-0000-0000A07E0000}"/>
    <cellStyle name="标题 59 2 8" xfId="32413" xr:uid="{00000000-0005-0000-0000-0000A17E0000}"/>
    <cellStyle name="标题 59 3" xfId="32414" xr:uid="{00000000-0005-0000-0000-0000A27E0000}"/>
    <cellStyle name="标题 59 4" xfId="32415" xr:uid="{00000000-0005-0000-0000-0000A37E0000}"/>
    <cellStyle name="标题 59 5" xfId="32416" xr:uid="{00000000-0005-0000-0000-0000A47E0000}"/>
    <cellStyle name="标题 59 6" xfId="32417" xr:uid="{00000000-0005-0000-0000-0000A57E0000}"/>
    <cellStyle name="标题 59 6 2" xfId="32418" xr:uid="{00000000-0005-0000-0000-0000A67E0000}"/>
    <cellStyle name="标题 59 7" xfId="32419" xr:uid="{00000000-0005-0000-0000-0000A77E0000}"/>
    <cellStyle name="标题 6" xfId="32420" xr:uid="{00000000-0005-0000-0000-0000A87E0000}"/>
    <cellStyle name="标题 6 10" xfId="32421" xr:uid="{00000000-0005-0000-0000-0000A97E0000}"/>
    <cellStyle name="标题 6 10 2" xfId="32422" xr:uid="{00000000-0005-0000-0000-0000AA7E0000}"/>
    <cellStyle name="标题 6 11" xfId="32423" xr:uid="{00000000-0005-0000-0000-0000AB7E0000}"/>
    <cellStyle name="标题 6 2" xfId="32424" xr:uid="{00000000-0005-0000-0000-0000AC7E0000}"/>
    <cellStyle name="标题 6 2 10" xfId="32425" xr:uid="{00000000-0005-0000-0000-0000AD7E0000}"/>
    <cellStyle name="标题 6 2 2" xfId="32426" xr:uid="{00000000-0005-0000-0000-0000AE7E0000}"/>
    <cellStyle name="标题 6 2 2 2" xfId="32427" xr:uid="{00000000-0005-0000-0000-0000AF7E0000}"/>
    <cellStyle name="标题 6 2 2 2 2" xfId="32428" xr:uid="{00000000-0005-0000-0000-0000B07E0000}"/>
    <cellStyle name="标题 6 2 2 2 2 2" xfId="32429" xr:uid="{00000000-0005-0000-0000-0000B17E0000}"/>
    <cellStyle name="标题 6 2 2 2 2 3" xfId="32430" xr:uid="{00000000-0005-0000-0000-0000B27E0000}"/>
    <cellStyle name="标题 6 2 2 2 3" xfId="32431" xr:uid="{00000000-0005-0000-0000-0000B37E0000}"/>
    <cellStyle name="标题 6 2 2 2 4" xfId="32432" xr:uid="{00000000-0005-0000-0000-0000B47E0000}"/>
    <cellStyle name="标题 6 2 2 2 5" xfId="32433" xr:uid="{00000000-0005-0000-0000-0000B57E0000}"/>
    <cellStyle name="标题 6 2 2 2 6" xfId="32434" xr:uid="{00000000-0005-0000-0000-0000B67E0000}"/>
    <cellStyle name="标题 6 2 2 2 6 2" xfId="32435" xr:uid="{00000000-0005-0000-0000-0000B77E0000}"/>
    <cellStyle name="标题 6 2 2 2 7" xfId="32436" xr:uid="{00000000-0005-0000-0000-0000B87E0000}"/>
    <cellStyle name="标题 6 2 2 2 8" xfId="32437" xr:uid="{00000000-0005-0000-0000-0000B97E0000}"/>
    <cellStyle name="标题 6 2 2 3" xfId="32438" xr:uid="{00000000-0005-0000-0000-0000BA7E0000}"/>
    <cellStyle name="标题 6 2 2 3 2" xfId="32439" xr:uid="{00000000-0005-0000-0000-0000BB7E0000}"/>
    <cellStyle name="标题 6 2 2 3 3" xfId="32440" xr:uid="{00000000-0005-0000-0000-0000BC7E0000}"/>
    <cellStyle name="标题 6 2 2 4" xfId="32441" xr:uid="{00000000-0005-0000-0000-0000BD7E0000}"/>
    <cellStyle name="标题 6 2 2 5" xfId="32442" xr:uid="{00000000-0005-0000-0000-0000BE7E0000}"/>
    <cellStyle name="标题 6 2 2 6" xfId="32443" xr:uid="{00000000-0005-0000-0000-0000BF7E0000}"/>
    <cellStyle name="标题 6 2 2 7" xfId="32444" xr:uid="{00000000-0005-0000-0000-0000C07E0000}"/>
    <cellStyle name="标题 6 2 2 7 2" xfId="32445" xr:uid="{00000000-0005-0000-0000-0000C17E0000}"/>
    <cellStyle name="标题 6 2 2 8" xfId="32446" xr:uid="{00000000-0005-0000-0000-0000C27E0000}"/>
    <cellStyle name="标题 6 2 2 9" xfId="32447" xr:uid="{00000000-0005-0000-0000-0000C37E0000}"/>
    <cellStyle name="标题 6 2 3" xfId="32448" xr:uid="{00000000-0005-0000-0000-0000C47E0000}"/>
    <cellStyle name="标题 6 2 3 2" xfId="32449" xr:uid="{00000000-0005-0000-0000-0000C57E0000}"/>
    <cellStyle name="标题 6 2 3 2 2" xfId="32450" xr:uid="{00000000-0005-0000-0000-0000C67E0000}"/>
    <cellStyle name="标题 6 2 3 2 3" xfId="32451" xr:uid="{00000000-0005-0000-0000-0000C77E0000}"/>
    <cellStyle name="标题 6 2 3 3" xfId="32452" xr:uid="{00000000-0005-0000-0000-0000C87E0000}"/>
    <cellStyle name="标题 6 2 3 4" xfId="32453" xr:uid="{00000000-0005-0000-0000-0000C97E0000}"/>
    <cellStyle name="标题 6 2 3 5" xfId="32454" xr:uid="{00000000-0005-0000-0000-0000CA7E0000}"/>
    <cellStyle name="标题 6 2 3 6" xfId="32455" xr:uid="{00000000-0005-0000-0000-0000CB7E0000}"/>
    <cellStyle name="标题 6 2 3 6 2" xfId="32456" xr:uid="{00000000-0005-0000-0000-0000CC7E0000}"/>
    <cellStyle name="标题 6 2 3 7" xfId="32457" xr:uid="{00000000-0005-0000-0000-0000CD7E0000}"/>
    <cellStyle name="标题 6 2 3 8" xfId="32458" xr:uid="{00000000-0005-0000-0000-0000CE7E0000}"/>
    <cellStyle name="标题 6 2 4" xfId="32459" xr:uid="{00000000-0005-0000-0000-0000CF7E0000}"/>
    <cellStyle name="标题 6 2 4 2" xfId="32460" xr:uid="{00000000-0005-0000-0000-0000D07E0000}"/>
    <cellStyle name="标题 6 2 4 2 2" xfId="32461" xr:uid="{00000000-0005-0000-0000-0000D17E0000}"/>
    <cellStyle name="标题 6 2 4 2 3" xfId="32462" xr:uid="{00000000-0005-0000-0000-0000D27E0000}"/>
    <cellStyle name="标题 6 2 4 3" xfId="32463" xr:uid="{00000000-0005-0000-0000-0000D37E0000}"/>
    <cellStyle name="标题 6 2 4 4" xfId="32464" xr:uid="{00000000-0005-0000-0000-0000D47E0000}"/>
    <cellStyle name="标题 6 2 4 5" xfId="32465" xr:uid="{00000000-0005-0000-0000-0000D57E0000}"/>
    <cellStyle name="标题 6 2 4 6" xfId="32466" xr:uid="{00000000-0005-0000-0000-0000D67E0000}"/>
    <cellStyle name="标题 6 2 4 6 2" xfId="32467" xr:uid="{00000000-0005-0000-0000-0000D77E0000}"/>
    <cellStyle name="标题 6 2 4 7" xfId="32468" xr:uid="{00000000-0005-0000-0000-0000D87E0000}"/>
    <cellStyle name="标题 6 2 4 8" xfId="32469" xr:uid="{00000000-0005-0000-0000-0000D97E0000}"/>
    <cellStyle name="标题 6 2 5" xfId="32470" xr:uid="{00000000-0005-0000-0000-0000DA7E0000}"/>
    <cellStyle name="标题 6 2 5 2" xfId="32471" xr:uid="{00000000-0005-0000-0000-0000DB7E0000}"/>
    <cellStyle name="标题 6 2 5 2 2" xfId="32472" xr:uid="{00000000-0005-0000-0000-0000DC7E0000}"/>
    <cellStyle name="标题 6 2 5 2 3" xfId="32473" xr:uid="{00000000-0005-0000-0000-0000DD7E0000}"/>
    <cellStyle name="标题 6 2 5 3" xfId="32474" xr:uid="{00000000-0005-0000-0000-0000DE7E0000}"/>
    <cellStyle name="标题 6 2 5 4" xfId="32475" xr:uid="{00000000-0005-0000-0000-0000DF7E0000}"/>
    <cellStyle name="标题 6 2 5 5" xfId="32476" xr:uid="{00000000-0005-0000-0000-0000E07E0000}"/>
    <cellStyle name="标题 6 2 5 6" xfId="32477" xr:uid="{00000000-0005-0000-0000-0000E17E0000}"/>
    <cellStyle name="标题 6 2 5 6 2" xfId="32478" xr:uid="{00000000-0005-0000-0000-0000E27E0000}"/>
    <cellStyle name="标题 6 2 5 7" xfId="32479" xr:uid="{00000000-0005-0000-0000-0000E37E0000}"/>
    <cellStyle name="标题 6 2 5 8" xfId="32480" xr:uid="{00000000-0005-0000-0000-0000E47E0000}"/>
    <cellStyle name="标题 6 2 6" xfId="32481" xr:uid="{00000000-0005-0000-0000-0000E57E0000}"/>
    <cellStyle name="标题 6 2 7" xfId="32482" xr:uid="{00000000-0005-0000-0000-0000E67E0000}"/>
    <cellStyle name="标题 6 2 8" xfId="32483" xr:uid="{00000000-0005-0000-0000-0000E77E0000}"/>
    <cellStyle name="标题 6 2 9" xfId="32484" xr:uid="{00000000-0005-0000-0000-0000E87E0000}"/>
    <cellStyle name="标题 6 2 9 2" xfId="32485" xr:uid="{00000000-0005-0000-0000-0000E97E0000}"/>
    <cellStyle name="标题 6 3" xfId="32486" xr:uid="{00000000-0005-0000-0000-0000EA7E0000}"/>
    <cellStyle name="标题 6 3 2" xfId="32487" xr:uid="{00000000-0005-0000-0000-0000EB7E0000}"/>
    <cellStyle name="标题 6 3 2 2" xfId="32488" xr:uid="{00000000-0005-0000-0000-0000EC7E0000}"/>
    <cellStyle name="标题 6 3 2 2 2" xfId="32489" xr:uid="{00000000-0005-0000-0000-0000ED7E0000}"/>
    <cellStyle name="标题 6 3 2 2 3" xfId="32490" xr:uid="{00000000-0005-0000-0000-0000EE7E0000}"/>
    <cellStyle name="标题 6 3 2 3" xfId="32491" xr:uid="{00000000-0005-0000-0000-0000EF7E0000}"/>
    <cellStyle name="标题 6 3 2 4" xfId="32492" xr:uid="{00000000-0005-0000-0000-0000F07E0000}"/>
    <cellStyle name="标题 6 3 2 5" xfId="32493" xr:uid="{00000000-0005-0000-0000-0000F17E0000}"/>
    <cellStyle name="标题 6 3 2 6" xfId="32494" xr:uid="{00000000-0005-0000-0000-0000F27E0000}"/>
    <cellStyle name="标题 6 3 2 6 2" xfId="32495" xr:uid="{00000000-0005-0000-0000-0000F37E0000}"/>
    <cellStyle name="标题 6 3 2 7" xfId="32496" xr:uid="{00000000-0005-0000-0000-0000F47E0000}"/>
    <cellStyle name="标题 6 3 2 8" xfId="32497" xr:uid="{00000000-0005-0000-0000-0000F57E0000}"/>
    <cellStyle name="标题 6 3 3" xfId="32498" xr:uid="{00000000-0005-0000-0000-0000F67E0000}"/>
    <cellStyle name="标题 6 3 3 2" xfId="32499" xr:uid="{00000000-0005-0000-0000-0000F77E0000}"/>
    <cellStyle name="标题 6 3 3 3" xfId="32500" xr:uid="{00000000-0005-0000-0000-0000F87E0000}"/>
    <cellStyle name="标题 6 3 4" xfId="32501" xr:uid="{00000000-0005-0000-0000-0000F97E0000}"/>
    <cellStyle name="标题 6 3 5" xfId="32502" xr:uid="{00000000-0005-0000-0000-0000FA7E0000}"/>
    <cellStyle name="标题 6 3 6" xfId="32503" xr:uid="{00000000-0005-0000-0000-0000FB7E0000}"/>
    <cellStyle name="标题 6 3 7" xfId="32504" xr:uid="{00000000-0005-0000-0000-0000FC7E0000}"/>
    <cellStyle name="标题 6 3 7 2" xfId="32505" xr:uid="{00000000-0005-0000-0000-0000FD7E0000}"/>
    <cellStyle name="标题 6 3 8" xfId="32506" xr:uid="{00000000-0005-0000-0000-0000FE7E0000}"/>
    <cellStyle name="标题 6 3 9" xfId="32507" xr:uid="{00000000-0005-0000-0000-0000FF7E0000}"/>
    <cellStyle name="标题 6 4" xfId="32508" xr:uid="{00000000-0005-0000-0000-0000007F0000}"/>
    <cellStyle name="标题 6 4 2" xfId="32509" xr:uid="{00000000-0005-0000-0000-0000017F0000}"/>
    <cellStyle name="标题 6 4 2 2" xfId="32510" xr:uid="{00000000-0005-0000-0000-0000027F0000}"/>
    <cellStyle name="标题 6 4 2 3" xfId="32511" xr:uid="{00000000-0005-0000-0000-0000037F0000}"/>
    <cellStyle name="标题 6 4 3" xfId="32512" xr:uid="{00000000-0005-0000-0000-0000047F0000}"/>
    <cellStyle name="标题 6 4 4" xfId="32513" xr:uid="{00000000-0005-0000-0000-0000057F0000}"/>
    <cellStyle name="标题 6 4 5" xfId="32514" xr:uid="{00000000-0005-0000-0000-0000067F0000}"/>
    <cellStyle name="标题 6 4 6" xfId="32515" xr:uid="{00000000-0005-0000-0000-0000077F0000}"/>
    <cellStyle name="标题 6 4 6 2" xfId="32516" xr:uid="{00000000-0005-0000-0000-0000087F0000}"/>
    <cellStyle name="标题 6 4 7" xfId="32517" xr:uid="{00000000-0005-0000-0000-0000097F0000}"/>
    <cellStyle name="标题 6 4 8" xfId="32518" xr:uid="{00000000-0005-0000-0000-00000A7F0000}"/>
    <cellStyle name="标题 6 5" xfId="32519" xr:uid="{00000000-0005-0000-0000-00000B7F0000}"/>
    <cellStyle name="标题 6 5 2" xfId="32520" xr:uid="{00000000-0005-0000-0000-00000C7F0000}"/>
    <cellStyle name="标题 6 5 2 2" xfId="32521" xr:uid="{00000000-0005-0000-0000-00000D7F0000}"/>
    <cellStyle name="标题 6 5 2 3" xfId="32522" xr:uid="{00000000-0005-0000-0000-00000E7F0000}"/>
    <cellStyle name="标题 6 5 3" xfId="32523" xr:uid="{00000000-0005-0000-0000-00000F7F0000}"/>
    <cellStyle name="标题 6 5 4" xfId="32524" xr:uid="{00000000-0005-0000-0000-0000107F0000}"/>
    <cellStyle name="标题 6 5 5" xfId="32525" xr:uid="{00000000-0005-0000-0000-0000117F0000}"/>
    <cellStyle name="标题 6 5 6" xfId="32526" xr:uid="{00000000-0005-0000-0000-0000127F0000}"/>
    <cellStyle name="标题 6 5 6 2" xfId="32527" xr:uid="{00000000-0005-0000-0000-0000137F0000}"/>
    <cellStyle name="标题 6 5 7" xfId="32528" xr:uid="{00000000-0005-0000-0000-0000147F0000}"/>
    <cellStyle name="标题 6 5 8" xfId="32529" xr:uid="{00000000-0005-0000-0000-0000157F0000}"/>
    <cellStyle name="标题 6 6" xfId="32530" xr:uid="{00000000-0005-0000-0000-0000167F0000}"/>
    <cellStyle name="标题 6 6 2" xfId="32531" xr:uid="{00000000-0005-0000-0000-0000177F0000}"/>
    <cellStyle name="标题 6 6 2 2" xfId="32532" xr:uid="{00000000-0005-0000-0000-0000187F0000}"/>
    <cellStyle name="标题 6 6 2 3" xfId="32533" xr:uid="{00000000-0005-0000-0000-0000197F0000}"/>
    <cellStyle name="标题 6 6 3" xfId="32534" xr:uid="{00000000-0005-0000-0000-00001A7F0000}"/>
    <cellStyle name="标题 6 6 4" xfId="32535" xr:uid="{00000000-0005-0000-0000-00001B7F0000}"/>
    <cellStyle name="标题 6 6 5" xfId="32536" xr:uid="{00000000-0005-0000-0000-00001C7F0000}"/>
    <cellStyle name="标题 6 6 6" xfId="32537" xr:uid="{00000000-0005-0000-0000-00001D7F0000}"/>
    <cellStyle name="标题 6 6 6 2" xfId="32538" xr:uid="{00000000-0005-0000-0000-00001E7F0000}"/>
    <cellStyle name="标题 6 6 7" xfId="32539" xr:uid="{00000000-0005-0000-0000-00001F7F0000}"/>
    <cellStyle name="标题 6 6 8" xfId="32540" xr:uid="{00000000-0005-0000-0000-0000207F0000}"/>
    <cellStyle name="标题 6 7" xfId="32541" xr:uid="{00000000-0005-0000-0000-0000217F0000}"/>
    <cellStyle name="标题 6 8" xfId="32542" xr:uid="{00000000-0005-0000-0000-0000227F0000}"/>
    <cellStyle name="标题 6 9" xfId="32543" xr:uid="{00000000-0005-0000-0000-0000237F0000}"/>
    <cellStyle name="标题 6_AVL &amp; Mech BOM - Reno V1.6" xfId="32544" xr:uid="{00000000-0005-0000-0000-0000247F0000}"/>
    <cellStyle name="标题 60" xfId="32545" xr:uid="{00000000-0005-0000-0000-0000257F0000}"/>
    <cellStyle name="标题 60 2" xfId="32546" xr:uid="{00000000-0005-0000-0000-0000267F0000}"/>
    <cellStyle name="标题 60 2 2" xfId="32547" xr:uid="{00000000-0005-0000-0000-0000277F0000}"/>
    <cellStyle name="标题 60 2 2 2" xfId="32548" xr:uid="{00000000-0005-0000-0000-0000287F0000}"/>
    <cellStyle name="标题 60 2 2 3" xfId="32549" xr:uid="{00000000-0005-0000-0000-0000297F0000}"/>
    <cellStyle name="标题 60 2 3" xfId="32550" xr:uid="{00000000-0005-0000-0000-00002A7F0000}"/>
    <cellStyle name="标题 60 2 4" xfId="32551" xr:uid="{00000000-0005-0000-0000-00002B7F0000}"/>
    <cellStyle name="标题 60 2 5" xfId="32552" xr:uid="{00000000-0005-0000-0000-00002C7F0000}"/>
    <cellStyle name="标题 60 2 6" xfId="32553" xr:uid="{00000000-0005-0000-0000-00002D7F0000}"/>
    <cellStyle name="标题 60 2 6 2" xfId="32554" xr:uid="{00000000-0005-0000-0000-00002E7F0000}"/>
    <cellStyle name="标题 60 2 7" xfId="32555" xr:uid="{00000000-0005-0000-0000-00002F7F0000}"/>
    <cellStyle name="标题 60 2 8" xfId="32556" xr:uid="{00000000-0005-0000-0000-0000307F0000}"/>
    <cellStyle name="标题 60 3" xfId="32557" xr:uid="{00000000-0005-0000-0000-0000317F0000}"/>
    <cellStyle name="标题 60 4" xfId="32558" xr:uid="{00000000-0005-0000-0000-0000327F0000}"/>
    <cellStyle name="标题 60 5" xfId="32559" xr:uid="{00000000-0005-0000-0000-0000337F0000}"/>
    <cellStyle name="标题 60 6" xfId="32560" xr:uid="{00000000-0005-0000-0000-0000347F0000}"/>
    <cellStyle name="标题 60 6 2" xfId="32561" xr:uid="{00000000-0005-0000-0000-0000357F0000}"/>
    <cellStyle name="标题 60 7" xfId="32562" xr:uid="{00000000-0005-0000-0000-0000367F0000}"/>
    <cellStyle name="标题 61" xfId="32563" xr:uid="{00000000-0005-0000-0000-0000377F0000}"/>
    <cellStyle name="标题 61 2" xfId="32564" xr:uid="{00000000-0005-0000-0000-0000387F0000}"/>
    <cellStyle name="标题 61 2 2" xfId="32565" xr:uid="{00000000-0005-0000-0000-0000397F0000}"/>
    <cellStyle name="标题 61 2 2 2" xfId="32566" xr:uid="{00000000-0005-0000-0000-00003A7F0000}"/>
    <cellStyle name="标题 61 2 2 3" xfId="32567" xr:uid="{00000000-0005-0000-0000-00003B7F0000}"/>
    <cellStyle name="标题 61 2 3" xfId="32568" xr:uid="{00000000-0005-0000-0000-00003C7F0000}"/>
    <cellStyle name="标题 61 2 4" xfId="32569" xr:uid="{00000000-0005-0000-0000-00003D7F0000}"/>
    <cellStyle name="标题 61 2 5" xfId="32570" xr:uid="{00000000-0005-0000-0000-00003E7F0000}"/>
    <cellStyle name="标题 61 2 6" xfId="32571" xr:uid="{00000000-0005-0000-0000-00003F7F0000}"/>
    <cellStyle name="标题 61 2 6 2" xfId="32572" xr:uid="{00000000-0005-0000-0000-0000407F0000}"/>
    <cellStyle name="标题 61 2 7" xfId="32573" xr:uid="{00000000-0005-0000-0000-0000417F0000}"/>
    <cellStyle name="标题 61 2 8" xfId="32574" xr:uid="{00000000-0005-0000-0000-0000427F0000}"/>
    <cellStyle name="标题 61 3" xfId="32575" xr:uid="{00000000-0005-0000-0000-0000437F0000}"/>
    <cellStyle name="标题 61 4" xfId="32576" xr:uid="{00000000-0005-0000-0000-0000447F0000}"/>
    <cellStyle name="标题 61 5" xfId="32577" xr:uid="{00000000-0005-0000-0000-0000457F0000}"/>
    <cellStyle name="标题 61 6" xfId="32578" xr:uid="{00000000-0005-0000-0000-0000467F0000}"/>
    <cellStyle name="标题 61 6 2" xfId="32579" xr:uid="{00000000-0005-0000-0000-0000477F0000}"/>
    <cellStyle name="标题 61 7" xfId="32580" xr:uid="{00000000-0005-0000-0000-0000487F0000}"/>
    <cellStyle name="标题 62" xfId="32581" xr:uid="{00000000-0005-0000-0000-0000497F0000}"/>
    <cellStyle name="标题 62 2" xfId="32582" xr:uid="{00000000-0005-0000-0000-00004A7F0000}"/>
    <cellStyle name="标题 62 2 2" xfId="32583" xr:uid="{00000000-0005-0000-0000-00004B7F0000}"/>
    <cellStyle name="标题 62 2 2 2" xfId="32584" xr:uid="{00000000-0005-0000-0000-00004C7F0000}"/>
    <cellStyle name="标题 62 2 2 3" xfId="32585" xr:uid="{00000000-0005-0000-0000-00004D7F0000}"/>
    <cellStyle name="标题 62 2 3" xfId="32586" xr:uid="{00000000-0005-0000-0000-00004E7F0000}"/>
    <cellStyle name="标题 62 2 4" xfId="32587" xr:uid="{00000000-0005-0000-0000-00004F7F0000}"/>
    <cellStyle name="标题 62 2 5" xfId="32588" xr:uid="{00000000-0005-0000-0000-0000507F0000}"/>
    <cellStyle name="标题 62 2 6" xfId="32589" xr:uid="{00000000-0005-0000-0000-0000517F0000}"/>
    <cellStyle name="标题 62 2 6 2" xfId="32590" xr:uid="{00000000-0005-0000-0000-0000527F0000}"/>
    <cellStyle name="标题 62 2 7" xfId="32591" xr:uid="{00000000-0005-0000-0000-0000537F0000}"/>
    <cellStyle name="标题 62 2 8" xfId="32592" xr:uid="{00000000-0005-0000-0000-0000547F0000}"/>
    <cellStyle name="标题 62 3" xfId="32593" xr:uid="{00000000-0005-0000-0000-0000557F0000}"/>
    <cellStyle name="标题 62 4" xfId="32594" xr:uid="{00000000-0005-0000-0000-0000567F0000}"/>
    <cellStyle name="标题 62 5" xfId="32595" xr:uid="{00000000-0005-0000-0000-0000577F0000}"/>
    <cellStyle name="标题 62 6" xfId="32596" xr:uid="{00000000-0005-0000-0000-0000587F0000}"/>
    <cellStyle name="标题 62 6 2" xfId="32597" xr:uid="{00000000-0005-0000-0000-0000597F0000}"/>
    <cellStyle name="标题 62 7" xfId="32598" xr:uid="{00000000-0005-0000-0000-00005A7F0000}"/>
    <cellStyle name="标题 63" xfId="32599" xr:uid="{00000000-0005-0000-0000-00005B7F0000}"/>
    <cellStyle name="标题 63 2" xfId="32600" xr:uid="{00000000-0005-0000-0000-00005C7F0000}"/>
    <cellStyle name="标题 63 2 2" xfId="32601" xr:uid="{00000000-0005-0000-0000-00005D7F0000}"/>
    <cellStyle name="标题 63 2 2 2" xfId="32602" xr:uid="{00000000-0005-0000-0000-00005E7F0000}"/>
    <cellStyle name="标题 63 2 2 3" xfId="32603" xr:uid="{00000000-0005-0000-0000-00005F7F0000}"/>
    <cellStyle name="标题 63 2 3" xfId="32604" xr:uid="{00000000-0005-0000-0000-0000607F0000}"/>
    <cellStyle name="标题 63 2 4" xfId="32605" xr:uid="{00000000-0005-0000-0000-0000617F0000}"/>
    <cellStyle name="标题 63 2 5" xfId="32606" xr:uid="{00000000-0005-0000-0000-0000627F0000}"/>
    <cellStyle name="标题 63 2 6" xfId="32607" xr:uid="{00000000-0005-0000-0000-0000637F0000}"/>
    <cellStyle name="标题 63 2 6 2" xfId="32608" xr:uid="{00000000-0005-0000-0000-0000647F0000}"/>
    <cellStyle name="标题 63 2 7" xfId="32609" xr:uid="{00000000-0005-0000-0000-0000657F0000}"/>
    <cellStyle name="标题 63 2 8" xfId="32610" xr:uid="{00000000-0005-0000-0000-0000667F0000}"/>
    <cellStyle name="标题 63 3" xfId="32611" xr:uid="{00000000-0005-0000-0000-0000677F0000}"/>
    <cellStyle name="标题 63 4" xfId="32612" xr:uid="{00000000-0005-0000-0000-0000687F0000}"/>
    <cellStyle name="标题 63 5" xfId="32613" xr:uid="{00000000-0005-0000-0000-0000697F0000}"/>
    <cellStyle name="标题 63 6" xfId="32614" xr:uid="{00000000-0005-0000-0000-00006A7F0000}"/>
    <cellStyle name="标题 63 6 2" xfId="32615" xr:uid="{00000000-0005-0000-0000-00006B7F0000}"/>
    <cellStyle name="标题 63 7" xfId="32616" xr:uid="{00000000-0005-0000-0000-00006C7F0000}"/>
    <cellStyle name="标题 64" xfId="32617" xr:uid="{00000000-0005-0000-0000-00006D7F0000}"/>
    <cellStyle name="标题 64 2" xfId="32618" xr:uid="{00000000-0005-0000-0000-00006E7F0000}"/>
    <cellStyle name="标题 64 2 2" xfId="32619" xr:uid="{00000000-0005-0000-0000-00006F7F0000}"/>
    <cellStyle name="标题 64 2 2 2" xfId="32620" xr:uid="{00000000-0005-0000-0000-0000707F0000}"/>
    <cellStyle name="标题 64 2 2 3" xfId="32621" xr:uid="{00000000-0005-0000-0000-0000717F0000}"/>
    <cellStyle name="标题 64 2 3" xfId="32622" xr:uid="{00000000-0005-0000-0000-0000727F0000}"/>
    <cellStyle name="标题 64 2 4" xfId="32623" xr:uid="{00000000-0005-0000-0000-0000737F0000}"/>
    <cellStyle name="标题 64 2 5" xfId="32624" xr:uid="{00000000-0005-0000-0000-0000747F0000}"/>
    <cellStyle name="标题 64 2 6" xfId="32625" xr:uid="{00000000-0005-0000-0000-0000757F0000}"/>
    <cellStyle name="标题 64 2 6 2" xfId="32626" xr:uid="{00000000-0005-0000-0000-0000767F0000}"/>
    <cellStyle name="标题 64 2 7" xfId="32627" xr:uid="{00000000-0005-0000-0000-0000777F0000}"/>
    <cellStyle name="标题 64 2 8" xfId="32628" xr:uid="{00000000-0005-0000-0000-0000787F0000}"/>
    <cellStyle name="标题 64 3" xfId="32629" xr:uid="{00000000-0005-0000-0000-0000797F0000}"/>
    <cellStyle name="标题 64 4" xfId="32630" xr:uid="{00000000-0005-0000-0000-00007A7F0000}"/>
    <cellStyle name="标题 64 5" xfId="32631" xr:uid="{00000000-0005-0000-0000-00007B7F0000}"/>
    <cellStyle name="标题 64 6" xfId="32632" xr:uid="{00000000-0005-0000-0000-00007C7F0000}"/>
    <cellStyle name="标题 64 6 2" xfId="32633" xr:uid="{00000000-0005-0000-0000-00007D7F0000}"/>
    <cellStyle name="标题 64 7" xfId="32634" xr:uid="{00000000-0005-0000-0000-00007E7F0000}"/>
    <cellStyle name="标题 65" xfId="32635" xr:uid="{00000000-0005-0000-0000-00007F7F0000}"/>
    <cellStyle name="标题 65 2" xfId="32636" xr:uid="{00000000-0005-0000-0000-0000807F0000}"/>
    <cellStyle name="标题 65 2 2" xfId="32637" xr:uid="{00000000-0005-0000-0000-0000817F0000}"/>
    <cellStyle name="标题 65 2 2 2" xfId="32638" xr:uid="{00000000-0005-0000-0000-0000827F0000}"/>
    <cellStyle name="标题 65 2 2 3" xfId="32639" xr:uid="{00000000-0005-0000-0000-0000837F0000}"/>
    <cellStyle name="标题 65 2 3" xfId="32640" xr:uid="{00000000-0005-0000-0000-0000847F0000}"/>
    <cellStyle name="标题 65 2 4" xfId="32641" xr:uid="{00000000-0005-0000-0000-0000857F0000}"/>
    <cellStyle name="标题 65 2 5" xfId="32642" xr:uid="{00000000-0005-0000-0000-0000867F0000}"/>
    <cellStyle name="标题 65 2 6" xfId="32643" xr:uid="{00000000-0005-0000-0000-0000877F0000}"/>
    <cellStyle name="标题 65 2 6 2" xfId="32644" xr:uid="{00000000-0005-0000-0000-0000887F0000}"/>
    <cellStyle name="标题 65 2 7" xfId="32645" xr:uid="{00000000-0005-0000-0000-0000897F0000}"/>
    <cellStyle name="标题 65 2 8" xfId="32646" xr:uid="{00000000-0005-0000-0000-00008A7F0000}"/>
    <cellStyle name="标题 65 3" xfId="32647" xr:uid="{00000000-0005-0000-0000-00008B7F0000}"/>
    <cellStyle name="标题 65 4" xfId="32648" xr:uid="{00000000-0005-0000-0000-00008C7F0000}"/>
    <cellStyle name="标题 65 5" xfId="32649" xr:uid="{00000000-0005-0000-0000-00008D7F0000}"/>
    <cellStyle name="标题 65 6" xfId="32650" xr:uid="{00000000-0005-0000-0000-00008E7F0000}"/>
    <cellStyle name="标题 65 6 2" xfId="32651" xr:uid="{00000000-0005-0000-0000-00008F7F0000}"/>
    <cellStyle name="标题 65 7" xfId="32652" xr:uid="{00000000-0005-0000-0000-0000907F0000}"/>
    <cellStyle name="标题 66" xfId="32653" xr:uid="{00000000-0005-0000-0000-0000917F0000}"/>
    <cellStyle name="标题 66 2" xfId="32654" xr:uid="{00000000-0005-0000-0000-0000927F0000}"/>
    <cellStyle name="标题 66 2 2" xfId="32655" xr:uid="{00000000-0005-0000-0000-0000937F0000}"/>
    <cellStyle name="标题 66 2 2 2" xfId="32656" xr:uid="{00000000-0005-0000-0000-0000947F0000}"/>
    <cellStyle name="标题 66 2 2 3" xfId="32657" xr:uid="{00000000-0005-0000-0000-0000957F0000}"/>
    <cellStyle name="标题 66 2 3" xfId="32658" xr:uid="{00000000-0005-0000-0000-0000967F0000}"/>
    <cellStyle name="标题 66 2 4" xfId="32659" xr:uid="{00000000-0005-0000-0000-0000977F0000}"/>
    <cellStyle name="标题 66 2 5" xfId="32660" xr:uid="{00000000-0005-0000-0000-0000987F0000}"/>
    <cellStyle name="标题 66 2 6" xfId="32661" xr:uid="{00000000-0005-0000-0000-0000997F0000}"/>
    <cellStyle name="标题 66 2 6 2" xfId="32662" xr:uid="{00000000-0005-0000-0000-00009A7F0000}"/>
    <cellStyle name="标题 66 2 7" xfId="32663" xr:uid="{00000000-0005-0000-0000-00009B7F0000}"/>
    <cellStyle name="标题 66 2 8" xfId="32664" xr:uid="{00000000-0005-0000-0000-00009C7F0000}"/>
    <cellStyle name="标题 66 3" xfId="32665" xr:uid="{00000000-0005-0000-0000-00009D7F0000}"/>
    <cellStyle name="标题 66 4" xfId="32666" xr:uid="{00000000-0005-0000-0000-00009E7F0000}"/>
    <cellStyle name="标题 66 5" xfId="32667" xr:uid="{00000000-0005-0000-0000-00009F7F0000}"/>
    <cellStyle name="标题 66 6" xfId="32668" xr:uid="{00000000-0005-0000-0000-0000A07F0000}"/>
    <cellStyle name="标题 66 6 2" xfId="32669" xr:uid="{00000000-0005-0000-0000-0000A17F0000}"/>
    <cellStyle name="标题 66 7" xfId="32670" xr:uid="{00000000-0005-0000-0000-0000A27F0000}"/>
    <cellStyle name="标题 67" xfId="32671" xr:uid="{00000000-0005-0000-0000-0000A37F0000}"/>
    <cellStyle name="标题 67 2" xfId="32672" xr:uid="{00000000-0005-0000-0000-0000A47F0000}"/>
    <cellStyle name="标题 67 2 2" xfId="32673" xr:uid="{00000000-0005-0000-0000-0000A57F0000}"/>
    <cellStyle name="标题 67 2 2 2" xfId="32674" xr:uid="{00000000-0005-0000-0000-0000A67F0000}"/>
    <cellStyle name="标题 67 2 2 3" xfId="32675" xr:uid="{00000000-0005-0000-0000-0000A77F0000}"/>
    <cellStyle name="标题 67 2 3" xfId="32676" xr:uid="{00000000-0005-0000-0000-0000A87F0000}"/>
    <cellStyle name="标题 67 2 4" xfId="32677" xr:uid="{00000000-0005-0000-0000-0000A97F0000}"/>
    <cellStyle name="标题 67 2 5" xfId="32678" xr:uid="{00000000-0005-0000-0000-0000AA7F0000}"/>
    <cellStyle name="标题 67 2 6" xfId="32679" xr:uid="{00000000-0005-0000-0000-0000AB7F0000}"/>
    <cellStyle name="标题 67 2 6 2" xfId="32680" xr:uid="{00000000-0005-0000-0000-0000AC7F0000}"/>
    <cellStyle name="标题 67 2 7" xfId="32681" xr:uid="{00000000-0005-0000-0000-0000AD7F0000}"/>
    <cellStyle name="标题 67 2 8" xfId="32682" xr:uid="{00000000-0005-0000-0000-0000AE7F0000}"/>
    <cellStyle name="标题 67 3" xfId="32683" xr:uid="{00000000-0005-0000-0000-0000AF7F0000}"/>
    <cellStyle name="标题 67 3 2" xfId="32684" xr:uid="{00000000-0005-0000-0000-0000B07F0000}"/>
    <cellStyle name="标题 67 3 3" xfId="32685" xr:uid="{00000000-0005-0000-0000-0000B17F0000}"/>
    <cellStyle name="标题 67 4" xfId="32686" xr:uid="{00000000-0005-0000-0000-0000B27F0000}"/>
    <cellStyle name="标题 67 5" xfId="32687" xr:uid="{00000000-0005-0000-0000-0000B37F0000}"/>
    <cellStyle name="标题 67 6" xfId="32688" xr:uid="{00000000-0005-0000-0000-0000B47F0000}"/>
    <cellStyle name="标题 67 7" xfId="32689" xr:uid="{00000000-0005-0000-0000-0000B57F0000}"/>
    <cellStyle name="标题 67 7 2" xfId="32690" xr:uid="{00000000-0005-0000-0000-0000B67F0000}"/>
    <cellStyle name="标题 67 8" xfId="32691" xr:uid="{00000000-0005-0000-0000-0000B77F0000}"/>
    <cellStyle name="标题 67 9" xfId="32692" xr:uid="{00000000-0005-0000-0000-0000B87F0000}"/>
    <cellStyle name="标题 68" xfId="32693" xr:uid="{00000000-0005-0000-0000-0000B97F0000}"/>
    <cellStyle name="标题 68 2" xfId="32694" xr:uid="{00000000-0005-0000-0000-0000BA7F0000}"/>
    <cellStyle name="标题 68 2 2" xfId="32695" xr:uid="{00000000-0005-0000-0000-0000BB7F0000}"/>
    <cellStyle name="标题 68 2 2 2" xfId="32696" xr:uid="{00000000-0005-0000-0000-0000BC7F0000}"/>
    <cellStyle name="标题 68 2 2 3" xfId="32697" xr:uid="{00000000-0005-0000-0000-0000BD7F0000}"/>
    <cellStyle name="标题 68 2 3" xfId="32698" xr:uid="{00000000-0005-0000-0000-0000BE7F0000}"/>
    <cellStyle name="标题 68 2 4" xfId="32699" xr:uid="{00000000-0005-0000-0000-0000BF7F0000}"/>
    <cellStyle name="标题 68 2 5" xfId="32700" xr:uid="{00000000-0005-0000-0000-0000C07F0000}"/>
    <cellStyle name="标题 68 2 6" xfId="32701" xr:uid="{00000000-0005-0000-0000-0000C17F0000}"/>
    <cellStyle name="标题 68 2 6 2" xfId="32702" xr:uid="{00000000-0005-0000-0000-0000C27F0000}"/>
    <cellStyle name="标题 68 2 7" xfId="32703" xr:uid="{00000000-0005-0000-0000-0000C37F0000}"/>
    <cellStyle name="标题 68 2 8" xfId="32704" xr:uid="{00000000-0005-0000-0000-0000C47F0000}"/>
    <cellStyle name="标题 68 3" xfId="32705" xr:uid="{00000000-0005-0000-0000-0000C57F0000}"/>
    <cellStyle name="标题 68 3 2" xfId="32706" xr:uid="{00000000-0005-0000-0000-0000C67F0000}"/>
    <cellStyle name="标题 68 3 3" xfId="32707" xr:uid="{00000000-0005-0000-0000-0000C77F0000}"/>
    <cellStyle name="标题 68 4" xfId="32708" xr:uid="{00000000-0005-0000-0000-0000C87F0000}"/>
    <cellStyle name="标题 68 5" xfId="32709" xr:uid="{00000000-0005-0000-0000-0000C97F0000}"/>
    <cellStyle name="标题 68 6" xfId="32710" xr:uid="{00000000-0005-0000-0000-0000CA7F0000}"/>
    <cellStyle name="标题 68 7" xfId="32711" xr:uid="{00000000-0005-0000-0000-0000CB7F0000}"/>
    <cellStyle name="标题 68 7 2" xfId="32712" xr:uid="{00000000-0005-0000-0000-0000CC7F0000}"/>
    <cellStyle name="标题 68 8" xfId="32713" xr:uid="{00000000-0005-0000-0000-0000CD7F0000}"/>
    <cellStyle name="标题 68 9" xfId="32714" xr:uid="{00000000-0005-0000-0000-0000CE7F0000}"/>
    <cellStyle name="标题 69" xfId="32715" xr:uid="{00000000-0005-0000-0000-0000CF7F0000}"/>
    <cellStyle name="标题 69 2" xfId="32716" xr:uid="{00000000-0005-0000-0000-0000D07F0000}"/>
    <cellStyle name="标题 69 2 2" xfId="32717" xr:uid="{00000000-0005-0000-0000-0000D17F0000}"/>
    <cellStyle name="标题 69 2 2 2" xfId="32718" xr:uid="{00000000-0005-0000-0000-0000D27F0000}"/>
    <cellStyle name="标题 69 2 2 3" xfId="32719" xr:uid="{00000000-0005-0000-0000-0000D37F0000}"/>
    <cellStyle name="标题 69 2 3" xfId="32720" xr:uid="{00000000-0005-0000-0000-0000D47F0000}"/>
    <cellStyle name="标题 69 2 4" xfId="32721" xr:uid="{00000000-0005-0000-0000-0000D57F0000}"/>
    <cellStyle name="标题 69 2 5" xfId="32722" xr:uid="{00000000-0005-0000-0000-0000D67F0000}"/>
    <cellStyle name="标题 69 2 6" xfId="32723" xr:uid="{00000000-0005-0000-0000-0000D77F0000}"/>
    <cellStyle name="标题 69 2 6 2" xfId="32724" xr:uid="{00000000-0005-0000-0000-0000D87F0000}"/>
    <cellStyle name="标题 69 2 7" xfId="32725" xr:uid="{00000000-0005-0000-0000-0000D97F0000}"/>
    <cellStyle name="标题 69 2 8" xfId="32726" xr:uid="{00000000-0005-0000-0000-0000DA7F0000}"/>
    <cellStyle name="标题 69 3" xfId="32727" xr:uid="{00000000-0005-0000-0000-0000DB7F0000}"/>
    <cellStyle name="标题 69 3 2" xfId="32728" xr:uid="{00000000-0005-0000-0000-0000DC7F0000}"/>
    <cellStyle name="标题 69 3 3" xfId="32729" xr:uid="{00000000-0005-0000-0000-0000DD7F0000}"/>
    <cellStyle name="标题 69 4" xfId="32730" xr:uid="{00000000-0005-0000-0000-0000DE7F0000}"/>
    <cellStyle name="标题 69 5" xfId="32731" xr:uid="{00000000-0005-0000-0000-0000DF7F0000}"/>
    <cellStyle name="标题 69 6" xfId="32732" xr:uid="{00000000-0005-0000-0000-0000E07F0000}"/>
    <cellStyle name="标题 69 7" xfId="32733" xr:uid="{00000000-0005-0000-0000-0000E17F0000}"/>
    <cellStyle name="标题 69 7 2" xfId="32734" xr:uid="{00000000-0005-0000-0000-0000E27F0000}"/>
    <cellStyle name="标题 69 8" xfId="32735" xr:uid="{00000000-0005-0000-0000-0000E37F0000}"/>
    <cellStyle name="标题 69 9" xfId="32736" xr:uid="{00000000-0005-0000-0000-0000E47F0000}"/>
    <cellStyle name="标题 7" xfId="32737" xr:uid="{00000000-0005-0000-0000-0000E57F0000}"/>
    <cellStyle name="标题 7 10" xfId="32738" xr:uid="{00000000-0005-0000-0000-0000E67F0000}"/>
    <cellStyle name="标题 7 2" xfId="32739" xr:uid="{00000000-0005-0000-0000-0000E77F0000}"/>
    <cellStyle name="标题 7 2 2" xfId="32740" xr:uid="{00000000-0005-0000-0000-0000E87F0000}"/>
    <cellStyle name="标题 7 2 2 2" xfId="32741" xr:uid="{00000000-0005-0000-0000-0000E97F0000}"/>
    <cellStyle name="标题 7 2 2 2 2" xfId="32742" xr:uid="{00000000-0005-0000-0000-0000EA7F0000}"/>
    <cellStyle name="标题 7 2 2 2 3" xfId="32743" xr:uid="{00000000-0005-0000-0000-0000EB7F0000}"/>
    <cellStyle name="标题 7 2 2 3" xfId="32744" xr:uid="{00000000-0005-0000-0000-0000EC7F0000}"/>
    <cellStyle name="标题 7 2 2 4" xfId="32745" xr:uid="{00000000-0005-0000-0000-0000ED7F0000}"/>
    <cellStyle name="标题 7 2 2 5" xfId="32746" xr:uid="{00000000-0005-0000-0000-0000EE7F0000}"/>
    <cellStyle name="标题 7 2 2 6" xfId="32747" xr:uid="{00000000-0005-0000-0000-0000EF7F0000}"/>
    <cellStyle name="标题 7 2 2 6 2" xfId="32748" xr:uid="{00000000-0005-0000-0000-0000F07F0000}"/>
    <cellStyle name="标题 7 2 2 7" xfId="32749" xr:uid="{00000000-0005-0000-0000-0000F17F0000}"/>
    <cellStyle name="标题 7 2 2 8" xfId="32750" xr:uid="{00000000-0005-0000-0000-0000F27F0000}"/>
    <cellStyle name="标题 7 2 3" xfId="32751" xr:uid="{00000000-0005-0000-0000-0000F37F0000}"/>
    <cellStyle name="标题 7 2 3 2" xfId="32752" xr:uid="{00000000-0005-0000-0000-0000F47F0000}"/>
    <cellStyle name="标题 7 2 3 3" xfId="32753" xr:uid="{00000000-0005-0000-0000-0000F57F0000}"/>
    <cellStyle name="标题 7 2 4" xfId="32754" xr:uid="{00000000-0005-0000-0000-0000F67F0000}"/>
    <cellStyle name="标题 7 2 5" xfId="32755" xr:uid="{00000000-0005-0000-0000-0000F77F0000}"/>
    <cellStyle name="标题 7 2 6" xfId="32756" xr:uid="{00000000-0005-0000-0000-0000F87F0000}"/>
    <cellStyle name="标题 7 2 7" xfId="32757" xr:uid="{00000000-0005-0000-0000-0000F97F0000}"/>
    <cellStyle name="标题 7 2 7 2" xfId="32758" xr:uid="{00000000-0005-0000-0000-0000FA7F0000}"/>
    <cellStyle name="标题 7 2 8" xfId="32759" xr:uid="{00000000-0005-0000-0000-0000FB7F0000}"/>
    <cellStyle name="标题 7 2 9" xfId="32760" xr:uid="{00000000-0005-0000-0000-0000FC7F0000}"/>
    <cellStyle name="标题 7 3" xfId="32761" xr:uid="{00000000-0005-0000-0000-0000FD7F0000}"/>
    <cellStyle name="标题 7 3 2" xfId="32762" xr:uid="{00000000-0005-0000-0000-0000FE7F0000}"/>
    <cellStyle name="标题 7 3 2 2" xfId="32763" xr:uid="{00000000-0005-0000-0000-0000FF7F0000}"/>
    <cellStyle name="标题 7 3 2 3" xfId="32764" xr:uid="{00000000-0005-0000-0000-000000800000}"/>
    <cellStyle name="标题 7 3 3" xfId="32765" xr:uid="{00000000-0005-0000-0000-000001800000}"/>
    <cellStyle name="标题 7 3 4" xfId="32766" xr:uid="{00000000-0005-0000-0000-000002800000}"/>
    <cellStyle name="标题 7 3 5" xfId="32767" xr:uid="{00000000-0005-0000-0000-000003800000}"/>
    <cellStyle name="标题 7 3 6" xfId="32768" xr:uid="{00000000-0005-0000-0000-000004800000}"/>
    <cellStyle name="标题 7 3 6 2" xfId="32769" xr:uid="{00000000-0005-0000-0000-000005800000}"/>
    <cellStyle name="标题 7 3 7" xfId="32770" xr:uid="{00000000-0005-0000-0000-000006800000}"/>
    <cellStyle name="标题 7 3 8" xfId="32771" xr:uid="{00000000-0005-0000-0000-000007800000}"/>
    <cellStyle name="标题 7 4" xfId="32772" xr:uid="{00000000-0005-0000-0000-000008800000}"/>
    <cellStyle name="标题 7 4 2" xfId="32773" xr:uid="{00000000-0005-0000-0000-000009800000}"/>
    <cellStyle name="标题 7 4 2 2" xfId="32774" xr:uid="{00000000-0005-0000-0000-00000A800000}"/>
    <cellStyle name="标题 7 4 2 3" xfId="32775" xr:uid="{00000000-0005-0000-0000-00000B800000}"/>
    <cellStyle name="标题 7 4 3" xfId="32776" xr:uid="{00000000-0005-0000-0000-00000C800000}"/>
    <cellStyle name="标题 7 4 4" xfId="32777" xr:uid="{00000000-0005-0000-0000-00000D800000}"/>
    <cellStyle name="标题 7 4 5" xfId="32778" xr:uid="{00000000-0005-0000-0000-00000E800000}"/>
    <cellStyle name="标题 7 4 6" xfId="32779" xr:uid="{00000000-0005-0000-0000-00000F800000}"/>
    <cellStyle name="标题 7 4 6 2" xfId="32780" xr:uid="{00000000-0005-0000-0000-000010800000}"/>
    <cellStyle name="标题 7 4 7" xfId="32781" xr:uid="{00000000-0005-0000-0000-000011800000}"/>
    <cellStyle name="标题 7 4 8" xfId="32782" xr:uid="{00000000-0005-0000-0000-000012800000}"/>
    <cellStyle name="标题 7 5" xfId="32783" xr:uid="{00000000-0005-0000-0000-000013800000}"/>
    <cellStyle name="标题 7 5 2" xfId="32784" xr:uid="{00000000-0005-0000-0000-000014800000}"/>
    <cellStyle name="标题 7 5 2 2" xfId="32785" xr:uid="{00000000-0005-0000-0000-000015800000}"/>
    <cellStyle name="标题 7 5 2 3" xfId="32786" xr:uid="{00000000-0005-0000-0000-000016800000}"/>
    <cellStyle name="标题 7 5 3" xfId="32787" xr:uid="{00000000-0005-0000-0000-000017800000}"/>
    <cellStyle name="标题 7 5 4" xfId="32788" xr:uid="{00000000-0005-0000-0000-000018800000}"/>
    <cellStyle name="标题 7 5 5" xfId="32789" xr:uid="{00000000-0005-0000-0000-000019800000}"/>
    <cellStyle name="标题 7 5 6" xfId="32790" xr:uid="{00000000-0005-0000-0000-00001A800000}"/>
    <cellStyle name="标题 7 5 6 2" xfId="32791" xr:uid="{00000000-0005-0000-0000-00001B800000}"/>
    <cellStyle name="标题 7 5 7" xfId="32792" xr:uid="{00000000-0005-0000-0000-00001C800000}"/>
    <cellStyle name="标题 7 5 8" xfId="32793" xr:uid="{00000000-0005-0000-0000-00001D800000}"/>
    <cellStyle name="标题 7 6" xfId="32794" xr:uid="{00000000-0005-0000-0000-00001E800000}"/>
    <cellStyle name="标题 7 7" xfId="32795" xr:uid="{00000000-0005-0000-0000-00001F800000}"/>
    <cellStyle name="标题 7 8" xfId="32796" xr:uid="{00000000-0005-0000-0000-000020800000}"/>
    <cellStyle name="标题 7 9" xfId="32797" xr:uid="{00000000-0005-0000-0000-000021800000}"/>
    <cellStyle name="标题 7 9 2" xfId="32798" xr:uid="{00000000-0005-0000-0000-000022800000}"/>
    <cellStyle name="标题 70" xfId="32799" xr:uid="{00000000-0005-0000-0000-000023800000}"/>
    <cellStyle name="标题 70 2" xfId="32800" xr:uid="{00000000-0005-0000-0000-000024800000}"/>
    <cellStyle name="标题 70 2 2" xfId="32801" xr:uid="{00000000-0005-0000-0000-000025800000}"/>
    <cellStyle name="标题 70 2 2 2" xfId="32802" xr:uid="{00000000-0005-0000-0000-000026800000}"/>
    <cellStyle name="标题 70 2 2 3" xfId="32803" xr:uid="{00000000-0005-0000-0000-000027800000}"/>
    <cellStyle name="标题 70 2 3" xfId="32804" xr:uid="{00000000-0005-0000-0000-000028800000}"/>
    <cellStyle name="标题 70 2 4" xfId="32805" xr:uid="{00000000-0005-0000-0000-000029800000}"/>
    <cellStyle name="标题 70 2 5" xfId="32806" xr:uid="{00000000-0005-0000-0000-00002A800000}"/>
    <cellStyle name="标题 70 2 6" xfId="32807" xr:uid="{00000000-0005-0000-0000-00002B800000}"/>
    <cellStyle name="标题 70 2 6 2" xfId="32808" xr:uid="{00000000-0005-0000-0000-00002C800000}"/>
    <cellStyle name="标题 70 2 7" xfId="32809" xr:uid="{00000000-0005-0000-0000-00002D800000}"/>
    <cellStyle name="标题 70 2 8" xfId="32810" xr:uid="{00000000-0005-0000-0000-00002E800000}"/>
    <cellStyle name="标题 70 3" xfId="32811" xr:uid="{00000000-0005-0000-0000-00002F800000}"/>
    <cellStyle name="标题 70 3 2" xfId="32812" xr:uid="{00000000-0005-0000-0000-000030800000}"/>
    <cellStyle name="标题 70 3 3" xfId="32813" xr:uid="{00000000-0005-0000-0000-000031800000}"/>
    <cellStyle name="标题 70 4" xfId="32814" xr:uid="{00000000-0005-0000-0000-000032800000}"/>
    <cellStyle name="标题 70 5" xfId="32815" xr:uid="{00000000-0005-0000-0000-000033800000}"/>
    <cellStyle name="标题 70 6" xfId="32816" xr:uid="{00000000-0005-0000-0000-000034800000}"/>
    <cellStyle name="标题 70 7" xfId="32817" xr:uid="{00000000-0005-0000-0000-000035800000}"/>
    <cellStyle name="标题 70 7 2" xfId="32818" xr:uid="{00000000-0005-0000-0000-000036800000}"/>
    <cellStyle name="标题 70 8" xfId="32819" xr:uid="{00000000-0005-0000-0000-000037800000}"/>
    <cellStyle name="标题 70 9" xfId="32820" xr:uid="{00000000-0005-0000-0000-000038800000}"/>
    <cellStyle name="标题 71" xfId="32821" xr:uid="{00000000-0005-0000-0000-000039800000}"/>
    <cellStyle name="标题 71 2" xfId="32822" xr:uid="{00000000-0005-0000-0000-00003A800000}"/>
    <cellStyle name="标题 71 2 2" xfId="32823" xr:uid="{00000000-0005-0000-0000-00003B800000}"/>
    <cellStyle name="标题 71 2 2 2" xfId="32824" xr:uid="{00000000-0005-0000-0000-00003C800000}"/>
    <cellStyle name="标题 71 2 2 3" xfId="32825" xr:uid="{00000000-0005-0000-0000-00003D800000}"/>
    <cellStyle name="标题 71 2 3" xfId="32826" xr:uid="{00000000-0005-0000-0000-00003E800000}"/>
    <cellStyle name="标题 71 2 4" xfId="32827" xr:uid="{00000000-0005-0000-0000-00003F800000}"/>
    <cellStyle name="标题 71 2 5" xfId="32828" xr:uid="{00000000-0005-0000-0000-000040800000}"/>
    <cellStyle name="标题 71 2 6" xfId="32829" xr:uid="{00000000-0005-0000-0000-000041800000}"/>
    <cellStyle name="标题 71 2 6 2" xfId="32830" xr:uid="{00000000-0005-0000-0000-000042800000}"/>
    <cellStyle name="标题 71 2 7" xfId="32831" xr:uid="{00000000-0005-0000-0000-000043800000}"/>
    <cellStyle name="标题 71 2 8" xfId="32832" xr:uid="{00000000-0005-0000-0000-000044800000}"/>
    <cellStyle name="标题 71 3" xfId="32833" xr:uid="{00000000-0005-0000-0000-000045800000}"/>
    <cellStyle name="标题 71 3 2" xfId="32834" xr:uid="{00000000-0005-0000-0000-000046800000}"/>
    <cellStyle name="标题 71 3 3" xfId="32835" xr:uid="{00000000-0005-0000-0000-000047800000}"/>
    <cellStyle name="标题 71 4" xfId="32836" xr:uid="{00000000-0005-0000-0000-000048800000}"/>
    <cellStyle name="标题 71 5" xfId="32837" xr:uid="{00000000-0005-0000-0000-000049800000}"/>
    <cellStyle name="标题 71 6" xfId="32838" xr:uid="{00000000-0005-0000-0000-00004A800000}"/>
    <cellStyle name="标题 71 7" xfId="32839" xr:uid="{00000000-0005-0000-0000-00004B800000}"/>
    <cellStyle name="标题 71 7 2" xfId="32840" xr:uid="{00000000-0005-0000-0000-00004C800000}"/>
    <cellStyle name="标题 71 8" xfId="32841" xr:uid="{00000000-0005-0000-0000-00004D800000}"/>
    <cellStyle name="标题 71 9" xfId="32842" xr:uid="{00000000-0005-0000-0000-00004E800000}"/>
    <cellStyle name="标题 72" xfId="32843" xr:uid="{00000000-0005-0000-0000-00004F800000}"/>
    <cellStyle name="标题 72 2" xfId="32844" xr:uid="{00000000-0005-0000-0000-000050800000}"/>
    <cellStyle name="标题 72 2 2" xfId="32845" xr:uid="{00000000-0005-0000-0000-000051800000}"/>
    <cellStyle name="标题 72 2 2 2" xfId="32846" xr:uid="{00000000-0005-0000-0000-000052800000}"/>
    <cellStyle name="标题 72 2 2 3" xfId="32847" xr:uid="{00000000-0005-0000-0000-000053800000}"/>
    <cellStyle name="标题 72 2 3" xfId="32848" xr:uid="{00000000-0005-0000-0000-000054800000}"/>
    <cellStyle name="标题 72 2 4" xfId="32849" xr:uid="{00000000-0005-0000-0000-000055800000}"/>
    <cellStyle name="标题 72 2 5" xfId="32850" xr:uid="{00000000-0005-0000-0000-000056800000}"/>
    <cellStyle name="标题 72 2 6" xfId="32851" xr:uid="{00000000-0005-0000-0000-000057800000}"/>
    <cellStyle name="标题 72 2 6 2" xfId="32852" xr:uid="{00000000-0005-0000-0000-000058800000}"/>
    <cellStyle name="标题 72 2 7" xfId="32853" xr:uid="{00000000-0005-0000-0000-000059800000}"/>
    <cellStyle name="标题 72 2 8" xfId="32854" xr:uid="{00000000-0005-0000-0000-00005A800000}"/>
    <cellStyle name="标题 72 3" xfId="32855" xr:uid="{00000000-0005-0000-0000-00005B800000}"/>
    <cellStyle name="标题 72 3 2" xfId="32856" xr:uid="{00000000-0005-0000-0000-00005C800000}"/>
    <cellStyle name="标题 72 3 3" xfId="32857" xr:uid="{00000000-0005-0000-0000-00005D800000}"/>
    <cellStyle name="标题 72 4" xfId="32858" xr:uid="{00000000-0005-0000-0000-00005E800000}"/>
    <cellStyle name="标题 72 5" xfId="32859" xr:uid="{00000000-0005-0000-0000-00005F800000}"/>
    <cellStyle name="标题 72 6" xfId="32860" xr:uid="{00000000-0005-0000-0000-000060800000}"/>
    <cellStyle name="标题 72 7" xfId="32861" xr:uid="{00000000-0005-0000-0000-000061800000}"/>
    <cellStyle name="标题 72 7 2" xfId="32862" xr:uid="{00000000-0005-0000-0000-000062800000}"/>
    <cellStyle name="标题 72 8" xfId="32863" xr:uid="{00000000-0005-0000-0000-000063800000}"/>
    <cellStyle name="标题 72 9" xfId="32864" xr:uid="{00000000-0005-0000-0000-000064800000}"/>
    <cellStyle name="标题 73" xfId="32865" xr:uid="{00000000-0005-0000-0000-000065800000}"/>
    <cellStyle name="标题 73 2" xfId="32866" xr:uid="{00000000-0005-0000-0000-000066800000}"/>
    <cellStyle name="标题 73 2 2" xfId="32867" xr:uid="{00000000-0005-0000-0000-000067800000}"/>
    <cellStyle name="标题 73 2 2 2" xfId="32868" xr:uid="{00000000-0005-0000-0000-000068800000}"/>
    <cellStyle name="标题 73 2 2 3" xfId="32869" xr:uid="{00000000-0005-0000-0000-000069800000}"/>
    <cellStyle name="标题 73 2 3" xfId="32870" xr:uid="{00000000-0005-0000-0000-00006A800000}"/>
    <cellStyle name="标题 73 2 4" xfId="32871" xr:uid="{00000000-0005-0000-0000-00006B800000}"/>
    <cellStyle name="标题 73 2 5" xfId="32872" xr:uid="{00000000-0005-0000-0000-00006C800000}"/>
    <cellStyle name="标题 73 2 6" xfId="32873" xr:uid="{00000000-0005-0000-0000-00006D800000}"/>
    <cellStyle name="标题 73 2 6 2" xfId="32874" xr:uid="{00000000-0005-0000-0000-00006E800000}"/>
    <cellStyle name="标题 73 2 7" xfId="32875" xr:uid="{00000000-0005-0000-0000-00006F800000}"/>
    <cellStyle name="标题 73 2 8" xfId="32876" xr:uid="{00000000-0005-0000-0000-000070800000}"/>
    <cellStyle name="标题 73 3" xfId="32877" xr:uid="{00000000-0005-0000-0000-000071800000}"/>
    <cellStyle name="标题 73 3 2" xfId="32878" xr:uid="{00000000-0005-0000-0000-000072800000}"/>
    <cellStyle name="标题 73 3 3" xfId="32879" xr:uid="{00000000-0005-0000-0000-000073800000}"/>
    <cellStyle name="标题 73 4" xfId="32880" xr:uid="{00000000-0005-0000-0000-000074800000}"/>
    <cellStyle name="标题 73 5" xfId="32881" xr:uid="{00000000-0005-0000-0000-000075800000}"/>
    <cellStyle name="标题 73 6" xfId="32882" xr:uid="{00000000-0005-0000-0000-000076800000}"/>
    <cellStyle name="标题 73 7" xfId="32883" xr:uid="{00000000-0005-0000-0000-000077800000}"/>
    <cellStyle name="标题 73 7 2" xfId="32884" xr:uid="{00000000-0005-0000-0000-000078800000}"/>
    <cellStyle name="标题 73 8" xfId="32885" xr:uid="{00000000-0005-0000-0000-000079800000}"/>
    <cellStyle name="标题 73 9" xfId="32886" xr:uid="{00000000-0005-0000-0000-00007A800000}"/>
    <cellStyle name="标题 74" xfId="32887" xr:uid="{00000000-0005-0000-0000-00007B800000}"/>
    <cellStyle name="标题 74 2" xfId="32888" xr:uid="{00000000-0005-0000-0000-00007C800000}"/>
    <cellStyle name="标题 74 2 2" xfId="32889" xr:uid="{00000000-0005-0000-0000-00007D800000}"/>
    <cellStyle name="标题 74 2 2 2" xfId="32890" xr:uid="{00000000-0005-0000-0000-00007E800000}"/>
    <cellStyle name="标题 74 2 2 3" xfId="32891" xr:uid="{00000000-0005-0000-0000-00007F800000}"/>
    <cellStyle name="标题 74 2 3" xfId="32892" xr:uid="{00000000-0005-0000-0000-000080800000}"/>
    <cellStyle name="标题 74 2 4" xfId="32893" xr:uid="{00000000-0005-0000-0000-000081800000}"/>
    <cellStyle name="标题 74 2 5" xfId="32894" xr:uid="{00000000-0005-0000-0000-000082800000}"/>
    <cellStyle name="标题 74 2 6" xfId="32895" xr:uid="{00000000-0005-0000-0000-000083800000}"/>
    <cellStyle name="标题 74 2 6 2" xfId="32896" xr:uid="{00000000-0005-0000-0000-000084800000}"/>
    <cellStyle name="标题 74 2 7" xfId="32897" xr:uid="{00000000-0005-0000-0000-000085800000}"/>
    <cellStyle name="标题 74 2 8" xfId="32898" xr:uid="{00000000-0005-0000-0000-000086800000}"/>
    <cellStyle name="标题 74 3" xfId="32899" xr:uid="{00000000-0005-0000-0000-000087800000}"/>
    <cellStyle name="标题 74 3 2" xfId="32900" xr:uid="{00000000-0005-0000-0000-000088800000}"/>
    <cellStyle name="标题 74 3 3" xfId="32901" xr:uid="{00000000-0005-0000-0000-000089800000}"/>
    <cellStyle name="标题 74 4" xfId="32902" xr:uid="{00000000-0005-0000-0000-00008A800000}"/>
    <cellStyle name="标题 74 5" xfId="32903" xr:uid="{00000000-0005-0000-0000-00008B800000}"/>
    <cellStyle name="标题 74 6" xfId="32904" xr:uid="{00000000-0005-0000-0000-00008C800000}"/>
    <cellStyle name="标题 74 7" xfId="32905" xr:uid="{00000000-0005-0000-0000-00008D800000}"/>
    <cellStyle name="标题 74 7 2" xfId="32906" xr:uid="{00000000-0005-0000-0000-00008E800000}"/>
    <cellStyle name="标题 74 8" xfId="32907" xr:uid="{00000000-0005-0000-0000-00008F800000}"/>
    <cellStyle name="标题 74 9" xfId="32908" xr:uid="{00000000-0005-0000-0000-000090800000}"/>
    <cellStyle name="标题 75" xfId="32909" xr:uid="{00000000-0005-0000-0000-000091800000}"/>
    <cellStyle name="标题 75 2" xfId="32910" xr:uid="{00000000-0005-0000-0000-000092800000}"/>
    <cellStyle name="标题 75 2 2" xfId="32911" xr:uid="{00000000-0005-0000-0000-000093800000}"/>
    <cellStyle name="标题 75 2 2 2" xfId="32912" xr:uid="{00000000-0005-0000-0000-000094800000}"/>
    <cellStyle name="标题 75 2 2 3" xfId="32913" xr:uid="{00000000-0005-0000-0000-000095800000}"/>
    <cellStyle name="标题 75 2 3" xfId="32914" xr:uid="{00000000-0005-0000-0000-000096800000}"/>
    <cellStyle name="标题 75 2 4" xfId="32915" xr:uid="{00000000-0005-0000-0000-000097800000}"/>
    <cellStyle name="标题 75 2 5" xfId="32916" xr:uid="{00000000-0005-0000-0000-000098800000}"/>
    <cellStyle name="标题 75 2 6" xfId="32917" xr:uid="{00000000-0005-0000-0000-000099800000}"/>
    <cellStyle name="标题 75 2 6 2" xfId="32918" xr:uid="{00000000-0005-0000-0000-00009A800000}"/>
    <cellStyle name="标题 75 2 7" xfId="32919" xr:uid="{00000000-0005-0000-0000-00009B800000}"/>
    <cellStyle name="标题 75 2 8" xfId="32920" xr:uid="{00000000-0005-0000-0000-00009C800000}"/>
    <cellStyle name="标题 75 3" xfId="32921" xr:uid="{00000000-0005-0000-0000-00009D800000}"/>
    <cellStyle name="标题 75 3 2" xfId="32922" xr:uid="{00000000-0005-0000-0000-00009E800000}"/>
    <cellStyle name="标题 75 3 3" xfId="32923" xr:uid="{00000000-0005-0000-0000-00009F800000}"/>
    <cellStyle name="标题 75 4" xfId="32924" xr:uid="{00000000-0005-0000-0000-0000A0800000}"/>
    <cellStyle name="标题 75 5" xfId="32925" xr:uid="{00000000-0005-0000-0000-0000A1800000}"/>
    <cellStyle name="标题 75 6" xfId="32926" xr:uid="{00000000-0005-0000-0000-0000A2800000}"/>
    <cellStyle name="标题 75 7" xfId="32927" xr:uid="{00000000-0005-0000-0000-0000A3800000}"/>
    <cellStyle name="标题 75 7 2" xfId="32928" xr:uid="{00000000-0005-0000-0000-0000A4800000}"/>
    <cellStyle name="标题 75 8" xfId="32929" xr:uid="{00000000-0005-0000-0000-0000A5800000}"/>
    <cellStyle name="标题 75 9" xfId="32930" xr:uid="{00000000-0005-0000-0000-0000A6800000}"/>
    <cellStyle name="标题 76" xfId="32931" xr:uid="{00000000-0005-0000-0000-0000A7800000}"/>
    <cellStyle name="标题 76 2" xfId="32932" xr:uid="{00000000-0005-0000-0000-0000A8800000}"/>
    <cellStyle name="标题 76 2 2" xfId="32933" xr:uid="{00000000-0005-0000-0000-0000A9800000}"/>
    <cellStyle name="标题 76 2 2 2" xfId="32934" xr:uid="{00000000-0005-0000-0000-0000AA800000}"/>
    <cellStyle name="标题 76 2 2 3" xfId="32935" xr:uid="{00000000-0005-0000-0000-0000AB800000}"/>
    <cellStyle name="标题 76 2 3" xfId="32936" xr:uid="{00000000-0005-0000-0000-0000AC800000}"/>
    <cellStyle name="标题 76 2 4" xfId="32937" xr:uid="{00000000-0005-0000-0000-0000AD800000}"/>
    <cellStyle name="标题 76 2 5" xfId="32938" xr:uid="{00000000-0005-0000-0000-0000AE800000}"/>
    <cellStyle name="标题 76 2 6" xfId="32939" xr:uid="{00000000-0005-0000-0000-0000AF800000}"/>
    <cellStyle name="标题 76 2 6 2" xfId="32940" xr:uid="{00000000-0005-0000-0000-0000B0800000}"/>
    <cellStyle name="标题 76 2 7" xfId="32941" xr:uid="{00000000-0005-0000-0000-0000B1800000}"/>
    <cellStyle name="标题 76 2 8" xfId="32942" xr:uid="{00000000-0005-0000-0000-0000B2800000}"/>
    <cellStyle name="标题 76 3" xfId="32943" xr:uid="{00000000-0005-0000-0000-0000B3800000}"/>
    <cellStyle name="标题 76 3 2" xfId="32944" xr:uid="{00000000-0005-0000-0000-0000B4800000}"/>
    <cellStyle name="标题 76 3 3" xfId="32945" xr:uid="{00000000-0005-0000-0000-0000B5800000}"/>
    <cellStyle name="标题 76 4" xfId="32946" xr:uid="{00000000-0005-0000-0000-0000B6800000}"/>
    <cellStyle name="标题 76 5" xfId="32947" xr:uid="{00000000-0005-0000-0000-0000B7800000}"/>
    <cellStyle name="标题 76 6" xfId="32948" xr:uid="{00000000-0005-0000-0000-0000B8800000}"/>
    <cellStyle name="标题 76 7" xfId="32949" xr:uid="{00000000-0005-0000-0000-0000B9800000}"/>
    <cellStyle name="标题 76 7 2" xfId="32950" xr:uid="{00000000-0005-0000-0000-0000BA800000}"/>
    <cellStyle name="标题 76 8" xfId="32951" xr:uid="{00000000-0005-0000-0000-0000BB800000}"/>
    <cellStyle name="标题 76 9" xfId="32952" xr:uid="{00000000-0005-0000-0000-0000BC800000}"/>
    <cellStyle name="标题 77" xfId="32953" xr:uid="{00000000-0005-0000-0000-0000BD800000}"/>
    <cellStyle name="标题 77 2" xfId="32954" xr:uid="{00000000-0005-0000-0000-0000BE800000}"/>
    <cellStyle name="标题 77 2 2" xfId="32955" xr:uid="{00000000-0005-0000-0000-0000BF800000}"/>
    <cellStyle name="标题 77 2 2 2" xfId="32956" xr:uid="{00000000-0005-0000-0000-0000C0800000}"/>
    <cellStyle name="标题 77 2 2 3" xfId="32957" xr:uid="{00000000-0005-0000-0000-0000C1800000}"/>
    <cellStyle name="标题 77 2 3" xfId="32958" xr:uid="{00000000-0005-0000-0000-0000C2800000}"/>
    <cellStyle name="标题 77 2 4" xfId="32959" xr:uid="{00000000-0005-0000-0000-0000C3800000}"/>
    <cellStyle name="标题 77 2 5" xfId="32960" xr:uid="{00000000-0005-0000-0000-0000C4800000}"/>
    <cellStyle name="标题 77 2 6" xfId="32961" xr:uid="{00000000-0005-0000-0000-0000C5800000}"/>
    <cellStyle name="标题 77 2 6 2" xfId="32962" xr:uid="{00000000-0005-0000-0000-0000C6800000}"/>
    <cellStyle name="标题 77 2 7" xfId="32963" xr:uid="{00000000-0005-0000-0000-0000C7800000}"/>
    <cellStyle name="标题 77 2 8" xfId="32964" xr:uid="{00000000-0005-0000-0000-0000C8800000}"/>
    <cellStyle name="标题 77 3" xfId="32965" xr:uid="{00000000-0005-0000-0000-0000C9800000}"/>
    <cellStyle name="标题 77 3 2" xfId="32966" xr:uid="{00000000-0005-0000-0000-0000CA800000}"/>
    <cellStyle name="标题 77 3 3" xfId="32967" xr:uid="{00000000-0005-0000-0000-0000CB800000}"/>
    <cellStyle name="标题 77 4" xfId="32968" xr:uid="{00000000-0005-0000-0000-0000CC800000}"/>
    <cellStyle name="标题 77 5" xfId="32969" xr:uid="{00000000-0005-0000-0000-0000CD800000}"/>
    <cellStyle name="标题 77 6" xfId="32970" xr:uid="{00000000-0005-0000-0000-0000CE800000}"/>
    <cellStyle name="标题 77 7" xfId="32971" xr:uid="{00000000-0005-0000-0000-0000CF800000}"/>
    <cellStyle name="标题 77 7 2" xfId="32972" xr:uid="{00000000-0005-0000-0000-0000D0800000}"/>
    <cellStyle name="标题 77 8" xfId="32973" xr:uid="{00000000-0005-0000-0000-0000D1800000}"/>
    <cellStyle name="标题 77 9" xfId="32974" xr:uid="{00000000-0005-0000-0000-0000D2800000}"/>
    <cellStyle name="标题 78" xfId="32975" xr:uid="{00000000-0005-0000-0000-0000D3800000}"/>
    <cellStyle name="标题 78 2" xfId="32976" xr:uid="{00000000-0005-0000-0000-0000D4800000}"/>
    <cellStyle name="标题 78 2 2" xfId="32977" xr:uid="{00000000-0005-0000-0000-0000D5800000}"/>
    <cellStyle name="标题 78 2 2 2" xfId="32978" xr:uid="{00000000-0005-0000-0000-0000D6800000}"/>
    <cellStyle name="标题 78 2 2 3" xfId="32979" xr:uid="{00000000-0005-0000-0000-0000D7800000}"/>
    <cellStyle name="标题 78 2 3" xfId="32980" xr:uid="{00000000-0005-0000-0000-0000D8800000}"/>
    <cellStyle name="标题 78 2 4" xfId="32981" xr:uid="{00000000-0005-0000-0000-0000D9800000}"/>
    <cellStyle name="标题 78 2 5" xfId="32982" xr:uid="{00000000-0005-0000-0000-0000DA800000}"/>
    <cellStyle name="标题 78 2 6" xfId="32983" xr:uid="{00000000-0005-0000-0000-0000DB800000}"/>
    <cellStyle name="标题 78 2 6 2" xfId="32984" xr:uid="{00000000-0005-0000-0000-0000DC800000}"/>
    <cellStyle name="标题 78 2 7" xfId="32985" xr:uid="{00000000-0005-0000-0000-0000DD800000}"/>
    <cellStyle name="标题 78 2 8" xfId="32986" xr:uid="{00000000-0005-0000-0000-0000DE800000}"/>
    <cellStyle name="标题 78 3" xfId="32987" xr:uid="{00000000-0005-0000-0000-0000DF800000}"/>
    <cellStyle name="标题 78 3 2" xfId="32988" xr:uid="{00000000-0005-0000-0000-0000E0800000}"/>
    <cellStyle name="标题 78 3 3" xfId="32989" xr:uid="{00000000-0005-0000-0000-0000E1800000}"/>
    <cellStyle name="标题 78 4" xfId="32990" xr:uid="{00000000-0005-0000-0000-0000E2800000}"/>
    <cellStyle name="标题 78 5" xfId="32991" xr:uid="{00000000-0005-0000-0000-0000E3800000}"/>
    <cellStyle name="标题 78 6" xfId="32992" xr:uid="{00000000-0005-0000-0000-0000E4800000}"/>
    <cellStyle name="标题 78 7" xfId="32993" xr:uid="{00000000-0005-0000-0000-0000E5800000}"/>
    <cellStyle name="标题 78 7 2" xfId="32994" xr:uid="{00000000-0005-0000-0000-0000E6800000}"/>
    <cellStyle name="标题 78 8" xfId="32995" xr:uid="{00000000-0005-0000-0000-0000E7800000}"/>
    <cellStyle name="标题 78 9" xfId="32996" xr:uid="{00000000-0005-0000-0000-0000E8800000}"/>
    <cellStyle name="标题 79" xfId="32997" xr:uid="{00000000-0005-0000-0000-0000E9800000}"/>
    <cellStyle name="标题 79 2" xfId="32998" xr:uid="{00000000-0005-0000-0000-0000EA800000}"/>
    <cellStyle name="标题 79 2 2" xfId="32999" xr:uid="{00000000-0005-0000-0000-0000EB800000}"/>
    <cellStyle name="标题 79 2 2 2" xfId="33000" xr:uid="{00000000-0005-0000-0000-0000EC800000}"/>
    <cellStyle name="标题 79 2 2 3" xfId="33001" xr:uid="{00000000-0005-0000-0000-0000ED800000}"/>
    <cellStyle name="标题 79 2 3" xfId="33002" xr:uid="{00000000-0005-0000-0000-0000EE800000}"/>
    <cellStyle name="标题 79 2 4" xfId="33003" xr:uid="{00000000-0005-0000-0000-0000EF800000}"/>
    <cellStyle name="标题 79 2 5" xfId="33004" xr:uid="{00000000-0005-0000-0000-0000F0800000}"/>
    <cellStyle name="标题 79 2 6" xfId="33005" xr:uid="{00000000-0005-0000-0000-0000F1800000}"/>
    <cellStyle name="标题 79 2 6 2" xfId="33006" xr:uid="{00000000-0005-0000-0000-0000F2800000}"/>
    <cellStyle name="标题 79 2 7" xfId="33007" xr:uid="{00000000-0005-0000-0000-0000F3800000}"/>
    <cellStyle name="标题 79 2 8" xfId="33008" xr:uid="{00000000-0005-0000-0000-0000F4800000}"/>
    <cellStyle name="标题 79 3" xfId="33009" xr:uid="{00000000-0005-0000-0000-0000F5800000}"/>
    <cellStyle name="标题 79 3 2" xfId="33010" xr:uid="{00000000-0005-0000-0000-0000F6800000}"/>
    <cellStyle name="标题 79 3 3" xfId="33011" xr:uid="{00000000-0005-0000-0000-0000F7800000}"/>
    <cellStyle name="标题 79 4" xfId="33012" xr:uid="{00000000-0005-0000-0000-0000F8800000}"/>
    <cellStyle name="标题 79 5" xfId="33013" xr:uid="{00000000-0005-0000-0000-0000F9800000}"/>
    <cellStyle name="标题 79 6" xfId="33014" xr:uid="{00000000-0005-0000-0000-0000FA800000}"/>
    <cellStyle name="标题 79 7" xfId="33015" xr:uid="{00000000-0005-0000-0000-0000FB800000}"/>
    <cellStyle name="标题 79 7 2" xfId="33016" xr:uid="{00000000-0005-0000-0000-0000FC800000}"/>
    <cellStyle name="标题 79 8" xfId="33017" xr:uid="{00000000-0005-0000-0000-0000FD800000}"/>
    <cellStyle name="标题 79 9" xfId="33018" xr:uid="{00000000-0005-0000-0000-0000FE800000}"/>
    <cellStyle name="标题 8" xfId="33019" xr:uid="{00000000-0005-0000-0000-0000FF800000}"/>
    <cellStyle name="标题 8 10" xfId="33020" xr:uid="{00000000-0005-0000-0000-000000810000}"/>
    <cellStyle name="标题 8 2" xfId="33021" xr:uid="{00000000-0005-0000-0000-000001810000}"/>
    <cellStyle name="标题 8 2 2" xfId="33022" xr:uid="{00000000-0005-0000-0000-000002810000}"/>
    <cellStyle name="标题 8 2 2 2" xfId="33023" xr:uid="{00000000-0005-0000-0000-000003810000}"/>
    <cellStyle name="标题 8 2 2 2 2" xfId="33024" xr:uid="{00000000-0005-0000-0000-000004810000}"/>
    <cellStyle name="标题 8 2 2 2 3" xfId="33025" xr:uid="{00000000-0005-0000-0000-000005810000}"/>
    <cellStyle name="标题 8 2 2 3" xfId="33026" xr:uid="{00000000-0005-0000-0000-000006810000}"/>
    <cellStyle name="标题 8 2 2 4" xfId="33027" xr:uid="{00000000-0005-0000-0000-000007810000}"/>
    <cellStyle name="标题 8 2 2 5" xfId="33028" xr:uid="{00000000-0005-0000-0000-000008810000}"/>
    <cellStyle name="标题 8 2 2 6" xfId="33029" xr:uid="{00000000-0005-0000-0000-000009810000}"/>
    <cellStyle name="标题 8 2 2 6 2" xfId="33030" xr:uid="{00000000-0005-0000-0000-00000A810000}"/>
    <cellStyle name="标题 8 2 2 7" xfId="33031" xr:uid="{00000000-0005-0000-0000-00000B810000}"/>
    <cellStyle name="标题 8 2 2 8" xfId="33032" xr:uid="{00000000-0005-0000-0000-00000C810000}"/>
    <cellStyle name="标题 8 2 3" xfId="33033" xr:uid="{00000000-0005-0000-0000-00000D810000}"/>
    <cellStyle name="标题 8 2 3 2" xfId="33034" xr:uid="{00000000-0005-0000-0000-00000E810000}"/>
    <cellStyle name="标题 8 2 3 3" xfId="33035" xr:uid="{00000000-0005-0000-0000-00000F810000}"/>
    <cellStyle name="标题 8 2 4" xfId="33036" xr:uid="{00000000-0005-0000-0000-000010810000}"/>
    <cellStyle name="标题 8 2 5" xfId="33037" xr:uid="{00000000-0005-0000-0000-000011810000}"/>
    <cellStyle name="标题 8 2 6" xfId="33038" xr:uid="{00000000-0005-0000-0000-000012810000}"/>
    <cellStyle name="标题 8 2 7" xfId="33039" xr:uid="{00000000-0005-0000-0000-000013810000}"/>
    <cellStyle name="标题 8 2 7 2" xfId="33040" xr:uid="{00000000-0005-0000-0000-000014810000}"/>
    <cellStyle name="标题 8 2 8" xfId="33041" xr:uid="{00000000-0005-0000-0000-000015810000}"/>
    <cellStyle name="标题 8 2 9" xfId="33042" xr:uid="{00000000-0005-0000-0000-000016810000}"/>
    <cellStyle name="标题 8 3" xfId="33043" xr:uid="{00000000-0005-0000-0000-000017810000}"/>
    <cellStyle name="标题 8 3 2" xfId="33044" xr:uid="{00000000-0005-0000-0000-000018810000}"/>
    <cellStyle name="标题 8 3 2 2" xfId="33045" xr:uid="{00000000-0005-0000-0000-000019810000}"/>
    <cellStyle name="标题 8 3 2 3" xfId="33046" xr:uid="{00000000-0005-0000-0000-00001A810000}"/>
    <cellStyle name="标题 8 3 3" xfId="33047" xr:uid="{00000000-0005-0000-0000-00001B810000}"/>
    <cellStyle name="标题 8 3 4" xfId="33048" xr:uid="{00000000-0005-0000-0000-00001C810000}"/>
    <cellStyle name="标题 8 3 5" xfId="33049" xr:uid="{00000000-0005-0000-0000-00001D810000}"/>
    <cellStyle name="标题 8 3 6" xfId="33050" xr:uid="{00000000-0005-0000-0000-00001E810000}"/>
    <cellStyle name="标题 8 3 6 2" xfId="33051" xr:uid="{00000000-0005-0000-0000-00001F810000}"/>
    <cellStyle name="标题 8 3 7" xfId="33052" xr:uid="{00000000-0005-0000-0000-000020810000}"/>
    <cellStyle name="标题 8 3 8" xfId="33053" xr:uid="{00000000-0005-0000-0000-000021810000}"/>
    <cellStyle name="标题 8 4" xfId="33054" xr:uid="{00000000-0005-0000-0000-000022810000}"/>
    <cellStyle name="标题 8 4 2" xfId="33055" xr:uid="{00000000-0005-0000-0000-000023810000}"/>
    <cellStyle name="标题 8 4 2 2" xfId="33056" xr:uid="{00000000-0005-0000-0000-000024810000}"/>
    <cellStyle name="标题 8 4 2 3" xfId="33057" xr:uid="{00000000-0005-0000-0000-000025810000}"/>
    <cellStyle name="标题 8 4 3" xfId="33058" xr:uid="{00000000-0005-0000-0000-000026810000}"/>
    <cellStyle name="标题 8 4 4" xfId="33059" xr:uid="{00000000-0005-0000-0000-000027810000}"/>
    <cellStyle name="标题 8 4 5" xfId="33060" xr:uid="{00000000-0005-0000-0000-000028810000}"/>
    <cellStyle name="标题 8 4 6" xfId="33061" xr:uid="{00000000-0005-0000-0000-000029810000}"/>
    <cellStyle name="标题 8 4 6 2" xfId="33062" xr:uid="{00000000-0005-0000-0000-00002A810000}"/>
    <cellStyle name="标题 8 4 7" xfId="33063" xr:uid="{00000000-0005-0000-0000-00002B810000}"/>
    <cellStyle name="标题 8 4 8" xfId="33064" xr:uid="{00000000-0005-0000-0000-00002C810000}"/>
    <cellStyle name="标题 8 5" xfId="33065" xr:uid="{00000000-0005-0000-0000-00002D810000}"/>
    <cellStyle name="标题 8 5 2" xfId="33066" xr:uid="{00000000-0005-0000-0000-00002E810000}"/>
    <cellStyle name="标题 8 5 2 2" xfId="33067" xr:uid="{00000000-0005-0000-0000-00002F810000}"/>
    <cellStyle name="标题 8 5 2 3" xfId="33068" xr:uid="{00000000-0005-0000-0000-000030810000}"/>
    <cellStyle name="标题 8 5 3" xfId="33069" xr:uid="{00000000-0005-0000-0000-000031810000}"/>
    <cellStyle name="标题 8 5 4" xfId="33070" xr:uid="{00000000-0005-0000-0000-000032810000}"/>
    <cellStyle name="标题 8 5 5" xfId="33071" xr:uid="{00000000-0005-0000-0000-000033810000}"/>
    <cellStyle name="标题 8 5 6" xfId="33072" xr:uid="{00000000-0005-0000-0000-000034810000}"/>
    <cellStyle name="标题 8 5 6 2" xfId="33073" xr:uid="{00000000-0005-0000-0000-000035810000}"/>
    <cellStyle name="标题 8 5 7" xfId="33074" xr:uid="{00000000-0005-0000-0000-000036810000}"/>
    <cellStyle name="标题 8 5 8" xfId="33075" xr:uid="{00000000-0005-0000-0000-000037810000}"/>
    <cellStyle name="标题 8 6" xfId="33076" xr:uid="{00000000-0005-0000-0000-000038810000}"/>
    <cellStyle name="标题 8 7" xfId="33077" xr:uid="{00000000-0005-0000-0000-000039810000}"/>
    <cellStyle name="标题 8 8" xfId="33078" xr:uid="{00000000-0005-0000-0000-00003A810000}"/>
    <cellStyle name="标题 8 9" xfId="33079" xr:uid="{00000000-0005-0000-0000-00003B810000}"/>
    <cellStyle name="标题 8 9 2" xfId="33080" xr:uid="{00000000-0005-0000-0000-00003C810000}"/>
    <cellStyle name="标题 80" xfId="33081" xr:uid="{00000000-0005-0000-0000-00003D810000}"/>
    <cellStyle name="标题 80 2" xfId="33082" xr:uid="{00000000-0005-0000-0000-00003E810000}"/>
    <cellStyle name="标题 80 2 2" xfId="33083" xr:uid="{00000000-0005-0000-0000-00003F810000}"/>
    <cellStyle name="标题 80 2 2 2" xfId="33084" xr:uid="{00000000-0005-0000-0000-000040810000}"/>
    <cellStyle name="标题 80 2 2 3" xfId="33085" xr:uid="{00000000-0005-0000-0000-000041810000}"/>
    <cellStyle name="标题 80 2 3" xfId="33086" xr:uid="{00000000-0005-0000-0000-000042810000}"/>
    <cellStyle name="标题 80 2 4" xfId="33087" xr:uid="{00000000-0005-0000-0000-000043810000}"/>
    <cellStyle name="标题 80 2 5" xfId="33088" xr:uid="{00000000-0005-0000-0000-000044810000}"/>
    <cellStyle name="标题 80 2 6" xfId="33089" xr:uid="{00000000-0005-0000-0000-000045810000}"/>
    <cellStyle name="标题 80 2 6 2" xfId="33090" xr:uid="{00000000-0005-0000-0000-000046810000}"/>
    <cellStyle name="标题 80 2 7" xfId="33091" xr:uid="{00000000-0005-0000-0000-000047810000}"/>
    <cellStyle name="标题 80 2 8" xfId="33092" xr:uid="{00000000-0005-0000-0000-000048810000}"/>
    <cellStyle name="标题 80 3" xfId="33093" xr:uid="{00000000-0005-0000-0000-000049810000}"/>
    <cellStyle name="标题 80 3 2" xfId="33094" xr:uid="{00000000-0005-0000-0000-00004A810000}"/>
    <cellStyle name="标题 80 3 3" xfId="33095" xr:uid="{00000000-0005-0000-0000-00004B810000}"/>
    <cellStyle name="标题 80 4" xfId="33096" xr:uid="{00000000-0005-0000-0000-00004C810000}"/>
    <cellStyle name="标题 80 5" xfId="33097" xr:uid="{00000000-0005-0000-0000-00004D810000}"/>
    <cellStyle name="标题 80 6" xfId="33098" xr:uid="{00000000-0005-0000-0000-00004E810000}"/>
    <cellStyle name="标题 80 7" xfId="33099" xr:uid="{00000000-0005-0000-0000-00004F810000}"/>
    <cellStyle name="标题 80 7 2" xfId="33100" xr:uid="{00000000-0005-0000-0000-000050810000}"/>
    <cellStyle name="标题 80 8" xfId="33101" xr:uid="{00000000-0005-0000-0000-000051810000}"/>
    <cellStyle name="标题 80 9" xfId="33102" xr:uid="{00000000-0005-0000-0000-000052810000}"/>
    <cellStyle name="标题 81" xfId="33103" xr:uid="{00000000-0005-0000-0000-000053810000}"/>
    <cellStyle name="标题 81 2" xfId="33104" xr:uid="{00000000-0005-0000-0000-000054810000}"/>
    <cellStyle name="标题 81 2 2" xfId="33105" xr:uid="{00000000-0005-0000-0000-000055810000}"/>
    <cellStyle name="标题 81 2 2 2" xfId="33106" xr:uid="{00000000-0005-0000-0000-000056810000}"/>
    <cellStyle name="标题 81 2 2 3" xfId="33107" xr:uid="{00000000-0005-0000-0000-000057810000}"/>
    <cellStyle name="标题 81 2 3" xfId="33108" xr:uid="{00000000-0005-0000-0000-000058810000}"/>
    <cellStyle name="标题 81 2 4" xfId="33109" xr:uid="{00000000-0005-0000-0000-000059810000}"/>
    <cellStyle name="标题 81 2 5" xfId="33110" xr:uid="{00000000-0005-0000-0000-00005A810000}"/>
    <cellStyle name="标题 81 2 6" xfId="33111" xr:uid="{00000000-0005-0000-0000-00005B810000}"/>
    <cellStyle name="标题 81 2 6 2" xfId="33112" xr:uid="{00000000-0005-0000-0000-00005C810000}"/>
    <cellStyle name="标题 81 2 7" xfId="33113" xr:uid="{00000000-0005-0000-0000-00005D810000}"/>
    <cellStyle name="标题 81 2 8" xfId="33114" xr:uid="{00000000-0005-0000-0000-00005E810000}"/>
    <cellStyle name="标题 81 3" xfId="33115" xr:uid="{00000000-0005-0000-0000-00005F810000}"/>
    <cellStyle name="标题 81 3 2" xfId="33116" xr:uid="{00000000-0005-0000-0000-000060810000}"/>
    <cellStyle name="标题 81 3 3" xfId="33117" xr:uid="{00000000-0005-0000-0000-000061810000}"/>
    <cellStyle name="标题 81 4" xfId="33118" xr:uid="{00000000-0005-0000-0000-000062810000}"/>
    <cellStyle name="标题 81 5" xfId="33119" xr:uid="{00000000-0005-0000-0000-000063810000}"/>
    <cellStyle name="标题 81 6" xfId="33120" xr:uid="{00000000-0005-0000-0000-000064810000}"/>
    <cellStyle name="标题 81 7" xfId="33121" xr:uid="{00000000-0005-0000-0000-000065810000}"/>
    <cellStyle name="标题 81 7 2" xfId="33122" xr:uid="{00000000-0005-0000-0000-000066810000}"/>
    <cellStyle name="标题 81 8" xfId="33123" xr:uid="{00000000-0005-0000-0000-000067810000}"/>
    <cellStyle name="标题 81 9" xfId="33124" xr:uid="{00000000-0005-0000-0000-000068810000}"/>
    <cellStyle name="标题 82" xfId="33125" xr:uid="{00000000-0005-0000-0000-000069810000}"/>
    <cellStyle name="标题 82 2" xfId="33126" xr:uid="{00000000-0005-0000-0000-00006A810000}"/>
    <cellStyle name="标题 82 2 2" xfId="33127" xr:uid="{00000000-0005-0000-0000-00006B810000}"/>
    <cellStyle name="标题 82 2 2 2" xfId="33128" xr:uid="{00000000-0005-0000-0000-00006C810000}"/>
    <cellStyle name="标题 82 2 2 3" xfId="33129" xr:uid="{00000000-0005-0000-0000-00006D810000}"/>
    <cellStyle name="标题 82 2 3" xfId="33130" xr:uid="{00000000-0005-0000-0000-00006E810000}"/>
    <cellStyle name="标题 82 2 4" xfId="33131" xr:uid="{00000000-0005-0000-0000-00006F810000}"/>
    <cellStyle name="标题 82 2 5" xfId="33132" xr:uid="{00000000-0005-0000-0000-000070810000}"/>
    <cellStyle name="标题 82 2 6" xfId="33133" xr:uid="{00000000-0005-0000-0000-000071810000}"/>
    <cellStyle name="标题 82 2 6 2" xfId="33134" xr:uid="{00000000-0005-0000-0000-000072810000}"/>
    <cellStyle name="标题 82 2 7" xfId="33135" xr:uid="{00000000-0005-0000-0000-000073810000}"/>
    <cellStyle name="标题 82 2 8" xfId="33136" xr:uid="{00000000-0005-0000-0000-000074810000}"/>
    <cellStyle name="标题 82 3" xfId="33137" xr:uid="{00000000-0005-0000-0000-000075810000}"/>
    <cellStyle name="标题 82 3 2" xfId="33138" xr:uid="{00000000-0005-0000-0000-000076810000}"/>
    <cellStyle name="标题 82 3 3" xfId="33139" xr:uid="{00000000-0005-0000-0000-000077810000}"/>
    <cellStyle name="标题 82 4" xfId="33140" xr:uid="{00000000-0005-0000-0000-000078810000}"/>
    <cellStyle name="标题 82 5" xfId="33141" xr:uid="{00000000-0005-0000-0000-000079810000}"/>
    <cellStyle name="标题 82 6" xfId="33142" xr:uid="{00000000-0005-0000-0000-00007A810000}"/>
    <cellStyle name="标题 82 7" xfId="33143" xr:uid="{00000000-0005-0000-0000-00007B810000}"/>
    <cellStyle name="标题 82 7 2" xfId="33144" xr:uid="{00000000-0005-0000-0000-00007C810000}"/>
    <cellStyle name="标题 82 8" xfId="33145" xr:uid="{00000000-0005-0000-0000-00007D810000}"/>
    <cellStyle name="标题 82 9" xfId="33146" xr:uid="{00000000-0005-0000-0000-00007E810000}"/>
    <cellStyle name="标题 83" xfId="33147" xr:uid="{00000000-0005-0000-0000-00007F810000}"/>
    <cellStyle name="标题 83 2" xfId="33148" xr:uid="{00000000-0005-0000-0000-000080810000}"/>
    <cellStyle name="标题 83 2 2" xfId="33149" xr:uid="{00000000-0005-0000-0000-000081810000}"/>
    <cellStyle name="标题 83 2 2 2" xfId="33150" xr:uid="{00000000-0005-0000-0000-000082810000}"/>
    <cellStyle name="标题 83 2 2 3" xfId="33151" xr:uid="{00000000-0005-0000-0000-000083810000}"/>
    <cellStyle name="标题 83 2 3" xfId="33152" xr:uid="{00000000-0005-0000-0000-000084810000}"/>
    <cellStyle name="标题 83 2 4" xfId="33153" xr:uid="{00000000-0005-0000-0000-000085810000}"/>
    <cellStyle name="标题 83 2 5" xfId="33154" xr:uid="{00000000-0005-0000-0000-000086810000}"/>
    <cellStyle name="标题 83 2 6" xfId="33155" xr:uid="{00000000-0005-0000-0000-000087810000}"/>
    <cellStyle name="标题 83 2 6 2" xfId="33156" xr:uid="{00000000-0005-0000-0000-000088810000}"/>
    <cellStyle name="标题 83 2 7" xfId="33157" xr:uid="{00000000-0005-0000-0000-000089810000}"/>
    <cellStyle name="标题 83 2 8" xfId="33158" xr:uid="{00000000-0005-0000-0000-00008A810000}"/>
    <cellStyle name="标题 83 3" xfId="33159" xr:uid="{00000000-0005-0000-0000-00008B810000}"/>
    <cellStyle name="标题 83 3 2" xfId="33160" xr:uid="{00000000-0005-0000-0000-00008C810000}"/>
    <cellStyle name="标题 83 3 3" xfId="33161" xr:uid="{00000000-0005-0000-0000-00008D810000}"/>
    <cellStyle name="标题 83 4" xfId="33162" xr:uid="{00000000-0005-0000-0000-00008E810000}"/>
    <cellStyle name="标题 83 5" xfId="33163" xr:uid="{00000000-0005-0000-0000-00008F810000}"/>
    <cellStyle name="标题 83 6" xfId="33164" xr:uid="{00000000-0005-0000-0000-000090810000}"/>
    <cellStyle name="标题 83 7" xfId="33165" xr:uid="{00000000-0005-0000-0000-000091810000}"/>
    <cellStyle name="标题 83 7 2" xfId="33166" xr:uid="{00000000-0005-0000-0000-000092810000}"/>
    <cellStyle name="标题 83 8" xfId="33167" xr:uid="{00000000-0005-0000-0000-000093810000}"/>
    <cellStyle name="标题 83 9" xfId="33168" xr:uid="{00000000-0005-0000-0000-000094810000}"/>
    <cellStyle name="标题 84" xfId="33169" xr:uid="{00000000-0005-0000-0000-000095810000}"/>
    <cellStyle name="标题 84 2" xfId="33170" xr:uid="{00000000-0005-0000-0000-000096810000}"/>
    <cellStyle name="标题 84 2 2" xfId="33171" xr:uid="{00000000-0005-0000-0000-000097810000}"/>
    <cellStyle name="标题 84 2 2 2" xfId="33172" xr:uid="{00000000-0005-0000-0000-000098810000}"/>
    <cellStyle name="标题 84 2 2 3" xfId="33173" xr:uid="{00000000-0005-0000-0000-000099810000}"/>
    <cellStyle name="标题 84 2 3" xfId="33174" xr:uid="{00000000-0005-0000-0000-00009A810000}"/>
    <cellStyle name="标题 84 2 4" xfId="33175" xr:uid="{00000000-0005-0000-0000-00009B810000}"/>
    <cellStyle name="标题 84 2 5" xfId="33176" xr:uid="{00000000-0005-0000-0000-00009C810000}"/>
    <cellStyle name="标题 84 2 6" xfId="33177" xr:uid="{00000000-0005-0000-0000-00009D810000}"/>
    <cellStyle name="标题 84 2 6 2" xfId="33178" xr:uid="{00000000-0005-0000-0000-00009E810000}"/>
    <cellStyle name="标题 84 2 7" xfId="33179" xr:uid="{00000000-0005-0000-0000-00009F810000}"/>
    <cellStyle name="标题 84 2 8" xfId="33180" xr:uid="{00000000-0005-0000-0000-0000A0810000}"/>
    <cellStyle name="标题 84 3" xfId="33181" xr:uid="{00000000-0005-0000-0000-0000A1810000}"/>
    <cellStyle name="标题 84 3 2" xfId="33182" xr:uid="{00000000-0005-0000-0000-0000A2810000}"/>
    <cellStyle name="标题 84 3 3" xfId="33183" xr:uid="{00000000-0005-0000-0000-0000A3810000}"/>
    <cellStyle name="标题 84 4" xfId="33184" xr:uid="{00000000-0005-0000-0000-0000A4810000}"/>
    <cellStyle name="标题 84 5" xfId="33185" xr:uid="{00000000-0005-0000-0000-0000A5810000}"/>
    <cellStyle name="标题 84 6" xfId="33186" xr:uid="{00000000-0005-0000-0000-0000A6810000}"/>
    <cellStyle name="标题 84 7" xfId="33187" xr:uid="{00000000-0005-0000-0000-0000A7810000}"/>
    <cellStyle name="标题 84 7 2" xfId="33188" xr:uid="{00000000-0005-0000-0000-0000A8810000}"/>
    <cellStyle name="标题 84 8" xfId="33189" xr:uid="{00000000-0005-0000-0000-0000A9810000}"/>
    <cellStyle name="标题 84 9" xfId="33190" xr:uid="{00000000-0005-0000-0000-0000AA810000}"/>
    <cellStyle name="标题 85" xfId="33191" xr:uid="{00000000-0005-0000-0000-0000AB810000}"/>
    <cellStyle name="标题 85 2" xfId="33192" xr:uid="{00000000-0005-0000-0000-0000AC810000}"/>
    <cellStyle name="标题 85 2 2" xfId="33193" xr:uid="{00000000-0005-0000-0000-0000AD810000}"/>
    <cellStyle name="标题 85 2 2 2" xfId="33194" xr:uid="{00000000-0005-0000-0000-0000AE810000}"/>
    <cellStyle name="标题 85 2 2 3" xfId="33195" xr:uid="{00000000-0005-0000-0000-0000AF810000}"/>
    <cellStyle name="标题 85 2 3" xfId="33196" xr:uid="{00000000-0005-0000-0000-0000B0810000}"/>
    <cellStyle name="标题 85 2 4" xfId="33197" xr:uid="{00000000-0005-0000-0000-0000B1810000}"/>
    <cellStyle name="标题 85 2 5" xfId="33198" xr:uid="{00000000-0005-0000-0000-0000B2810000}"/>
    <cellStyle name="标题 85 2 6" xfId="33199" xr:uid="{00000000-0005-0000-0000-0000B3810000}"/>
    <cellStyle name="标题 85 2 6 2" xfId="33200" xr:uid="{00000000-0005-0000-0000-0000B4810000}"/>
    <cellStyle name="标题 85 2 7" xfId="33201" xr:uid="{00000000-0005-0000-0000-0000B5810000}"/>
    <cellStyle name="标题 85 2 8" xfId="33202" xr:uid="{00000000-0005-0000-0000-0000B6810000}"/>
    <cellStyle name="标题 85 3" xfId="33203" xr:uid="{00000000-0005-0000-0000-0000B7810000}"/>
    <cellStyle name="标题 85 3 2" xfId="33204" xr:uid="{00000000-0005-0000-0000-0000B8810000}"/>
    <cellStyle name="标题 85 3 3" xfId="33205" xr:uid="{00000000-0005-0000-0000-0000B9810000}"/>
    <cellStyle name="标题 85 4" xfId="33206" xr:uid="{00000000-0005-0000-0000-0000BA810000}"/>
    <cellStyle name="标题 85 5" xfId="33207" xr:uid="{00000000-0005-0000-0000-0000BB810000}"/>
    <cellStyle name="标题 85 6" xfId="33208" xr:uid="{00000000-0005-0000-0000-0000BC810000}"/>
    <cellStyle name="标题 85 7" xfId="33209" xr:uid="{00000000-0005-0000-0000-0000BD810000}"/>
    <cellStyle name="标题 85 7 2" xfId="33210" xr:uid="{00000000-0005-0000-0000-0000BE810000}"/>
    <cellStyle name="标题 85 8" xfId="33211" xr:uid="{00000000-0005-0000-0000-0000BF810000}"/>
    <cellStyle name="标题 85 9" xfId="33212" xr:uid="{00000000-0005-0000-0000-0000C0810000}"/>
    <cellStyle name="标题 86" xfId="33213" xr:uid="{00000000-0005-0000-0000-0000C1810000}"/>
    <cellStyle name="标题 86 2" xfId="33214" xr:uid="{00000000-0005-0000-0000-0000C2810000}"/>
    <cellStyle name="标题 86 2 2" xfId="33215" xr:uid="{00000000-0005-0000-0000-0000C3810000}"/>
    <cellStyle name="标题 86 2 2 2" xfId="33216" xr:uid="{00000000-0005-0000-0000-0000C4810000}"/>
    <cellStyle name="标题 86 2 2 3" xfId="33217" xr:uid="{00000000-0005-0000-0000-0000C5810000}"/>
    <cellStyle name="标题 86 2 3" xfId="33218" xr:uid="{00000000-0005-0000-0000-0000C6810000}"/>
    <cellStyle name="标题 86 2 4" xfId="33219" xr:uid="{00000000-0005-0000-0000-0000C7810000}"/>
    <cellStyle name="标题 86 2 5" xfId="33220" xr:uid="{00000000-0005-0000-0000-0000C8810000}"/>
    <cellStyle name="标题 86 2 6" xfId="33221" xr:uid="{00000000-0005-0000-0000-0000C9810000}"/>
    <cellStyle name="标题 86 2 6 2" xfId="33222" xr:uid="{00000000-0005-0000-0000-0000CA810000}"/>
    <cellStyle name="标题 86 2 7" xfId="33223" xr:uid="{00000000-0005-0000-0000-0000CB810000}"/>
    <cellStyle name="标题 86 2 8" xfId="33224" xr:uid="{00000000-0005-0000-0000-0000CC810000}"/>
    <cellStyle name="标题 86 3" xfId="33225" xr:uid="{00000000-0005-0000-0000-0000CD810000}"/>
    <cellStyle name="标题 86 3 2" xfId="33226" xr:uid="{00000000-0005-0000-0000-0000CE810000}"/>
    <cellStyle name="标题 86 3 3" xfId="33227" xr:uid="{00000000-0005-0000-0000-0000CF810000}"/>
    <cellStyle name="标题 86 4" xfId="33228" xr:uid="{00000000-0005-0000-0000-0000D0810000}"/>
    <cellStyle name="标题 86 5" xfId="33229" xr:uid="{00000000-0005-0000-0000-0000D1810000}"/>
    <cellStyle name="标题 86 6" xfId="33230" xr:uid="{00000000-0005-0000-0000-0000D2810000}"/>
    <cellStyle name="标题 86 7" xfId="33231" xr:uid="{00000000-0005-0000-0000-0000D3810000}"/>
    <cellStyle name="标题 86 7 2" xfId="33232" xr:uid="{00000000-0005-0000-0000-0000D4810000}"/>
    <cellStyle name="标题 86 8" xfId="33233" xr:uid="{00000000-0005-0000-0000-0000D5810000}"/>
    <cellStyle name="标题 86 9" xfId="33234" xr:uid="{00000000-0005-0000-0000-0000D6810000}"/>
    <cellStyle name="标题 87" xfId="33235" xr:uid="{00000000-0005-0000-0000-0000D7810000}"/>
    <cellStyle name="标题 87 2" xfId="33236" xr:uid="{00000000-0005-0000-0000-0000D8810000}"/>
    <cellStyle name="标题 87 2 2" xfId="33237" xr:uid="{00000000-0005-0000-0000-0000D9810000}"/>
    <cellStyle name="标题 87 2 2 2" xfId="33238" xr:uid="{00000000-0005-0000-0000-0000DA810000}"/>
    <cellStyle name="标题 87 2 2 3" xfId="33239" xr:uid="{00000000-0005-0000-0000-0000DB810000}"/>
    <cellStyle name="标题 87 2 3" xfId="33240" xr:uid="{00000000-0005-0000-0000-0000DC810000}"/>
    <cellStyle name="标题 87 2 4" xfId="33241" xr:uid="{00000000-0005-0000-0000-0000DD810000}"/>
    <cellStyle name="标题 87 2 5" xfId="33242" xr:uid="{00000000-0005-0000-0000-0000DE810000}"/>
    <cellStyle name="标题 87 2 6" xfId="33243" xr:uid="{00000000-0005-0000-0000-0000DF810000}"/>
    <cellStyle name="标题 87 2 6 2" xfId="33244" xr:uid="{00000000-0005-0000-0000-0000E0810000}"/>
    <cellStyle name="标题 87 2 7" xfId="33245" xr:uid="{00000000-0005-0000-0000-0000E1810000}"/>
    <cellStyle name="标题 87 2 8" xfId="33246" xr:uid="{00000000-0005-0000-0000-0000E2810000}"/>
    <cellStyle name="标题 87 3" xfId="33247" xr:uid="{00000000-0005-0000-0000-0000E3810000}"/>
    <cellStyle name="标题 87 3 2" xfId="33248" xr:uid="{00000000-0005-0000-0000-0000E4810000}"/>
    <cellStyle name="标题 87 3 3" xfId="33249" xr:uid="{00000000-0005-0000-0000-0000E5810000}"/>
    <cellStyle name="标题 87 4" xfId="33250" xr:uid="{00000000-0005-0000-0000-0000E6810000}"/>
    <cellStyle name="标题 87 5" xfId="33251" xr:uid="{00000000-0005-0000-0000-0000E7810000}"/>
    <cellStyle name="标题 87 6" xfId="33252" xr:uid="{00000000-0005-0000-0000-0000E8810000}"/>
    <cellStyle name="标题 87 7" xfId="33253" xr:uid="{00000000-0005-0000-0000-0000E9810000}"/>
    <cellStyle name="标题 87 7 2" xfId="33254" xr:uid="{00000000-0005-0000-0000-0000EA810000}"/>
    <cellStyle name="标题 87 8" xfId="33255" xr:uid="{00000000-0005-0000-0000-0000EB810000}"/>
    <cellStyle name="标题 87 9" xfId="33256" xr:uid="{00000000-0005-0000-0000-0000EC810000}"/>
    <cellStyle name="标题 88" xfId="33257" xr:uid="{00000000-0005-0000-0000-0000ED810000}"/>
    <cellStyle name="标题 88 2" xfId="33258" xr:uid="{00000000-0005-0000-0000-0000EE810000}"/>
    <cellStyle name="标题 88 2 2" xfId="33259" xr:uid="{00000000-0005-0000-0000-0000EF810000}"/>
    <cellStyle name="标题 88 2 2 2" xfId="33260" xr:uid="{00000000-0005-0000-0000-0000F0810000}"/>
    <cellStyle name="标题 88 2 2 3" xfId="33261" xr:uid="{00000000-0005-0000-0000-0000F1810000}"/>
    <cellStyle name="标题 88 2 3" xfId="33262" xr:uid="{00000000-0005-0000-0000-0000F2810000}"/>
    <cellStyle name="标题 88 2 4" xfId="33263" xr:uid="{00000000-0005-0000-0000-0000F3810000}"/>
    <cellStyle name="标题 88 2 5" xfId="33264" xr:uid="{00000000-0005-0000-0000-0000F4810000}"/>
    <cellStyle name="标题 88 2 6" xfId="33265" xr:uid="{00000000-0005-0000-0000-0000F5810000}"/>
    <cellStyle name="标题 88 2 6 2" xfId="33266" xr:uid="{00000000-0005-0000-0000-0000F6810000}"/>
    <cellStyle name="标题 88 2 7" xfId="33267" xr:uid="{00000000-0005-0000-0000-0000F7810000}"/>
    <cellStyle name="标题 88 2 8" xfId="33268" xr:uid="{00000000-0005-0000-0000-0000F8810000}"/>
    <cellStyle name="标题 88 3" xfId="33269" xr:uid="{00000000-0005-0000-0000-0000F9810000}"/>
    <cellStyle name="标题 88 3 2" xfId="33270" xr:uid="{00000000-0005-0000-0000-0000FA810000}"/>
    <cellStyle name="标题 88 3 3" xfId="33271" xr:uid="{00000000-0005-0000-0000-0000FB810000}"/>
    <cellStyle name="标题 88 4" xfId="33272" xr:uid="{00000000-0005-0000-0000-0000FC810000}"/>
    <cellStyle name="标题 88 5" xfId="33273" xr:uid="{00000000-0005-0000-0000-0000FD810000}"/>
    <cellStyle name="标题 88 6" xfId="33274" xr:uid="{00000000-0005-0000-0000-0000FE810000}"/>
    <cellStyle name="标题 88 7" xfId="33275" xr:uid="{00000000-0005-0000-0000-0000FF810000}"/>
    <cellStyle name="标题 88 7 2" xfId="33276" xr:uid="{00000000-0005-0000-0000-000000820000}"/>
    <cellStyle name="标题 88 8" xfId="33277" xr:uid="{00000000-0005-0000-0000-000001820000}"/>
    <cellStyle name="标题 88 9" xfId="33278" xr:uid="{00000000-0005-0000-0000-000002820000}"/>
    <cellStyle name="标题 89" xfId="33279" xr:uid="{00000000-0005-0000-0000-000003820000}"/>
    <cellStyle name="标题 89 2" xfId="33280" xr:uid="{00000000-0005-0000-0000-000004820000}"/>
    <cellStyle name="标题 89 2 2" xfId="33281" xr:uid="{00000000-0005-0000-0000-000005820000}"/>
    <cellStyle name="标题 89 2 2 2" xfId="33282" xr:uid="{00000000-0005-0000-0000-000006820000}"/>
    <cellStyle name="标题 89 2 2 3" xfId="33283" xr:uid="{00000000-0005-0000-0000-000007820000}"/>
    <cellStyle name="标题 89 2 3" xfId="33284" xr:uid="{00000000-0005-0000-0000-000008820000}"/>
    <cellStyle name="标题 89 2 4" xfId="33285" xr:uid="{00000000-0005-0000-0000-000009820000}"/>
    <cellStyle name="标题 89 2 5" xfId="33286" xr:uid="{00000000-0005-0000-0000-00000A820000}"/>
    <cellStyle name="标题 89 2 6" xfId="33287" xr:uid="{00000000-0005-0000-0000-00000B820000}"/>
    <cellStyle name="标题 89 2 6 2" xfId="33288" xr:uid="{00000000-0005-0000-0000-00000C820000}"/>
    <cellStyle name="标题 89 2 7" xfId="33289" xr:uid="{00000000-0005-0000-0000-00000D820000}"/>
    <cellStyle name="标题 89 2 8" xfId="33290" xr:uid="{00000000-0005-0000-0000-00000E820000}"/>
    <cellStyle name="标题 89 3" xfId="33291" xr:uid="{00000000-0005-0000-0000-00000F820000}"/>
    <cellStyle name="标题 89 3 2" xfId="33292" xr:uid="{00000000-0005-0000-0000-000010820000}"/>
    <cellStyle name="标题 89 3 3" xfId="33293" xr:uid="{00000000-0005-0000-0000-000011820000}"/>
    <cellStyle name="标题 89 4" xfId="33294" xr:uid="{00000000-0005-0000-0000-000012820000}"/>
    <cellStyle name="标题 89 5" xfId="33295" xr:uid="{00000000-0005-0000-0000-000013820000}"/>
    <cellStyle name="标题 89 6" xfId="33296" xr:uid="{00000000-0005-0000-0000-000014820000}"/>
    <cellStyle name="标题 89 7" xfId="33297" xr:uid="{00000000-0005-0000-0000-000015820000}"/>
    <cellStyle name="标题 89 7 2" xfId="33298" xr:uid="{00000000-0005-0000-0000-000016820000}"/>
    <cellStyle name="标题 89 8" xfId="33299" xr:uid="{00000000-0005-0000-0000-000017820000}"/>
    <cellStyle name="标题 89 9" xfId="33300" xr:uid="{00000000-0005-0000-0000-000018820000}"/>
    <cellStyle name="标题 9" xfId="33301" xr:uid="{00000000-0005-0000-0000-000019820000}"/>
    <cellStyle name="标题 9 2" xfId="33302" xr:uid="{00000000-0005-0000-0000-00001A820000}"/>
    <cellStyle name="标题 9 2 2" xfId="33303" xr:uid="{00000000-0005-0000-0000-00001B820000}"/>
    <cellStyle name="标题 9 2 2 2" xfId="33304" xr:uid="{00000000-0005-0000-0000-00001C820000}"/>
    <cellStyle name="标题 9 2 2 3" xfId="33305" xr:uid="{00000000-0005-0000-0000-00001D820000}"/>
    <cellStyle name="标题 9 2 3" xfId="33306" xr:uid="{00000000-0005-0000-0000-00001E820000}"/>
    <cellStyle name="标题 9 2 4" xfId="33307" xr:uid="{00000000-0005-0000-0000-00001F820000}"/>
    <cellStyle name="标题 9 2 5" xfId="33308" xr:uid="{00000000-0005-0000-0000-000020820000}"/>
    <cellStyle name="标题 9 2 6" xfId="33309" xr:uid="{00000000-0005-0000-0000-000021820000}"/>
    <cellStyle name="标题 9 2 6 2" xfId="33310" xr:uid="{00000000-0005-0000-0000-000022820000}"/>
    <cellStyle name="标题 9 2 7" xfId="33311" xr:uid="{00000000-0005-0000-0000-000023820000}"/>
    <cellStyle name="标题 9 2 8" xfId="33312" xr:uid="{00000000-0005-0000-0000-000024820000}"/>
    <cellStyle name="标题 9 3" xfId="33313" xr:uid="{00000000-0005-0000-0000-000025820000}"/>
    <cellStyle name="标题 9 4" xfId="33314" xr:uid="{00000000-0005-0000-0000-000026820000}"/>
    <cellStyle name="标题 9 5" xfId="33315" xr:uid="{00000000-0005-0000-0000-000027820000}"/>
    <cellStyle name="标题 9 6" xfId="33316" xr:uid="{00000000-0005-0000-0000-000028820000}"/>
    <cellStyle name="标题 9 6 2" xfId="33317" xr:uid="{00000000-0005-0000-0000-000029820000}"/>
    <cellStyle name="标题 9 7" xfId="33318" xr:uid="{00000000-0005-0000-0000-00002A820000}"/>
    <cellStyle name="标题 90" xfId="33319" xr:uid="{00000000-0005-0000-0000-00002B820000}"/>
    <cellStyle name="标题 90 2" xfId="33320" xr:uid="{00000000-0005-0000-0000-00002C820000}"/>
    <cellStyle name="标题 90 2 2" xfId="33321" xr:uid="{00000000-0005-0000-0000-00002D820000}"/>
    <cellStyle name="标题 90 2 2 2" xfId="33322" xr:uid="{00000000-0005-0000-0000-00002E820000}"/>
    <cellStyle name="标题 90 2 2 3" xfId="33323" xr:uid="{00000000-0005-0000-0000-00002F820000}"/>
    <cellStyle name="标题 90 2 3" xfId="33324" xr:uid="{00000000-0005-0000-0000-000030820000}"/>
    <cellStyle name="标题 90 2 4" xfId="33325" xr:uid="{00000000-0005-0000-0000-000031820000}"/>
    <cellStyle name="标题 90 2 5" xfId="33326" xr:uid="{00000000-0005-0000-0000-000032820000}"/>
    <cellStyle name="标题 90 2 6" xfId="33327" xr:uid="{00000000-0005-0000-0000-000033820000}"/>
    <cellStyle name="标题 90 2 6 2" xfId="33328" xr:uid="{00000000-0005-0000-0000-000034820000}"/>
    <cellStyle name="标题 90 2 7" xfId="33329" xr:uid="{00000000-0005-0000-0000-000035820000}"/>
    <cellStyle name="标题 90 2 8" xfId="33330" xr:uid="{00000000-0005-0000-0000-000036820000}"/>
    <cellStyle name="标题 90 3" xfId="33331" xr:uid="{00000000-0005-0000-0000-000037820000}"/>
    <cellStyle name="标题 90 3 2" xfId="33332" xr:uid="{00000000-0005-0000-0000-000038820000}"/>
    <cellStyle name="标题 90 3 3" xfId="33333" xr:uid="{00000000-0005-0000-0000-000039820000}"/>
    <cellStyle name="标题 90 4" xfId="33334" xr:uid="{00000000-0005-0000-0000-00003A820000}"/>
    <cellStyle name="标题 90 5" xfId="33335" xr:uid="{00000000-0005-0000-0000-00003B820000}"/>
    <cellStyle name="标题 90 6" xfId="33336" xr:uid="{00000000-0005-0000-0000-00003C820000}"/>
    <cellStyle name="标题 90 7" xfId="33337" xr:uid="{00000000-0005-0000-0000-00003D820000}"/>
    <cellStyle name="标题 90 7 2" xfId="33338" xr:uid="{00000000-0005-0000-0000-00003E820000}"/>
    <cellStyle name="标题 90 8" xfId="33339" xr:uid="{00000000-0005-0000-0000-00003F820000}"/>
    <cellStyle name="标题 90 9" xfId="33340" xr:uid="{00000000-0005-0000-0000-000040820000}"/>
    <cellStyle name="标题 91" xfId="33341" xr:uid="{00000000-0005-0000-0000-000041820000}"/>
    <cellStyle name="标题 91 2" xfId="33342" xr:uid="{00000000-0005-0000-0000-000042820000}"/>
    <cellStyle name="标题 91 2 2" xfId="33343" xr:uid="{00000000-0005-0000-0000-000043820000}"/>
    <cellStyle name="标题 91 2 2 2" xfId="33344" xr:uid="{00000000-0005-0000-0000-000044820000}"/>
    <cellStyle name="标题 91 2 2 3" xfId="33345" xr:uid="{00000000-0005-0000-0000-000045820000}"/>
    <cellStyle name="标题 91 2 3" xfId="33346" xr:uid="{00000000-0005-0000-0000-000046820000}"/>
    <cellStyle name="标题 91 2 4" xfId="33347" xr:uid="{00000000-0005-0000-0000-000047820000}"/>
    <cellStyle name="标题 91 2 5" xfId="33348" xr:uid="{00000000-0005-0000-0000-000048820000}"/>
    <cellStyle name="标题 91 2 6" xfId="33349" xr:uid="{00000000-0005-0000-0000-000049820000}"/>
    <cellStyle name="标题 91 2 6 2" xfId="33350" xr:uid="{00000000-0005-0000-0000-00004A820000}"/>
    <cellStyle name="标题 91 2 7" xfId="33351" xr:uid="{00000000-0005-0000-0000-00004B820000}"/>
    <cellStyle name="标题 91 2 8" xfId="33352" xr:uid="{00000000-0005-0000-0000-00004C820000}"/>
    <cellStyle name="标题 91 3" xfId="33353" xr:uid="{00000000-0005-0000-0000-00004D820000}"/>
    <cellStyle name="标题 91 3 2" xfId="33354" xr:uid="{00000000-0005-0000-0000-00004E820000}"/>
    <cellStyle name="标题 91 3 3" xfId="33355" xr:uid="{00000000-0005-0000-0000-00004F820000}"/>
    <cellStyle name="标题 91 4" xfId="33356" xr:uid="{00000000-0005-0000-0000-000050820000}"/>
    <cellStyle name="标题 91 5" xfId="33357" xr:uid="{00000000-0005-0000-0000-000051820000}"/>
    <cellStyle name="标题 91 6" xfId="33358" xr:uid="{00000000-0005-0000-0000-000052820000}"/>
    <cellStyle name="标题 91 7" xfId="33359" xr:uid="{00000000-0005-0000-0000-000053820000}"/>
    <cellStyle name="标题 91 7 2" xfId="33360" xr:uid="{00000000-0005-0000-0000-000054820000}"/>
    <cellStyle name="标题 91 8" xfId="33361" xr:uid="{00000000-0005-0000-0000-000055820000}"/>
    <cellStyle name="标题 91 9" xfId="33362" xr:uid="{00000000-0005-0000-0000-000056820000}"/>
    <cellStyle name="标题 92" xfId="33363" xr:uid="{00000000-0005-0000-0000-000057820000}"/>
    <cellStyle name="标题 92 2" xfId="33364" xr:uid="{00000000-0005-0000-0000-000058820000}"/>
    <cellStyle name="标题 92 2 2" xfId="33365" xr:uid="{00000000-0005-0000-0000-000059820000}"/>
    <cellStyle name="标题 92 2 2 2" xfId="33366" xr:uid="{00000000-0005-0000-0000-00005A820000}"/>
    <cellStyle name="标题 92 2 2 3" xfId="33367" xr:uid="{00000000-0005-0000-0000-00005B820000}"/>
    <cellStyle name="标题 92 2 3" xfId="33368" xr:uid="{00000000-0005-0000-0000-00005C820000}"/>
    <cellStyle name="标题 92 2 4" xfId="33369" xr:uid="{00000000-0005-0000-0000-00005D820000}"/>
    <cellStyle name="标题 92 2 5" xfId="33370" xr:uid="{00000000-0005-0000-0000-00005E820000}"/>
    <cellStyle name="标题 92 2 6" xfId="33371" xr:uid="{00000000-0005-0000-0000-00005F820000}"/>
    <cellStyle name="标题 92 2 6 2" xfId="33372" xr:uid="{00000000-0005-0000-0000-000060820000}"/>
    <cellStyle name="标题 92 2 7" xfId="33373" xr:uid="{00000000-0005-0000-0000-000061820000}"/>
    <cellStyle name="标题 92 2 8" xfId="33374" xr:uid="{00000000-0005-0000-0000-000062820000}"/>
    <cellStyle name="标题 92 3" xfId="33375" xr:uid="{00000000-0005-0000-0000-000063820000}"/>
    <cellStyle name="标题 92 3 2" xfId="33376" xr:uid="{00000000-0005-0000-0000-000064820000}"/>
    <cellStyle name="标题 92 3 3" xfId="33377" xr:uid="{00000000-0005-0000-0000-000065820000}"/>
    <cellStyle name="标题 92 4" xfId="33378" xr:uid="{00000000-0005-0000-0000-000066820000}"/>
    <cellStyle name="标题 92 5" xfId="33379" xr:uid="{00000000-0005-0000-0000-000067820000}"/>
    <cellStyle name="标题 92 6" xfId="33380" xr:uid="{00000000-0005-0000-0000-000068820000}"/>
    <cellStyle name="标题 92 7" xfId="33381" xr:uid="{00000000-0005-0000-0000-000069820000}"/>
    <cellStyle name="标题 92 7 2" xfId="33382" xr:uid="{00000000-0005-0000-0000-00006A820000}"/>
    <cellStyle name="标题 92 8" xfId="33383" xr:uid="{00000000-0005-0000-0000-00006B820000}"/>
    <cellStyle name="标题 92 9" xfId="33384" xr:uid="{00000000-0005-0000-0000-00006C820000}"/>
    <cellStyle name="标题 93" xfId="33385" xr:uid="{00000000-0005-0000-0000-00006D820000}"/>
    <cellStyle name="标题 93 2" xfId="33386" xr:uid="{00000000-0005-0000-0000-00006E820000}"/>
    <cellStyle name="标题 93 2 2" xfId="33387" xr:uid="{00000000-0005-0000-0000-00006F820000}"/>
    <cellStyle name="标题 93 2 2 2" xfId="33388" xr:uid="{00000000-0005-0000-0000-000070820000}"/>
    <cellStyle name="标题 93 2 2 3" xfId="33389" xr:uid="{00000000-0005-0000-0000-000071820000}"/>
    <cellStyle name="标题 93 2 3" xfId="33390" xr:uid="{00000000-0005-0000-0000-000072820000}"/>
    <cellStyle name="标题 93 2 4" xfId="33391" xr:uid="{00000000-0005-0000-0000-000073820000}"/>
    <cellStyle name="标题 93 2 5" xfId="33392" xr:uid="{00000000-0005-0000-0000-000074820000}"/>
    <cellStyle name="标题 93 2 6" xfId="33393" xr:uid="{00000000-0005-0000-0000-000075820000}"/>
    <cellStyle name="标题 93 2 6 2" xfId="33394" xr:uid="{00000000-0005-0000-0000-000076820000}"/>
    <cellStyle name="标题 93 2 7" xfId="33395" xr:uid="{00000000-0005-0000-0000-000077820000}"/>
    <cellStyle name="标题 93 2 8" xfId="33396" xr:uid="{00000000-0005-0000-0000-000078820000}"/>
    <cellStyle name="标题 93 3" xfId="33397" xr:uid="{00000000-0005-0000-0000-000079820000}"/>
    <cellStyle name="标题 93 3 2" xfId="33398" xr:uid="{00000000-0005-0000-0000-00007A820000}"/>
    <cellStyle name="标题 93 3 3" xfId="33399" xr:uid="{00000000-0005-0000-0000-00007B820000}"/>
    <cellStyle name="标题 93 4" xfId="33400" xr:uid="{00000000-0005-0000-0000-00007C820000}"/>
    <cellStyle name="标题 93 5" xfId="33401" xr:uid="{00000000-0005-0000-0000-00007D820000}"/>
    <cellStyle name="标题 93 6" xfId="33402" xr:uid="{00000000-0005-0000-0000-00007E820000}"/>
    <cellStyle name="标题 93 7" xfId="33403" xr:uid="{00000000-0005-0000-0000-00007F820000}"/>
    <cellStyle name="标题 93 7 2" xfId="33404" xr:uid="{00000000-0005-0000-0000-000080820000}"/>
    <cellStyle name="标题 93 8" xfId="33405" xr:uid="{00000000-0005-0000-0000-000081820000}"/>
    <cellStyle name="标题 93 9" xfId="33406" xr:uid="{00000000-0005-0000-0000-000082820000}"/>
    <cellStyle name="标题 94" xfId="33407" xr:uid="{00000000-0005-0000-0000-000083820000}"/>
    <cellStyle name="标题 94 2" xfId="33408" xr:uid="{00000000-0005-0000-0000-000084820000}"/>
    <cellStyle name="标题 94 2 2" xfId="33409" xr:uid="{00000000-0005-0000-0000-000085820000}"/>
    <cellStyle name="标题 94 2 2 2" xfId="33410" xr:uid="{00000000-0005-0000-0000-000086820000}"/>
    <cellStyle name="标题 94 2 2 3" xfId="33411" xr:uid="{00000000-0005-0000-0000-000087820000}"/>
    <cellStyle name="标题 94 2 3" xfId="33412" xr:uid="{00000000-0005-0000-0000-000088820000}"/>
    <cellStyle name="标题 94 2 4" xfId="33413" xr:uid="{00000000-0005-0000-0000-000089820000}"/>
    <cellStyle name="标题 94 2 5" xfId="33414" xr:uid="{00000000-0005-0000-0000-00008A820000}"/>
    <cellStyle name="标题 94 2 6" xfId="33415" xr:uid="{00000000-0005-0000-0000-00008B820000}"/>
    <cellStyle name="标题 94 2 6 2" xfId="33416" xr:uid="{00000000-0005-0000-0000-00008C820000}"/>
    <cellStyle name="标题 94 2 7" xfId="33417" xr:uid="{00000000-0005-0000-0000-00008D820000}"/>
    <cellStyle name="标题 94 2 8" xfId="33418" xr:uid="{00000000-0005-0000-0000-00008E820000}"/>
    <cellStyle name="标题 94 3" xfId="33419" xr:uid="{00000000-0005-0000-0000-00008F820000}"/>
    <cellStyle name="标题 94 3 2" xfId="33420" xr:uid="{00000000-0005-0000-0000-000090820000}"/>
    <cellStyle name="标题 94 3 3" xfId="33421" xr:uid="{00000000-0005-0000-0000-000091820000}"/>
    <cellStyle name="标题 94 4" xfId="33422" xr:uid="{00000000-0005-0000-0000-000092820000}"/>
    <cellStyle name="标题 94 5" xfId="33423" xr:uid="{00000000-0005-0000-0000-000093820000}"/>
    <cellStyle name="标题 94 6" xfId="33424" xr:uid="{00000000-0005-0000-0000-000094820000}"/>
    <cellStyle name="标题 94 7" xfId="33425" xr:uid="{00000000-0005-0000-0000-000095820000}"/>
    <cellStyle name="标题 94 7 2" xfId="33426" xr:uid="{00000000-0005-0000-0000-000096820000}"/>
    <cellStyle name="标题 94 8" xfId="33427" xr:uid="{00000000-0005-0000-0000-000097820000}"/>
    <cellStyle name="标题 94 9" xfId="33428" xr:uid="{00000000-0005-0000-0000-000098820000}"/>
    <cellStyle name="标题 95" xfId="33429" xr:uid="{00000000-0005-0000-0000-000099820000}"/>
    <cellStyle name="标题 95 2" xfId="33430" xr:uid="{00000000-0005-0000-0000-00009A820000}"/>
    <cellStyle name="标题 95 2 2" xfId="33431" xr:uid="{00000000-0005-0000-0000-00009B820000}"/>
    <cellStyle name="标题 95 2 2 2" xfId="33432" xr:uid="{00000000-0005-0000-0000-00009C820000}"/>
    <cellStyle name="标题 95 2 2 3" xfId="33433" xr:uid="{00000000-0005-0000-0000-00009D820000}"/>
    <cellStyle name="标题 95 2 3" xfId="33434" xr:uid="{00000000-0005-0000-0000-00009E820000}"/>
    <cellStyle name="标题 95 2 4" xfId="33435" xr:uid="{00000000-0005-0000-0000-00009F820000}"/>
    <cellStyle name="标题 95 2 5" xfId="33436" xr:uid="{00000000-0005-0000-0000-0000A0820000}"/>
    <cellStyle name="标题 95 2 6" xfId="33437" xr:uid="{00000000-0005-0000-0000-0000A1820000}"/>
    <cellStyle name="标题 95 2 6 2" xfId="33438" xr:uid="{00000000-0005-0000-0000-0000A2820000}"/>
    <cellStyle name="标题 95 2 7" xfId="33439" xr:uid="{00000000-0005-0000-0000-0000A3820000}"/>
    <cellStyle name="标题 95 2 8" xfId="33440" xr:uid="{00000000-0005-0000-0000-0000A4820000}"/>
    <cellStyle name="标题 95 3" xfId="33441" xr:uid="{00000000-0005-0000-0000-0000A5820000}"/>
    <cellStyle name="标题 95 3 2" xfId="33442" xr:uid="{00000000-0005-0000-0000-0000A6820000}"/>
    <cellStyle name="标题 95 3 3" xfId="33443" xr:uid="{00000000-0005-0000-0000-0000A7820000}"/>
    <cellStyle name="标题 95 4" xfId="33444" xr:uid="{00000000-0005-0000-0000-0000A8820000}"/>
    <cellStyle name="标题 95 5" xfId="33445" xr:uid="{00000000-0005-0000-0000-0000A9820000}"/>
    <cellStyle name="标题 95 6" xfId="33446" xr:uid="{00000000-0005-0000-0000-0000AA820000}"/>
    <cellStyle name="标题 95 7" xfId="33447" xr:uid="{00000000-0005-0000-0000-0000AB820000}"/>
    <cellStyle name="标题 95 7 2" xfId="33448" xr:uid="{00000000-0005-0000-0000-0000AC820000}"/>
    <cellStyle name="标题 95 8" xfId="33449" xr:uid="{00000000-0005-0000-0000-0000AD820000}"/>
    <cellStyle name="标题 95 9" xfId="33450" xr:uid="{00000000-0005-0000-0000-0000AE820000}"/>
    <cellStyle name="标题 96" xfId="33451" xr:uid="{00000000-0005-0000-0000-0000AF820000}"/>
    <cellStyle name="标题 96 2" xfId="33452" xr:uid="{00000000-0005-0000-0000-0000B0820000}"/>
    <cellStyle name="标题 96 2 2" xfId="33453" xr:uid="{00000000-0005-0000-0000-0000B1820000}"/>
    <cellStyle name="标题 96 2 2 2" xfId="33454" xr:uid="{00000000-0005-0000-0000-0000B2820000}"/>
    <cellStyle name="标题 96 2 2 3" xfId="33455" xr:uid="{00000000-0005-0000-0000-0000B3820000}"/>
    <cellStyle name="标题 96 2 3" xfId="33456" xr:uid="{00000000-0005-0000-0000-0000B4820000}"/>
    <cellStyle name="标题 96 2 4" xfId="33457" xr:uid="{00000000-0005-0000-0000-0000B5820000}"/>
    <cellStyle name="标题 96 2 5" xfId="33458" xr:uid="{00000000-0005-0000-0000-0000B6820000}"/>
    <cellStyle name="标题 96 2 6" xfId="33459" xr:uid="{00000000-0005-0000-0000-0000B7820000}"/>
    <cellStyle name="标题 96 2 6 2" xfId="33460" xr:uid="{00000000-0005-0000-0000-0000B8820000}"/>
    <cellStyle name="标题 96 2 7" xfId="33461" xr:uid="{00000000-0005-0000-0000-0000B9820000}"/>
    <cellStyle name="标题 96 2 8" xfId="33462" xr:uid="{00000000-0005-0000-0000-0000BA820000}"/>
    <cellStyle name="标题 96 3" xfId="33463" xr:uid="{00000000-0005-0000-0000-0000BB820000}"/>
    <cellStyle name="标题 96 3 2" xfId="33464" xr:uid="{00000000-0005-0000-0000-0000BC820000}"/>
    <cellStyle name="标题 96 3 3" xfId="33465" xr:uid="{00000000-0005-0000-0000-0000BD820000}"/>
    <cellStyle name="标题 96 4" xfId="33466" xr:uid="{00000000-0005-0000-0000-0000BE820000}"/>
    <cellStyle name="标题 96 5" xfId="33467" xr:uid="{00000000-0005-0000-0000-0000BF820000}"/>
    <cellStyle name="标题 96 6" xfId="33468" xr:uid="{00000000-0005-0000-0000-0000C0820000}"/>
    <cellStyle name="标题 96 7" xfId="33469" xr:uid="{00000000-0005-0000-0000-0000C1820000}"/>
    <cellStyle name="标题 96 7 2" xfId="33470" xr:uid="{00000000-0005-0000-0000-0000C2820000}"/>
    <cellStyle name="标题 96 8" xfId="33471" xr:uid="{00000000-0005-0000-0000-0000C3820000}"/>
    <cellStyle name="标题 96 9" xfId="33472" xr:uid="{00000000-0005-0000-0000-0000C4820000}"/>
    <cellStyle name="标题 97" xfId="33473" xr:uid="{00000000-0005-0000-0000-0000C5820000}"/>
    <cellStyle name="标题 97 2" xfId="33474" xr:uid="{00000000-0005-0000-0000-0000C6820000}"/>
    <cellStyle name="标题 97 2 2" xfId="33475" xr:uid="{00000000-0005-0000-0000-0000C7820000}"/>
    <cellStyle name="标题 97 2 2 2" xfId="33476" xr:uid="{00000000-0005-0000-0000-0000C8820000}"/>
    <cellStyle name="标题 97 2 2 3" xfId="33477" xr:uid="{00000000-0005-0000-0000-0000C9820000}"/>
    <cellStyle name="标题 97 2 3" xfId="33478" xr:uid="{00000000-0005-0000-0000-0000CA820000}"/>
    <cellStyle name="标题 97 2 4" xfId="33479" xr:uid="{00000000-0005-0000-0000-0000CB820000}"/>
    <cellStyle name="标题 97 2 5" xfId="33480" xr:uid="{00000000-0005-0000-0000-0000CC820000}"/>
    <cellStyle name="标题 97 2 6" xfId="33481" xr:uid="{00000000-0005-0000-0000-0000CD820000}"/>
    <cellStyle name="标题 97 2 6 2" xfId="33482" xr:uid="{00000000-0005-0000-0000-0000CE820000}"/>
    <cellStyle name="标题 97 2 7" xfId="33483" xr:uid="{00000000-0005-0000-0000-0000CF820000}"/>
    <cellStyle name="标题 97 2 8" xfId="33484" xr:uid="{00000000-0005-0000-0000-0000D0820000}"/>
    <cellStyle name="标题 97 3" xfId="33485" xr:uid="{00000000-0005-0000-0000-0000D1820000}"/>
    <cellStyle name="标题 97 3 2" xfId="33486" xr:uid="{00000000-0005-0000-0000-0000D2820000}"/>
    <cellStyle name="标题 97 3 3" xfId="33487" xr:uid="{00000000-0005-0000-0000-0000D3820000}"/>
    <cellStyle name="标题 97 4" xfId="33488" xr:uid="{00000000-0005-0000-0000-0000D4820000}"/>
    <cellStyle name="标题 97 5" xfId="33489" xr:uid="{00000000-0005-0000-0000-0000D5820000}"/>
    <cellStyle name="标题 97 6" xfId="33490" xr:uid="{00000000-0005-0000-0000-0000D6820000}"/>
    <cellStyle name="标题 97 7" xfId="33491" xr:uid="{00000000-0005-0000-0000-0000D7820000}"/>
    <cellStyle name="标题 97 7 2" xfId="33492" xr:uid="{00000000-0005-0000-0000-0000D8820000}"/>
    <cellStyle name="标题 97 8" xfId="33493" xr:uid="{00000000-0005-0000-0000-0000D9820000}"/>
    <cellStyle name="标题 97 9" xfId="33494" xr:uid="{00000000-0005-0000-0000-0000DA820000}"/>
    <cellStyle name="标题 98" xfId="33495" xr:uid="{00000000-0005-0000-0000-0000DB820000}"/>
    <cellStyle name="标题 98 2" xfId="33496" xr:uid="{00000000-0005-0000-0000-0000DC820000}"/>
    <cellStyle name="标题 98 2 2" xfId="33497" xr:uid="{00000000-0005-0000-0000-0000DD820000}"/>
    <cellStyle name="标题 98 2 2 2" xfId="33498" xr:uid="{00000000-0005-0000-0000-0000DE820000}"/>
    <cellStyle name="标题 98 2 2 3" xfId="33499" xr:uid="{00000000-0005-0000-0000-0000DF820000}"/>
    <cellStyle name="标题 98 2 3" xfId="33500" xr:uid="{00000000-0005-0000-0000-0000E0820000}"/>
    <cellStyle name="标题 98 2 4" xfId="33501" xr:uid="{00000000-0005-0000-0000-0000E1820000}"/>
    <cellStyle name="标题 98 2 5" xfId="33502" xr:uid="{00000000-0005-0000-0000-0000E2820000}"/>
    <cellStyle name="标题 98 2 6" xfId="33503" xr:uid="{00000000-0005-0000-0000-0000E3820000}"/>
    <cellStyle name="标题 98 2 6 2" xfId="33504" xr:uid="{00000000-0005-0000-0000-0000E4820000}"/>
    <cellStyle name="标题 98 2 7" xfId="33505" xr:uid="{00000000-0005-0000-0000-0000E5820000}"/>
    <cellStyle name="标题 98 2 8" xfId="33506" xr:uid="{00000000-0005-0000-0000-0000E6820000}"/>
    <cellStyle name="标题 98 3" xfId="33507" xr:uid="{00000000-0005-0000-0000-0000E7820000}"/>
    <cellStyle name="标题 98 3 2" xfId="33508" xr:uid="{00000000-0005-0000-0000-0000E8820000}"/>
    <cellStyle name="标题 98 3 3" xfId="33509" xr:uid="{00000000-0005-0000-0000-0000E9820000}"/>
    <cellStyle name="标题 98 4" xfId="33510" xr:uid="{00000000-0005-0000-0000-0000EA820000}"/>
    <cellStyle name="标题 98 5" xfId="33511" xr:uid="{00000000-0005-0000-0000-0000EB820000}"/>
    <cellStyle name="标题 98 6" xfId="33512" xr:uid="{00000000-0005-0000-0000-0000EC820000}"/>
    <cellStyle name="标题 98 7" xfId="33513" xr:uid="{00000000-0005-0000-0000-0000ED820000}"/>
    <cellStyle name="标题 98 7 2" xfId="33514" xr:uid="{00000000-0005-0000-0000-0000EE820000}"/>
    <cellStyle name="标题 98 8" xfId="33515" xr:uid="{00000000-0005-0000-0000-0000EF820000}"/>
    <cellStyle name="标题 98 9" xfId="33516" xr:uid="{00000000-0005-0000-0000-0000F0820000}"/>
    <cellStyle name="标题 99" xfId="33517" xr:uid="{00000000-0005-0000-0000-0000F1820000}"/>
    <cellStyle name="标题 99 2" xfId="33518" xr:uid="{00000000-0005-0000-0000-0000F2820000}"/>
    <cellStyle name="标题 99 2 2" xfId="33519" xr:uid="{00000000-0005-0000-0000-0000F3820000}"/>
    <cellStyle name="标题 99 2 2 2" xfId="33520" xr:uid="{00000000-0005-0000-0000-0000F4820000}"/>
    <cellStyle name="标题 99 2 2 3" xfId="33521" xr:uid="{00000000-0005-0000-0000-0000F5820000}"/>
    <cellStyle name="标题 99 2 3" xfId="33522" xr:uid="{00000000-0005-0000-0000-0000F6820000}"/>
    <cellStyle name="标题 99 2 4" xfId="33523" xr:uid="{00000000-0005-0000-0000-0000F7820000}"/>
    <cellStyle name="标题 99 2 5" xfId="33524" xr:uid="{00000000-0005-0000-0000-0000F8820000}"/>
    <cellStyle name="标题 99 2 6" xfId="33525" xr:uid="{00000000-0005-0000-0000-0000F9820000}"/>
    <cellStyle name="标题 99 2 6 2" xfId="33526" xr:uid="{00000000-0005-0000-0000-0000FA820000}"/>
    <cellStyle name="标题 99 2 7" xfId="33527" xr:uid="{00000000-0005-0000-0000-0000FB820000}"/>
    <cellStyle name="标题 99 2 8" xfId="33528" xr:uid="{00000000-0005-0000-0000-0000FC820000}"/>
    <cellStyle name="标题 99 3" xfId="33529" xr:uid="{00000000-0005-0000-0000-0000FD820000}"/>
    <cellStyle name="标题 99 3 2" xfId="33530" xr:uid="{00000000-0005-0000-0000-0000FE820000}"/>
    <cellStyle name="标题 99 3 3" xfId="33531" xr:uid="{00000000-0005-0000-0000-0000FF820000}"/>
    <cellStyle name="标题 99 4" xfId="33532" xr:uid="{00000000-0005-0000-0000-000000830000}"/>
    <cellStyle name="标题 99 5" xfId="33533" xr:uid="{00000000-0005-0000-0000-000001830000}"/>
    <cellStyle name="标题 99 6" xfId="33534" xr:uid="{00000000-0005-0000-0000-000002830000}"/>
    <cellStyle name="标题 99 7" xfId="33535" xr:uid="{00000000-0005-0000-0000-000003830000}"/>
    <cellStyle name="标题 99 7 2" xfId="33536" xr:uid="{00000000-0005-0000-0000-000004830000}"/>
    <cellStyle name="标题 99 8" xfId="33537" xr:uid="{00000000-0005-0000-0000-000005830000}"/>
    <cellStyle name="标题 99 9" xfId="33538" xr:uid="{00000000-0005-0000-0000-000006830000}"/>
    <cellStyle name="标题_IAL Contact &amp; Comments" xfId="33539" xr:uid="{00000000-0005-0000-0000-000007830000}"/>
    <cellStyle name="样式 1" xfId="33540" xr:uid="{00000000-0005-0000-0000-000008830000}"/>
    <cellStyle name="样式 1 2" xfId="33541" xr:uid="{00000000-0005-0000-0000-000009830000}"/>
    <cellStyle name="样式 1 2 2" xfId="33542" xr:uid="{00000000-0005-0000-0000-00000A830000}"/>
    <cellStyle name="样式 1 2 2 2" xfId="33543" xr:uid="{00000000-0005-0000-0000-00000B830000}"/>
    <cellStyle name="样式 1 2 2 3" xfId="33544" xr:uid="{00000000-0005-0000-0000-00000C830000}"/>
    <cellStyle name="样式 1 2 3" xfId="33545" xr:uid="{00000000-0005-0000-0000-00000D830000}"/>
    <cellStyle name="样式 1 2 4" xfId="33546" xr:uid="{00000000-0005-0000-0000-00000E830000}"/>
    <cellStyle name="样式 1 2 5" xfId="33547" xr:uid="{00000000-0005-0000-0000-00000F830000}"/>
    <cellStyle name="样式 1 3" xfId="33548" xr:uid="{00000000-0005-0000-0000-000010830000}"/>
    <cellStyle name="样式 1 3 2" xfId="33549" xr:uid="{00000000-0005-0000-0000-000011830000}"/>
    <cellStyle name="样式 1 3 3" xfId="33550" xr:uid="{00000000-0005-0000-0000-000012830000}"/>
    <cellStyle name="样式 1 4" xfId="33551" xr:uid="{00000000-0005-0000-0000-000013830000}"/>
    <cellStyle name="样式 1 5" xfId="33552" xr:uid="{00000000-0005-0000-0000-000014830000}"/>
    <cellStyle name="样式 1 6" xfId="33553" xr:uid="{00000000-0005-0000-0000-000015830000}"/>
    <cellStyle name="样式 1 7" xfId="33554" xr:uid="{00000000-0005-0000-0000-000016830000}"/>
    <cellStyle name="样式 1 8" xfId="33555" xr:uid="{00000000-0005-0000-0000-000017830000}"/>
    <cellStyle name="样式 1_AVL Raleigh RD430" xfId="33556" xr:uid="{00000000-0005-0000-0000-000018830000}"/>
    <cellStyle name="桁区切り [0.00]_AMF Titanium Commodity Graphs" xfId="33557" xr:uid="{00000000-0005-0000-0000-000019830000}"/>
    <cellStyle name="桁区切り_AMF Titanium Commodity Graphs" xfId="33558" xr:uid="{00000000-0005-0000-0000-00001A830000}"/>
    <cellStyle name="桁蟻唇Ｆ [0.00]_laroux" xfId="33559" xr:uid="{00000000-0005-0000-0000-00001B830000}"/>
    <cellStyle name="桁蟻唇Ｆ_laroux" xfId="33560" xr:uid="{00000000-0005-0000-0000-00001C830000}"/>
    <cellStyle name="检查单元格" xfId="33561" xr:uid="{00000000-0005-0000-0000-00001D830000}"/>
    <cellStyle name="检查单元格 10" xfId="33562" xr:uid="{00000000-0005-0000-0000-00001E830000}"/>
    <cellStyle name="检查单元格 10 2" xfId="33563" xr:uid="{00000000-0005-0000-0000-00001F830000}"/>
    <cellStyle name="检查单元格 10 3" xfId="33564" xr:uid="{00000000-0005-0000-0000-000020830000}"/>
    <cellStyle name="检查单元格 10 4" xfId="33565" xr:uid="{00000000-0005-0000-0000-000021830000}"/>
    <cellStyle name="检查单元格 10 5" xfId="33566" xr:uid="{00000000-0005-0000-0000-000022830000}"/>
    <cellStyle name="检查单元格 10 5 2" xfId="33567" xr:uid="{00000000-0005-0000-0000-000023830000}"/>
    <cellStyle name="检查单元格 10 6" xfId="33568" xr:uid="{00000000-0005-0000-0000-000024830000}"/>
    <cellStyle name="检查单元格 11" xfId="33569" xr:uid="{00000000-0005-0000-0000-000025830000}"/>
    <cellStyle name="检查单元格 11 2" xfId="33570" xr:uid="{00000000-0005-0000-0000-000026830000}"/>
    <cellStyle name="检查单元格 11 3" xfId="33571" xr:uid="{00000000-0005-0000-0000-000027830000}"/>
    <cellStyle name="检查单元格 12" xfId="33572" xr:uid="{00000000-0005-0000-0000-000028830000}"/>
    <cellStyle name="检查单元格 13" xfId="33573" xr:uid="{00000000-0005-0000-0000-000029830000}"/>
    <cellStyle name="检查单元格 14" xfId="33574" xr:uid="{00000000-0005-0000-0000-00002A830000}"/>
    <cellStyle name="检查单元格 2" xfId="33575" xr:uid="{00000000-0005-0000-0000-00002B830000}"/>
    <cellStyle name="检查单元格 2 10" xfId="33576" xr:uid="{00000000-0005-0000-0000-00002C830000}"/>
    <cellStyle name="检查单元格 2 11" xfId="33577" xr:uid="{00000000-0005-0000-0000-00002D830000}"/>
    <cellStyle name="检查单元格 2 11 2" xfId="33578" xr:uid="{00000000-0005-0000-0000-00002E830000}"/>
    <cellStyle name="检查单元格 2 12" xfId="33579" xr:uid="{00000000-0005-0000-0000-00002F830000}"/>
    <cellStyle name="检查单元格 2 2" xfId="33580" xr:uid="{00000000-0005-0000-0000-000030830000}"/>
    <cellStyle name="检查单元格 2 2 10" xfId="33581" xr:uid="{00000000-0005-0000-0000-000031830000}"/>
    <cellStyle name="检查单元格 2 2 10 2" xfId="33582" xr:uid="{00000000-0005-0000-0000-000032830000}"/>
    <cellStyle name="检查单元格 2 2 11" xfId="33583" xr:uid="{00000000-0005-0000-0000-000033830000}"/>
    <cellStyle name="检查单元格 2 2 2" xfId="33584" xr:uid="{00000000-0005-0000-0000-000034830000}"/>
    <cellStyle name="检查单元格 2 2 2 10" xfId="33585" xr:uid="{00000000-0005-0000-0000-000035830000}"/>
    <cellStyle name="检查单元格 2 2 2 2" xfId="33586" xr:uid="{00000000-0005-0000-0000-000036830000}"/>
    <cellStyle name="检查单元格 2 2 2 2 2" xfId="33587" xr:uid="{00000000-0005-0000-0000-000037830000}"/>
    <cellStyle name="检查单元格 2 2 2 2 2 2" xfId="33588" xr:uid="{00000000-0005-0000-0000-000038830000}"/>
    <cellStyle name="检查单元格 2 2 2 2 2 2 2" xfId="33589" xr:uid="{00000000-0005-0000-0000-000039830000}"/>
    <cellStyle name="检查单元格 2 2 2 2 2 2 3" xfId="33590" xr:uid="{00000000-0005-0000-0000-00003A830000}"/>
    <cellStyle name="检查单元格 2 2 2 2 2 3" xfId="33591" xr:uid="{00000000-0005-0000-0000-00003B830000}"/>
    <cellStyle name="检查单元格 2 2 2 2 2 4" xfId="33592" xr:uid="{00000000-0005-0000-0000-00003C830000}"/>
    <cellStyle name="检查单元格 2 2 2 2 2 5" xfId="33593" xr:uid="{00000000-0005-0000-0000-00003D830000}"/>
    <cellStyle name="检查单元格 2 2 2 2 2 6" xfId="33594" xr:uid="{00000000-0005-0000-0000-00003E830000}"/>
    <cellStyle name="检查单元格 2 2 2 2 2 6 2" xfId="33595" xr:uid="{00000000-0005-0000-0000-00003F830000}"/>
    <cellStyle name="检查单元格 2 2 2 2 2 7" xfId="33596" xr:uid="{00000000-0005-0000-0000-000040830000}"/>
    <cellStyle name="检查单元格 2 2 2 2 2 8" xfId="33597" xr:uid="{00000000-0005-0000-0000-000041830000}"/>
    <cellStyle name="检查单元格 2 2 2 2 3" xfId="33598" xr:uid="{00000000-0005-0000-0000-000042830000}"/>
    <cellStyle name="检查单元格 2 2 2 2 3 2" xfId="33599" xr:uid="{00000000-0005-0000-0000-000043830000}"/>
    <cellStyle name="检查单元格 2 2 2 2 3 3" xfId="33600" xr:uid="{00000000-0005-0000-0000-000044830000}"/>
    <cellStyle name="检查单元格 2 2 2 2 4" xfId="33601" xr:uid="{00000000-0005-0000-0000-000045830000}"/>
    <cellStyle name="检查单元格 2 2 2 2 5" xfId="33602" xr:uid="{00000000-0005-0000-0000-000046830000}"/>
    <cellStyle name="检查单元格 2 2 2 2 6" xfId="33603" xr:uid="{00000000-0005-0000-0000-000047830000}"/>
    <cellStyle name="检查单元格 2 2 2 2 7" xfId="33604" xr:uid="{00000000-0005-0000-0000-000048830000}"/>
    <cellStyle name="检查单元格 2 2 2 2 7 2" xfId="33605" xr:uid="{00000000-0005-0000-0000-000049830000}"/>
    <cellStyle name="检查单元格 2 2 2 2 8" xfId="33606" xr:uid="{00000000-0005-0000-0000-00004A830000}"/>
    <cellStyle name="检查单元格 2 2 2 2 9" xfId="33607" xr:uid="{00000000-0005-0000-0000-00004B830000}"/>
    <cellStyle name="检查单元格 2 2 2 3" xfId="33608" xr:uid="{00000000-0005-0000-0000-00004C830000}"/>
    <cellStyle name="检查单元格 2 2 2 3 2" xfId="33609" xr:uid="{00000000-0005-0000-0000-00004D830000}"/>
    <cellStyle name="检查单元格 2 2 2 3 2 2" xfId="33610" xr:uid="{00000000-0005-0000-0000-00004E830000}"/>
    <cellStyle name="检查单元格 2 2 2 3 2 3" xfId="33611" xr:uid="{00000000-0005-0000-0000-00004F830000}"/>
    <cellStyle name="检查单元格 2 2 2 3 3" xfId="33612" xr:uid="{00000000-0005-0000-0000-000050830000}"/>
    <cellStyle name="检查单元格 2 2 2 3 4" xfId="33613" xr:uid="{00000000-0005-0000-0000-000051830000}"/>
    <cellStyle name="检查单元格 2 2 2 3 5" xfId="33614" xr:uid="{00000000-0005-0000-0000-000052830000}"/>
    <cellStyle name="检查单元格 2 2 2 3 6" xfId="33615" xr:uid="{00000000-0005-0000-0000-000053830000}"/>
    <cellStyle name="检查单元格 2 2 2 3 6 2" xfId="33616" xr:uid="{00000000-0005-0000-0000-000054830000}"/>
    <cellStyle name="检查单元格 2 2 2 3 7" xfId="33617" xr:uid="{00000000-0005-0000-0000-000055830000}"/>
    <cellStyle name="检查单元格 2 2 2 3 8" xfId="33618" xr:uid="{00000000-0005-0000-0000-000056830000}"/>
    <cellStyle name="检查单元格 2 2 2 4" xfId="33619" xr:uid="{00000000-0005-0000-0000-000057830000}"/>
    <cellStyle name="检查单元格 2 2 2 4 2" xfId="33620" xr:uid="{00000000-0005-0000-0000-000058830000}"/>
    <cellStyle name="检查单元格 2 2 2 4 2 2" xfId="33621" xr:uid="{00000000-0005-0000-0000-000059830000}"/>
    <cellStyle name="检查单元格 2 2 2 4 2 3" xfId="33622" xr:uid="{00000000-0005-0000-0000-00005A830000}"/>
    <cellStyle name="检查单元格 2 2 2 4 3" xfId="33623" xr:uid="{00000000-0005-0000-0000-00005B830000}"/>
    <cellStyle name="检查单元格 2 2 2 4 4" xfId="33624" xr:uid="{00000000-0005-0000-0000-00005C830000}"/>
    <cellStyle name="检查单元格 2 2 2 4 5" xfId="33625" xr:uid="{00000000-0005-0000-0000-00005D830000}"/>
    <cellStyle name="检查单元格 2 2 2 4 6" xfId="33626" xr:uid="{00000000-0005-0000-0000-00005E830000}"/>
    <cellStyle name="检查单元格 2 2 2 4 6 2" xfId="33627" xr:uid="{00000000-0005-0000-0000-00005F830000}"/>
    <cellStyle name="检查单元格 2 2 2 4 7" xfId="33628" xr:uid="{00000000-0005-0000-0000-000060830000}"/>
    <cellStyle name="检查单元格 2 2 2 4 8" xfId="33629" xr:uid="{00000000-0005-0000-0000-000061830000}"/>
    <cellStyle name="检查单元格 2 2 2 5" xfId="33630" xr:uid="{00000000-0005-0000-0000-000062830000}"/>
    <cellStyle name="检查单元格 2 2 2 5 2" xfId="33631" xr:uid="{00000000-0005-0000-0000-000063830000}"/>
    <cellStyle name="检查单元格 2 2 2 5 2 2" xfId="33632" xr:uid="{00000000-0005-0000-0000-000064830000}"/>
    <cellStyle name="检查单元格 2 2 2 5 2 3" xfId="33633" xr:uid="{00000000-0005-0000-0000-000065830000}"/>
    <cellStyle name="检查单元格 2 2 2 5 3" xfId="33634" xr:uid="{00000000-0005-0000-0000-000066830000}"/>
    <cellStyle name="检查单元格 2 2 2 5 4" xfId="33635" xr:uid="{00000000-0005-0000-0000-000067830000}"/>
    <cellStyle name="检查单元格 2 2 2 5 5" xfId="33636" xr:uid="{00000000-0005-0000-0000-000068830000}"/>
    <cellStyle name="检查单元格 2 2 2 5 6" xfId="33637" xr:uid="{00000000-0005-0000-0000-000069830000}"/>
    <cellStyle name="检查单元格 2 2 2 5 6 2" xfId="33638" xr:uid="{00000000-0005-0000-0000-00006A830000}"/>
    <cellStyle name="检查单元格 2 2 2 5 7" xfId="33639" xr:uid="{00000000-0005-0000-0000-00006B830000}"/>
    <cellStyle name="检查单元格 2 2 2 5 8" xfId="33640" xr:uid="{00000000-0005-0000-0000-00006C830000}"/>
    <cellStyle name="检查单元格 2 2 2 6" xfId="33641" xr:uid="{00000000-0005-0000-0000-00006D830000}"/>
    <cellStyle name="检查单元格 2 2 2 7" xfId="33642" xr:uid="{00000000-0005-0000-0000-00006E830000}"/>
    <cellStyle name="检查单元格 2 2 2 8" xfId="33643" xr:uid="{00000000-0005-0000-0000-00006F830000}"/>
    <cellStyle name="检查单元格 2 2 2 9" xfId="33644" xr:uid="{00000000-0005-0000-0000-000070830000}"/>
    <cellStyle name="检查单元格 2 2 2 9 2" xfId="33645" xr:uid="{00000000-0005-0000-0000-000071830000}"/>
    <cellStyle name="检查单元格 2 2 3" xfId="33646" xr:uid="{00000000-0005-0000-0000-000072830000}"/>
    <cellStyle name="检查单元格 2 2 3 2" xfId="33647" xr:uid="{00000000-0005-0000-0000-000073830000}"/>
    <cellStyle name="检查单元格 2 2 3 2 2" xfId="33648" xr:uid="{00000000-0005-0000-0000-000074830000}"/>
    <cellStyle name="检查单元格 2 2 3 2 2 2" xfId="33649" xr:uid="{00000000-0005-0000-0000-000075830000}"/>
    <cellStyle name="检查单元格 2 2 3 2 2 3" xfId="33650" xr:uid="{00000000-0005-0000-0000-000076830000}"/>
    <cellStyle name="检查单元格 2 2 3 2 3" xfId="33651" xr:uid="{00000000-0005-0000-0000-000077830000}"/>
    <cellStyle name="检查单元格 2 2 3 2 4" xfId="33652" xr:uid="{00000000-0005-0000-0000-000078830000}"/>
    <cellStyle name="检查单元格 2 2 3 2 5" xfId="33653" xr:uid="{00000000-0005-0000-0000-000079830000}"/>
    <cellStyle name="检查单元格 2 2 3 2 6" xfId="33654" xr:uid="{00000000-0005-0000-0000-00007A830000}"/>
    <cellStyle name="检查单元格 2 2 3 2 6 2" xfId="33655" xr:uid="{00000000-0005-0000-0000-00007B830000}"/>
    <cellStyle name="检查单元格 2 2 3 2 7" xfId="33656" xr:uid="{00000000-0005-0000-0000-00007C830000}"/>
    <cellStyle name="检查单元格 2 2 3 2 8" xfId="33657" xr:uid="{00000000-0005-0000-0000-00007D830000}"/>
    <cellStyle name="检查单元格 2 2 3 3" xfId="33658" xr:uid="{00000000-0005-0000-0000-00007E830000}"/>
    <cellStyle name="检查单元格 2 2 3 3 2" xfId="33659" xr:uid="{00000000-0005-0000-0000-00007F830000}"/>
    <cellStyle name="检查单元格 2 2 3 3 3" xfId="33660" xr:uid="{00000000-0005-0000-0000-000080830000}"/>
    <cellStyle name="检查单元格 2 2 3 4" xfId="33661" xr:uid="{00000000-0005-0000-0000-000081830000}"/>
    <cellStyle name="检查单元格 2 2 3 5" xfId="33662" xr:uid="{00000000-0005-0000-0000-000082830000}"/>
    <cellStyle name="检查单元格 2 2 3 6" xfId="33663" xr:uid="{00000000-0005-0000-0000-000083830000}"/>
    <cellStyle name="检查单元格 2 2 3 7" xfId="33664" xr:uid="{00000000-0005-0000-0000-000084830000}"/>
    <cellStyle name="检查单元格 2 2 3 7 2" xfId="33665" xr:uid="{00000000-0005-0000-0000-000085830000}"/>
    <cellStyle name="检查单元格 2 2 3 8" xfId="33666" xr:uid="{00000000-0005-0000-0000-000086830000}"/>
    <cellStyle name="检查单元格 2 2 3 9" xfId="33667" xr:uid="{00000000-0005-0000-0000-000087830000}"/>
    <cellStyle name="检查单元格 2 2 4" xfId="33668" xr:uid="{00000000-0005-0000-0000-000088830000}"/>
    <cellStyle name="检查单元格 2 2 4 2" xfId="33669" xr:uid="{00000000-0005-0000-0000-000089830000}"/>
    <cellStyle name="检查单元格 2 2 4 2 2" xfId="33670" xr:uid="{00000000-0005-0000-0000-00008A830000}"/>
    <cellStyle name="检查单元格 2 2 4 2 3" xfId="33671" xr:uid="{00000000-0005-0000-0000-00008B830000}"/>
    <cellStyle name="检查单元格 2 2 4 3" xfId="33672" xr:uid="{00000000-0005-0000-0000-00008C830000}"/>
    <cellStyle name="检查单元格 2 2 4 4" xfId="33673" xr:uid="{00000000-0005-0000-0000-00008D830000}"/>
    <cellStyle name="检查单元格 2 2 4 5" xfId="33674" xr:uid="{00000000-0005-0000-0000-00008E830000}"/>
    <cellStyle name="检查单元格 2 2 4 6" xfId="33675" xr:uid="{00000000-0005-0000-0000-00008F830000}"/>
    <cellStyle name="检查单元格 2 2 4 6 2" xfId="33676" xr:uid="{00000000-0005-0000-0000-000090830000}"/>
    <cellStyle name="检查单元格 2 2 4 7" xfId="33677" xr:uid="{00000000-0005-0000-0000-000091830000}"/>
    <cellStyle name="检查单元格 2 2 4 8" xfId="33678" xr:uid="{00000000-0005-0000-0000-000092830000}"/>
    <cellStyle name="检查单元格 2 2 5" xfId="33679" xr:uid="{00000000-0005-0000-0000-000093830000}"/>
    <cellStyle name="检查单元格 2 2 5 2" xfId="33680" xr:uid="{00000000-0005-0000-0000-000094830000}"/>
    <cellStyle name="检查单元格 2 2 5 2 2" xfId="33681" xr:uid="{00000000-0005-0000-0000-000095830000}"/>
    <cellStyle name="检查单元格 2 2 5 2 3" xfId="33682" xr:uid="{00000000-0005-0000-0000-000096830000}"/>
    <cellStyle name="检查单元格 2 2 5 3" xfId="33683" xr:uid="{00000000-0005-0000-0000-000097830000}"/>
    <cellStyle name="检查单元格 2 2 5 4" xfId="33684" xr:uid="{00000000-0005-0000-0000-000098830000}"/>
    <cellStyle name="检查单元格 2 2 5 5" xfId="33685" xr:uid="{00000000-0005-0000-0000-000099830000}"/>
    <cellStyle name="检查单元格 2 2 5 6" xfId="33686" xr:uid="{00000000-0005-0000-0000-00009A830000}"/>
    <cellStyle name="检查单元格 2 2 5 6 2" xfId="33687" xr:uid="{00000000-0005-0000-0000-00009B830000}"/>
    <cellStyle name="检查单元格 2 2 5 7" xfId="33688" xr:uid="{00000000-0005-0000-0000-00009C830000}"/>
    <cellStyle name="检查单元格 2 2 5 8" xfId="33689" xr:uid="{00000000-0005-0000-0000-00009D830000}"/>
    <cellStyle name="检查单元格 2 2 6" xfId="33690" xr:uid="{00000000-0005-0000-0000-00009E830000}"/>
    <cellStyle name="检查单元格 2 2 6 2" xfId="33691" xr:uid="{00000000-0005-0000-0000-00009F830000}"/>
    <cellStyle name="检查单元格 2 2 6 2 2" xfId="33692" xr:uid="{00000000-0005-0000-0000-0000A0830000}"/>
    <cellStyle name="检查单元格 2 2 6 2 3" xfId="33693" xr:uid="{00000000-0005-0000-0000-0000A1830000}"/>
    <cellStyle name="检查单元格 2 2 6 3" xfId="33694" xr:uid="{00000000-0005-0000-0000-0000A2830000}"/>
    <cellStyle name="检查单元格 2 2 6 4" xfId="33695" xr:uid="{00000000-0005-0000-0000-0000A3830000}"/>
    <cellStyle name="检查单元格 2 2 6 5" xfId="33696" xr:uid="{00000000-0005-0000-0000-0000A4830000}"/>
    <cellStyle name="检查单元格 2 2 6 6" xfId="33697" xr:uid="{00000000-0005-0000-0000-0000A5830000}"/>
    <cellStyle name="检查单元格 2 2 6 6 2" xfId="33698" xr:uid="{00000000-0005-0000-0000-0000A6830000}"/>
    <cellStyle name="检查单元格 2 2 6 7" xfId="33699" xr:uid="{00000000-0005-0000-0000-0000A7830000}"/>
    <cellStyle name="检查单元格 2 2 6 8" xfId="33700" xr:uid="{00000000-0005-0000-0000-0000A8830000}"/>
    <cellStyle name="检查单元格 2 2 7" xfId="33701" xr:uid="{00000000-0005-0000-0000-0000A9830000}"/>
    <cellStyle name="检查单元格 2 2 8" xfId="33702" xr:uid="{00000000-0005-0000-0000-0000AA830000}"/>
    <cellStyle name="检查单元格 2 2 9" xfId="33703" xr:uid="{00000000-0005-0000-0000-0000AB830000}"/>
    <cellStyle name="检查单元格 2 2_AVL &amp; Mech BOM - Reno V1.6" xfId="33704" xr:uid="{00000000-0005-0000-0000-0000AC830000}"/>
    <cellStyle name="检查单元格 2 3" xfId="33705" xr:uid="{00000000-0005-0000-0000-0000AD830000}"/>
    <cellStyle name="检查单元格 2 3 10" xfId="33706" xr:uid="{00000000-0005-0000-0000-0000AE830000}"/>
    <cellStyle name="检查单元格 2 3 2" xfId="33707" xr:uid="{00000000-0005-0000-0000-0000AF830000}"/>
    <cellStyle name="检查单元格 2 3 2 2" xfId="33708" xr:uid="{00000000-0005-0000-0000-0000B0830000}"/>
    <cellStyle name="检查单元格 2 3 2 2 2" xfId="33709" xr:uid="{00000000-0005-0000-0000-0000B1830000}"/>
    <cellStyle name="检查单元格 2 3 2 2 2 2" xfId="33710" xr:uid="{00000000-0005-0000-0000-0000B2830000}"/>
    <cellStyle name="检查单元格 2 3 2 2 2 3" xfId="33711" xr:uid="{00000000-0005-0000-0000-0000B3830000}"/>
    <cellStyle name="检查单元格 2 3 2 2 3" xfId="33712" xr:uid="{00000000-0005-0000-0000-0000B4830000}"/>
    <cellStyle name="检查单元格 2 3 2 2 4" xfId="33713" xr:uid="{00000000-0005-0000-0000-0000B5830000}"/>
    <cellStyle name="检查单元格 2 3 2 2 5" xfId="33714" xr:uid="{00000000-0005-0000-0000-0000B6830000}"/>
    <cellStyle name="检查单元格 2 3 2 2 6" xfId="33715" xr:uid="{00000000-0005-0000-0000-0000B7830000}"/>
    <cellStyle name="检查单元格 2 3 2 2 6 2" xfId="33716" xr:uid="{00000000-0005-0000-0000-0000B8830000}"/>
    <cellStyle name="检查单元格 2 3 2 2 7" xfId="33717" xr:uid="{00000000-0005-0000-0000-0000B9830000}"/>
    <cellStyle name="检查单元格 2 3 2 2 8" xfId="33718" xr:uid="{00000000-0005-0000-0000-0000BA830000}"/>
    <cellStyle name="检查单元格 2 3 2 3" xfId="33719" xr:uid="{00000000-0005-0000-0000-0000BB830000}"/>
    <cellStyle name="检查单元格 2 3 2 3 2" xfId="33720" xr:uid="{00000000-0005-0000-0000-0000BC830000}"/>
    <cellStyle name="检查单元格 2 3 2 3 3" xfId="33721" xr:uid="{00000000-0005-0000-0000-0000BD830000}"/>
    <cellStyle name="检查单元格 2 3 2 4" xfId="33722" xr:uid="{00000000-0005-0000-0000-0000BE830000}"/>
    <cellStyle name="检查单元格 2 3 2 5" xfId="33723" xr:uid="{00000000-0005-0000-0000-0000BF830000}"/>
    <cellStyle name="检查单元格 2 3 2 6" xfId="33724" xr:uid="{00000000-0005-0000-0000-0000C0830000}"/>
    <cellStyle name="检查单元格 2 3 2 7" xfId="33725" xr:uid="{00000000-0005-0000-0000-0000C1830000}"/>
    <cellStyle name="检查单元格 2 3 2 7 2" xfId="33726" xr:uid="{00000000-0005-0000-0000-0000C2830000}"/>
    <cellStyle name="检查单元格 2 3 2 8" xfId="33727" xr:uid="{00000000-0005-0000-0000-0000C3830000}"/>
    <cellStyle name="检查单元格 2 3 2 9" xfId="33728" xr:uid="{00000000-0005-0000-0000-0000C4830000}"/>
    <cellStyle name="检查单元格 2 3 3" xfId="33729" xr:uid="{00000000-0005-0000-0000-0000C5830000}"/>
    <cellStyle name="检查单元格 2 3 3 2" xfId="33730" xr:uid="{00000000-0005-0000-0000-0000C6830000}"/>
    <cellStyle name="检查单元格 2 3 3 2 2" xfId="33731" xr:uid="{00000000-0005-0000-0000-0000C7830000}"/>
    <cellStyle name="检查单元格 2 3 3 2 3" xfId="33732" xr:uid="{00000000-0005-0000-0000-0000C8830000}"/>
    <cellStyle name="检查单元格 2 3 3 3" xfId="33733" xr:uid="{00000000-0005-0000-0000-0000C9830000}"/>
    <cellStyle name="检查单元格 2 3 3 4" xfId="33734" xr:uid="{00000000-0005-0000-0000-0000CA830000}"/>
    <cellStyle name="检查单元格 2 3 3 5" xfId="33735" xr:uid="{00000000-0005-0000-0000-0000CB830000}"/>
    <cellStyle name="检查单元格 2 3 3 6" xfId="33736" xr:uid="{00000000-0005-0000-0000-0000CC830000}"/>
    <cellStyle name="检查单元格 2 3 3 6 2" xfId="33737" xr:uid="{00000000-0005-0000-0000-0000CD830000}"/>
    <cellStyle name="检查单元格 2 3 3 7" xfId="33738" xr:uid="{00000000-0005-0000-0000-0000CE830000}"/>
    <cellStyle name="检查单元格 2 3 3 8" xfId="33739" xr:uid="{00000000-0005-0000-0000-0000CF830000}"/>
    <cellStyle name="检查单元格 2 3 4" xfId="33740" xr:uid="{00000000-0005-0000-0000-0000D0830000}"/>
    <cellStyle name="检查单元格 2 3 4 2" xfId="33741" xr:uid="{00000000-0005-0000-0000-0000D1830000}"/>
    <cellStyle name="检查单元格 2 3 4 2 2" xfId="33742" xr:uid="{00000000-0005-0000-0000-0000D2830000}"/>
    <cellStyle name="检查单元格 2 3 4 2 3" xfId="33743" xr:uid="{00000000-0005-0000-0000-0000D3830000}"/>
    <cellStyle name="检查单元格 2 3 4 3" xfId="33744" xr:uid="{00000000-0005-0000-0000-0000D4830000}"/>
    <cellStyle name="检查单元格 2 3 4 4" xfId="33745" xr:uid="{00000000-0005-0000-0000-0000D5830000}"/>
    <cellStyle name="检查单元格 2 3 4 5" xfId="33746" xr:uid="{00000000-0005-0000-0000-0000D6830000}"/>
    <cellStyle name="检查单元格 2 3 4 6" xfId="33747" xr:uid="{00000000-0005-0000-0000-0000D7830000}"/>
    <cellStyle name="检查单元格 2 3 4 6 2" xfId="33748" xr:uid="{00000000-0005-0000-0000-0000D8830000}"/>
    <cellStyle name="检查单元格 2 3 4 7" xfId="33749" xr:uid="{00000000-0005-0000-0000-0000D9830000}"/>
    <cellStyle name="检查单元格 2 3 4 8" xfId="33750" xr:uid="{00000000-0005-0000-0000-0000DA830000}"/>
    <cellStyle name="检查单元格 2 3 5" xfId="33751" xr:uid="{00000000-0005-0000-0000-0000DB830000}"/>
    <cellStyle name="检查单元格 2 3 5 2" xfId="33752" xr:uid="{00000000-0005-0000-0000-0000DC830000}"/>
    <cellStyle name="检查单元格 2 3 5 2 2" xfId="33753" xr:uid="{00000000-0005-0000-0000-0000DD830000}"/>
    <cellStyle name="检查单元格 2 3 5 2 3" xfId="33754" xr:uid="{00000000-0005-0000-0000-0000DE830000}"/>
    <cellStyle name="检查单元格 2 3 5 3" xfId="33755" xr:uid="{00000000-0005-0000-0000-0000DF830000}"/>
    <cellStyle name="检查单元格 2 3 5 4" xfId="33756" xr:uid="{00000000-0005-0000-0000-0000E0830000}"/>
    <cellStyle name="检查单元格 2 3 5 5" xfId="33757" xr:uid="{00000000-0005-0000-0000-0000E1830000}"/>
    <cellStyle name="检查单元格 2 3 5 6" xfId="33758" xr:uid="{00000000-0005-0000-0000-0000E2830000}"/>
    <cellStyle name="检查单元格 2 3 5 6 2" xfId="33759" xr:uid="{00000000-0005-0000-0000-0000E3830000}"/>
    <cellStyle name="检查单元格 2 3 5 7" xfId="33760" xr:uid="{00000000-0005-0000-0000-0000E4830000}"/>
    <cellStyle name="检查单元格 2 3 5 8" xfId="33761" xr:uid="{00000000-0005-0000-0000-0000E5830000}"/>
    <cellStyle name="检查单元格 2 3 6" xfId="33762" xr:uid="{00000000-0005-0000-0000-0000E6830000}"/>
    <cellStyle name="检查单元格 2 3 7" xfId="33763" xr:uid="{00000000-0005-0000-0000-0000E7830000}"/>
    <cellStyle name="检查单元格 2 3 8" xfId="33764" xr:uid="{00000000-0005-0000-0000-0000E8830000}"/>
    <cellStyle name="检查单元格 2 3 9" xfId="33765" xr:uid="{00000000-0005-0000-0000-0000E9830000}"/>
    <cellStyle name="检查单元格 2 3 9 2" xfId="33766" xr:uid="{00000000-0005-0000-0000-0000EA830000}"/>
    <cellStyle name="检查单元格 2 4" xfId="33767" xr:uid="{00000000-0005-0000-0000-0000EB830000}"/>
    <cellStyle name="检查单元格 2 4 2" xfId="33768" xr:uid="{00000000-0005-0000-0000-0000EC830000}"/>
    <cellStyle name="检查单元格 2 4 2 2" xfId="33769" xr:uid="{00000000-0005-0000-0000-0000ED830000}"/>
    <cellStyle name="检查单元格 2 4 2 2 2" xfId="33770" xr:uid="{00000000-0005-0000-0000-0000EE830000}"/>
    <cellStyle name="检查单元格 2 4 2 2 3" xfId="33771" xr:uid="{00000000-0005-0000-0000-0000EF830000}"/>
    <cellStyle name="检查单元格 2 4 2 3" xfId="33772" xr:uid="{00000000-0005-0000-0000-0000F0830000}"/>
    <cellStyle name="检查单元格 2 4 2 4" xfId="33773" xr:uid="{00000000-0005-0000-0000-0000F1830000}"/>
    <cellStyle name="检查单元格 2 4 2 5" xfId="33774" xr:uid="{00000000-0005-0000-0000-0000F2830000}"/>
    <cellStyle name="检查单元格 2 4 2 6" xfId="33775" xr:uid="{00000000-0005-0000-0000-0000F3830000}"/>
    <cellStyle name="检查单元格 2 4 2 6 2" xfId="33776" xr:uid="{00000000-0005-0000-0000-0000F4830000}"/>
    <cellStyle name="检查单元格 2 4 2 7" xfId="33777" xr:uid="{00000000-0005-0000-0000-0000F5830000}"/>
    <cellStyle name="检查单元格 2 4 2 8" xfId="33778" xr:uid="{00000000-0005-0000-0000-0000F6830000}"/>
    <cellStyle name="检查单元格 2 4 3" xfId="33779" xr:uid="{00000000-0005-0000-0000-0000F7830000}"/>
    <cellStyle name="检查单元格 2 4 3 2" xfId="33780" xr:uid="{00000000-0005-0000-0000-0000F8830000}"/>
    <cellStyle name="检查单元格 2 4 3 3" xfId="33781" xr:uid="{00000000-0005-0000-0000-0000F9830000}"/>
    <cellStyle name="检查单元格 2 4 4" xfId="33782" xr:uid="{00000000-0005-0000-0000-0000FA830000}"/>
    <cellStyle name="检查单元格 2 4 5" xfId="33783" xr:uid="{00000000-0005-0000-0000-0000FB830000}"/>
    <cellStyle name="检查单元格 2 4 6" xfId="33784" xr:uid="{00000000-0005-0000-0000-0000FC830000}"/>
    <cellStyle name="检查单元格 2 4 7" xfId="33785" xr:uid="{00000000-0005-0000-0000-0000FD830000}"/>
    <cellStyle name="检查单元格 2 4 7 2" xfId="33786" xr:uid="{00000000-0005-0000-0000-0000FE830000}"/>
    <cellStyle name="检查单元格 2 4 8" xfId="33787" xr:uid="{00000000-0005-0000-0000-0000FF830000}"/>
    <cellStyle name="检查单元格 2 4 9" xfId="33788" xr:uid="{00000000-0005-0000-0000-000000840000}"/>
    <cellStyle name="检查单元格 2 5" xfId="33789" xr:uid="{00000000-0005-0000-0000-000001840000}"/>
    <cellStyle name="检查单元格 2 5 2" xfId="33790" xr:uid="{00000000-0005-0000-0000-000002840000}"/>
    <cellStyle name="检查单元格 2 5 2 2" xfId="33791" xr:uid="{00000000-0005-0000-0000-000003840000}"/>
    <cellStyle name="检查单元格 2 5 2 3" xfId="33792" xr:uid="{00000000-0005-0000-0000-000004840000}"/>
    <cellStyle name="检查单元格 2 5 3" xfId="33793" xr:uid="{00000000-0005-0000-0000-000005840000}"/>
    <cellStyle name="检查单元格 2 5 4" xfId="33794" xr:uid="{00000000-0005-0000-0000-000006840000}"/>
    <cellStyle name="检查单元格 2 5 5" xfId="33795" xr:uid="{00000000-0005-0000-0000-000007840000}"/>
    <cellStyle name="检查单元格 2 5 6" xfId="33796" xr:uid="{00000000-0005-0000-0000-000008840000}"/>
    <cellStyle name="检查单元格 2 5 6 2" xfId="33797" xr:uid="{00000000-0005-0000-0000-000009840000}"/>
    <cellStyle name="检查单元格 2 5 7" xfId="33798" xr:uid="{00000000-0005-0000-0000-00000A840000}"/>
    <cellStyle name="检查单元格 2 5 8" xfId="33799" xr:uid="{00000000-0005-0000-0000-00000B840000}"/>
    <cellStyle name="检查单元格 2 6" xfId="33800" xr:uid="{00000000-0005-0000-0000-00000C840000}"/>
    <cellStyle name="检查单元格 2 6 2" xfId="33801" xr:uid="{00000000-0005-0000-0000-00000D840000}"/>
    <cellStyle name="检查单元格 2 6 2 2" xfId="33802" xr:uid="{00000000-0005-0000-0000-00000E840000}"/>
    <cellStyle name="检查单元格 2 6 2 3" xfId="33803" xr:uid="{00000000-0005-0000-0000-00000F840000}"/>
    <cellStyle name="检查单元格 2 6 3" xfId="33804" xr:uid="{00000000-0005-0000-0000-000010840000}"/>
    <cellStyle name="检查单元格 2 6 4" xfId="33805" xr:uid="{00000000-0005-0000-0000-000011840000}"/>
    <cellStyle name="检查单元格 2 6 5" xfId="33806" xr:uid="{00000000-0005-0000-0000-000012840000}"/>
    <cellStyle name="检查单元格 2 6 6" xfId="33807" xr:uid="{00000000-0005-0000-0000-000013840000}"/>
    <cellStyle name="检查单元格 2 6 6 2" xfId="33808" xr:uid="{00000000-0005-0000-0000-000014840000}"/>
    <cellStyle name="检查单元格 2 6 7" xfId="33809" xr:uid="{00000000-0005-0000-0000-000015840000}"/>
    <cellStyle name="检查单元格 2 6 8" xfId="33810" xr:uid="{00000000-0005-0000-0000-000016840000}"/>
    <cellStyle name="检查单元格 2 7" xfId="33811" xr:uid="{00000000-0005-0000-0000-000017840000}"/>
    <cellStyle name="检查单元格 2 7 2" xfId="33812" xr:uid="{00000000-0005-0000-0000-000018840000}"/>
    <cellStyle name="检查单元格 2 7 2 2" xfId="33813" xr:uid="{00000000-0005-0000-0000-000019840000}"/>
    <cellStyle name="检查单元格 2 7 2 3" xfId="33814" xr:uid="{00000000-0005-0000-0000-00001A840000}"/>
    <cellStyle name="检查单元格 2 7 3" xfId="33815" xr:uid="{00000000-0005-0000-0000-00001B840000}"/>
    <cellStyle name="检查单元格 2 7 4" xfId="33816" xr:uid="{00000000-0005-0000-0000-00001C840000}"/>
    <cellStyle name="检查单元格 2 7 5" xfId="33817" xr:uid="{00000000-0005-0000-0000-00001D840000}"/>
    <cellStyle name="检查单元格 2 7 6" xfId="33818" xr:uid="{00000000-0005-0000-0000-00001E840000}"/>
    <cellStyle name="检查单元格 2 7 6 2" xfId="33819" xr:uid="{00000000-0005-0000-0000-00001F840000}"/>
    <cellStyle name="检查单元格 2 7 7" xfId="33820" xr:uid="{00000000-0005-0000-0000-000020840000}"/>
    <cellStyle name="检查单元格 2 7 8" xfId="33821" xr:uid="{00000000-0005-0000-0000-000021840000}"/>
    <cellStyle name="检查单元格 2 8" xfId="33822" xr:uid="{00000000-0005-0000-0000-000022840000}"/>
    <cellStyle name="检查单元格 2 9" xfId="33823" xr:uid="{00000000-0005-0000-0000-000023840000}"/>
    <cellStyle name="检查单元格 2_AVL &amp; Mech BOM - Raleigh V1.6 pre" xfId="33824" xr:uid="{00000000-0005-0000-0000-000024840000}"/>
    <cellStyle name="检查单元格 3" xfId="33825" xr:uid="{00000000-0005-0000-0000-000025840000}"/>
    <cellStyle name="检查单元格 3 10" xfId="33826" xr:uid="{00000000-0005-0000-0000-000026840000}"/>
    <cellStyle name="检查单元格 3 10 2" xfId="33827" xr:uid="{00000000-0005-0000-0000-000027840000}"/>
    <cellStyle name="检查单元格 3 11" xfId="33828" xr:uid="{00000000-0005-0000-0000-000028840000}"/>
    <cellStyle name="检查单元格 3 2" xfId="33829" xr:uid="{00000000-0005-0000-0000-000029840000}"/>
    <cellStyle name="检查单元格 3 2 10" xfId="33830" xr:uid="{00000000-0005-0000-0000-00002A840000}"/>
    <cellStyle name="检查单元格 3 2 2" xfId="33831" xr:uid="{00000000-0005-0000-0000-00002B840000}"/>
    <cellStyle name="检查单元格 3 2 2 2" xfId="33832" xr:uid="{00000000-0005-0000-0000-00002C840000}"/>
    <cellStyle name="检查单元格 3 2 2 2 2" xfId="33833" xr:uid="{00000000-0005-0000-0000-00002D840000}"/>
    <cellStyle name="检查单元格 3 2 2 2 2 2" xfId="33834" xr:uid="{00000000-0005-0000-0000-00002E840000}"/>
    <cellStyle name="检查单元格 3 2 2 2 2 3" xfId="33835" xr:uid="{00000000-0005-0000-0000-00002F840000}"/>
    <cellStyle name="检查单元格 3 2 2 2 3" xfId="33836" xr:uid="{00000000-0005-0000-0000-000030840000}"/>
    <cellStyle name="检查单元格 3 2 2 2 4" xfId="33837" xr:uid="{00000000-0005-0000-0000-000031840000}"/>
    <cellStyle name="检查单元格 3 2 2 2 5" xfId="33838" xr:uid="{00000000-0005-0000-0000-000032840000}"/>
    <cellStyle name="检查单元格 3 2 2 2 6" xfId="33839" xr:uid="{00000000-0005-0000-0000-000033840000}"/>
    <cellStyle name="检查单元格 3 2 2 2 6 2" xfId="33840" xr:uid="{00000000-0005-0000-0000-000034840000}"/>
    <cellStyle name="检查单元格 3 2 2 2 7" xfId="33841" xr:uid="{00000000-0005-0000-0000-000035840000}"/>
    <cellStyle name="检查单元格 3 2 2 2 8" xfId="33842" xr:uid="{00000000-0005-0000-0000-000036840000}"/>
    <cellStyle name="检查单元格 3 2 2 3" xfId="33843" xr:uid="{00000000-0005-0000-0000-000037840000}"/>
    <cellStyle name="检查单元格 3 2 2 3 2" xfId="33844" xr:uid="{00000000-0005-0000-0000-000038840000}"/>
    <cellStyle name="检查单元格 3 2 2 3 3" xfId="33845" xr:uid="{00000000-0005-0000-0000-000039840000}"/>
    <cellStyle name="检查单元格 3 2 2 4" xfId="33846" xr:uid="{00000000-0005-0000-0000-00003A840000}"/>
    <cellStyle name="检查单元格 3 2 2 5" xfId="33847" xr:uid="{00000000-0005-0000-0000-00003B840000}"/>
    <cellStyle name="检查单元格 3 2 2 6" xfId="33848" xr:uid="{00000000-0005-0000-0000-00003C840000}"/>
    <cellStyle name="检查单元格 3 2 2 7" xfId="33849" xr:uid="{00000000-0005-0000-0000-00003D840000}"/>
    <cellStyle name="检查单元格 3 2 2 7 2" xfId="33850" xr:uid="{00000000-0005-0000-0000-00003E840000}"/>
    <cellStyle name="检查单元格 3 2 2 8" xfId="33851" xr:uid="{00000000-0005-0000-0000-00003F840000}"/>
    <cellStyle name="检查单元格 3 2 2 9" xfId="33852" xr:uid="{00000000-0005-0000-0000-000040840000}"/>
    <cellStyle name="检查单元格 3 2 3" xfId="33853" xr:uid="{00000000-0005-0000-0000-000041840000}"/>
    <cellStyle name="检查单元格 3 2 3 2" xfId="33854" xr:uid="{00000000-0005-0000-0000-000042840000}"/>
    <cellStyle name="检查单元格 3 2 3 2 2" xfId="33855" xr:uid="{00000000-0005-0000-0000-000043840000}"/>
    <cellStyle name="检查单元格 3 2 3 2 3" xfId="33856" xr:uid="{00000000-0005-0000-0000-000044840000}"/>
    <cellStyle name="检查单元格 3 2 3 3" xfId="33857" xr:uid="{00000000-0005-0000-0000-000045840000}"/>
    <cellStyle name="检查单元格 3 2 3 4" xfId="33858" xr:uid="{00000000-0005-0000-0000-000046840000}"/>
    <cellStyle name="检查单元格 3 2 3 5" xfId="33859" xr:uid="{00000000-0005-0000-0000-000047840000}"/>
    <cellStyle name="检查单元格 3 2 3 6" xfId="33860" xr:uid="{00000000-0005-0000-0000-000048840000}"/>
    <cellStyle name="检查单元格 3 2 3 6 2" xfId="33861" xr:uid="{00000000-0005-0000-0000-000049840000}"/>
    <cellStyle name="检查单元格 3 2 3 7" xfId="33862" xr:uid="{00000000-0005-0000-0000-00004A840000}"/>
    <cellStyle name="检查单元格 3 2 3 8" xfId="33863" xr:uid="{00000000-0005-0000-0000-00004B840000}"/>
    <cellStyle name="检查单元格 3 2 4" xfId="33864" xr:uid="{00000000-0005-0000-0000-00004C840000}"/>
    <cellStyle name="检查单元格 3 2 4 2" xfId="33865" xr:uid="{00000000-0005-0000-0000-00004D840000}"/>
    <cellStyle name="检查单元格 3 2 4 2 2" xfId="33866" xr:uid="{00000000-0005-0000-0000-00004E840000}"/>
    <cellStyle name="检查单元格 3 2 4 2 3" xfId="33867" xr:uid="{00000000-0005-0000-0000-00004F840000}"/>
    <cellStyle name="检查单元格 3 2 4 3" xfId="33868" xr:uid="{00000000-0005-0000-0000-000050840000}"/>
    <cellStyle name="检查单元格 3 2 4 4" xfId="33869" xr:uid="{00000000-0005-0000-0000-000051840000}"/>
    <cellStyle name="检查单元格 3 2 4 5" xfId="33870" xr:uid="{00000000-0005-0000-0000-000052840000}"/>
    <cellStyle name="检查单元格 3 2 4 6" xfId="33871" xr:uid="{00000000-0005-0000-0000-000053840000}"/>
    <cellStyle name="检查单元格 3 2 4 6 2" xfId="33872" xr:uid="{00000000-0005-0000-0000-000054840000}"/>
    <cellStyle name="检查单元格 3 2 4 7" xfId="33873" xr:uid="{00000000-0005-0000-0000-000055840000}"/>
    <cellStyle name="检查单元格 3 2 4 8" xfId="33874" xr:uid="{00000000-0005-0000-0000-000056840000}"/>
    <cellStyle name="检查单元格 3 2 5" xfId="33875" xr:uid="{00000000-0005-0000-0000-000057840000}"/>
    <cellStyle name="检查单元格 3 2 5 2" xfId="33876" xr:uid="{00000000-0005-0000-0000-000058840000}"/>
    <cellStyle name="检查单元格 3 2 5 2 2" xfId="33877" xr:uid="{00000000-0005-0000-0000-000059840000}"/>
    <cellStyle name="检查单元格 3 2 5 2 3" xfId="33878" xr:uid="{00000000-0005-0000-0000-00005A840000}"/>
    <cellStyle name="检查单元格 3 2 5 3" xfId="33879" xr:uid="{00000000-0005-0000-0000-00005B840000}"/>
    <cellStyle name="检查单元格 3 2 5 4" xfId="33880" xr:uid="{00000000-0005-0000-0000-00005C840000}"/>
    <cellStyle name="检查单元格 3 2 5 5" xfId="33881" xr:uid="{00000000-0005-0000-0000-00005D840000}"/>
    <cellStyle name="检查单元格 3 2 5 6" xfId="33882" xr:uid="{00000000-0005-0000-0000-00005E840000}"/>
    <cellStyle name="检查单元格 3 2 5 6 2" xfId="33883" xr:uid="{00000000-0005-0000-0000-00005F840000}"/>
    <cellStyle name="检查单元格 3 2 5 7" xfId="33884" xr:uid="{00000000-0005-0000-0000-000060840000}"/>
    <cellStyle name="检查单元格 3 2 5 8" xfId="33885" xr:uid="{00000000-0005-0000-0000-000061840000}"/>
    <cellStyle name="检查单元格 3 2 6" xfId="33886" xr:uid="{00000000-0005-0000-0000-000062840000}"/>
    <cellStyle name="检查单元格 3 2 7" xfId="33887" xr:uid="{00000000-0005-0000-0000-000063840000}"/>
    <cellStyle name="检查单元格 3 2 8" xfId="33888" xr:uid="{00000000-0005-0000-0000-000064840000}"/>
    <cellStyle name="检查单元格 3 2 9" xfId="33889" xr:uid="{00000000-0005-0000-0000-000065840000}"/>
    <cellStyle name="检查单元格 3 2 9 2" xfId="33890" xr:uid="{00000000-0005-0000-0000-000066840000}"/>
    <cellStyle name="检查单元格 3 3" xfId="33891" xr:uid="{00000000-0005-0000-0000-000067840000}"/>
    <cellStyle name="检查单元格 3 3 2" xfId="33892" xr:uid="{00000000-0005-0000-0000-000068840000}"/>
    <cellStyle name="检查单元格 3 3 2 2" xfId="33893" xr:uid="{00000000-0005-0000-0000-000069840000}"/>
    <cellStyle name="检查单元格 3 3 2 2 2" xfId="33894" xr:uid="{00000000-0005-0000-0000-00006A840000}"/>
    <cellStyle name="检查单元格 3 3 2 2 3" xfId="33895" xr:uid="{00000000-0005-0000-0000-00006B840000}"/>
    <cellStyle name="检查单元格 3 3 2 3" xfId="33896" xr:uid="{00000000-0005-0000-0000-00006C840000}"/>
    <cellStyle name="检查单元格 3 3 2 4" xfId="33897" xr:uid="{00000000-0005-0000-0000-00006D840000}"/>
    <cellStyle name="检查单元格 3 3 2 5" xfId="33898" xr:uid="{00000000-0005-0000-0000-00006E840000}"/>
    <cellStyle name="检查单元格 3 3 2 6" xfId="33899" xr:uid="{00000000-0005-0000-0000-00006F840000}"/>
    <cellStyle name="检查单元格 3 3 2 6 2" xfId="33900" xr:uid="{00000000-0005-0000-0000-000070840000}"/>
    <cellStyle name="检查单元格 3 3 2 7" xfId="33901" xr:uid="{00000000-0005-0000-0000-000071840000}"/>
    <cellStyle name="检查单元格 3 3 2 8" xfId="33902" xr:uid="{00000000-0005-0000-0000-000072840000}"/>
    <cellStyle name="检查单元格 3 3 3" xfId="33903" xr:uid="{00000000-0005-0000-0000-000073840000}"/>
    <cellStyle name="检查单元格 3 3 3 2" xfId="33904" xr:uid="{00000000-0005-0000-0000-000074840000}"/>
    <cellStyle name="检查单元格 3 3 3 3" xfId="33905" xr:uid="{00000000-0005-0000-0000-000075840000}"/>
    <cellStyle name="检查单元格 3 3 4" xfId="33906" xr:uid="{00000000-0005-0000-0000-000076840000}"/>
    <cellStyle name="检查单元格 3 3 5" xfId="33907" xr:uid="{00000000-0005-0000-0000-000077840000}"/>
    <cellStyle name="检查单元格 3 3 6" xfId="33908" xr:uid="{00000000-0005-0000-0000-000078840000}"/>
    <cellStyle name="检查单元格 3 3 7" xfId="33909" xr:uid="{00000000-0005-0000-0000-000079840000}"/>
    <cellStyle name="检查单元格 3 3 7 2" xfId="33910" xr:uid="{00000000-0005-0000-0000-00007A840000}"/>
    <cellStyle name="检查单元格 3 3 8" xfId="33911" xr:uid="{00000000-0005-0000-0000-00007B840000}"/>
    <cellStyle name="检查单元格 3 3 9" xfId="33912" xr:uid="{00000000-0005-0000-0000-00007C840000}"/>
    <cellStyle name="检查单元格 3 4" xfId="33913" xr:uid="{00000000-0005-0000-0000-00007D840000}"/>
    <cellStyle name="检查单元格 3 4 2" xfId="33914" xr:uid="{00000000-0005-0000-0000-00007E840000}"/>
    <cellStyle name="检查单元格 3 4 2 2" xfId="33915" xr:uid="{00000000-0005-0000-0000-00007F840000}"/>
    <cellStyle name="检查单元格 3 4 2 3" xfId="33916" xr:uid="{00000000-0005-0000-0000-000080840000}"/>
    <cellStyle name="检查单元格 3 4 3" xfId="33917" xr:uid="{00000000-0005-0000-0000-000081840000}"/>
    <cellStyle name="检查单元格 3 4 4" xfId="33918" xr:uid="{00000000-0005-0000-0000-000082840000}"/>
    <cellStyle name="检查单元格 3 4 5" xfId="33919" xr:uid="{00000000-0005-0000-0000-000083840000}"/>
    <cellStyle name="检查单元格 3 4 6" xfId="33920" xr:uid="{00000000-0005-0000-0000-000084840000}"/>
    <cellStyle name="检查单元格 3 4 6 2" xfId="33921" xr:uid="{00000000-0005-0000-0000-000085840000}"/>
    <cellStyle name="检查单元格 3 4 7" xfId="33922" xr:uid="{00000000-0005-0000-0000-000086840000}"/>
    <cellStyle name="检查单元格 3 4 8" xfId="33923" xr:uid="{00000000-0005-0000-0000-000087840000}"/>
    <cellStyle name="检查单元格 3 5" xfId="33924" xr:uid="{00000000-0005-0000-0000-000088840000}"/>
    <cellStyle name="检查单元格 3 5 2" xfId="33925" xr:uid="{00000000-0005-0000-0000-000089840000}"/>
    <cellStyle name="检查单元格 3 5 2 2" xfId="33926" xr:uid="{00000000-0005-0000-0000-00008A840000}"/>
    <cellStyle name="检查单元格 3 5 2 3" xfId="33927" xr:uid="{00000000-0005-0000-0000-00008B840000}"/>
    <cellStyle name="检查单元格 3 5 3" xfId="33928" xr:uid="{00000000-0005-0000-0000-00008C840000}"/>
    <cellStyle name="检查单元格 3 5 4" xfId="33929" xr:uid="{00000000-0005-0000-0000-00008D840000}"/>
    <cellStyle name="检查单元格 3 5 5" xfId="33930" xr:uid="{00000000-0005-0000-0000-00008E840000}"/>
    <cellStyle name="检查单元格 3 5 6" xfId="33931" xr:uid="{00000000-0005-0000-0000-00008F840000}"/>
    <cellStyle name="检查单元格 3 5 6 2" xfId="33932" xr:uid="{00000000-0005-0000-0000-000090840000}"/>
    <cellStyle name="检查单元格 3 5 7" xfId="33933" xr:uid="{00000000-0005-0000-0000-000091840000}"/>
    <cellStyle name="检查单元格 3 5 8" xfId="33934" xr:uid="{00000000-0005-0000-0000-000092840000}"/>
    <cellStyle name="检查单元格 3 6" xfId="33935" xr:uid="{00000000-0005-0000-0000-000093840000}"/>
    <cellStyle name="检查单元格 3 6 2" xfId="33936" xr:uid="{00000000-0005-0000-0000-000094840000}"/>
    <cellStyle name="检查单元格 3 6 2 2" xfId="33937" xr:uid="{00000000-0005-0000-0000-000095840000}"/>
    <cellStyle name="检查单元格 3 6 2 3" xfId="33938" xr:uid="{00000000-0005-0000-0000-000096840000}"/>
    <cellStyle name="检查单元格 3 6 3" xfId="33939" xr:uid="{00000000-0005-0000-0000-000097840000}"/>
    <cellStyle name="检查单元格 3 6 4" xfId="33940" xr:uid="{00000000-0005-0000-0000-000098840000}"/>
    <cellStyle name="检查单元格 3 6 5" xfId="33941" xr:uid="{00000000-0005-0000-0000-000099840000}"/>
    <cellStyle name="检查单元格 3 6 6" xfId="33942" xr:uid="{00000000-0005-0000-0000-00009A840000}"/>
    <cellStyle name="检查单元格 3 6 6 2" xfId="33943" xr:uid="{00000000-0005-0000-0000-00009B840000}"/>
    <cellStyle name="检查单元格 3 6 7" xfId="33944" xr:uid="{00000000-0005-0000-0000-00009C840000}"/>
    <cellStyle name="检查单元格 3 6 8" xfId="33945" xr:uid="{00000000-0005-0000-0000-00009D840000}"/>
    <cellStyle name="检查单元格 3 7" xfId="33946" xr:uid="{00000000-0005-0000-0000-00009E840000}"/>
    <cellStyle name="检查单元格 3 8" xfId="33947" xr:uid="{00000000-0005-0000-0000-00009F840000}"/>
    <cellStyle name="检查单元格 3 9" xfId="33948" xr:uid="{00000000-0005-0000-0000-0000A0840000}"/>
    <cellStyle name="检查单元格 3_AVL &amp; Mech BOM - Reno V1.6" xfId="33949" xr:uid="{00000000-0005-0000-0000-0000A1840000}"/>
    <cellStyle name="检查单元格 4" xfId="33950" xr:uid="{00000000-0005-0000-0000-0000A2840000}"/>
    <cellStyle name="检查单元格 4 10" xfId="33951" xr:uid="{00000000-0005-0000-0000-0000A3840000}"/>
    <cellStyle name="检查单元格 4 2" xfId="33952" xr:uid="{00000000-0005-0000-0000-0000A4840000}"/>
    <cellStyle name="检查单元格 4 2 2" xfId="33953" xr:uid="{00000000-0005-0000-0000-0000A5840000}"/>
    <cellStyle name="检查单元格 4 2 2 2" xfId="33954" xr:uid="{00000000-0005-0000-0000-0000A6840000}"/>
    <cellStyle name="检查单元格 4 2 2 2 2" xfId="33955" xr:uid="{00000000-0005-0000-0000-0000A7840000}"/>
    <cellStyle name="检查单元格 4 2 2 2 3" xfId="33956" xr:uid="{00000000-0005-0000-0000-0000A8840000}"/>
    <cellStyle name="检查单元格 4 2 2 3" xfId="33957" xr:uid="{00000000-0005-0000-0000-0000A9840000}"/>
    <cellStyle name="检查单元格 4 2 2 4" xfId="33958" xr:uid="{00000000-0005-0000-0000-0000AA840000}"/>
    <cellStyle name="检查单元格 4 2 2 5" xfId="33959" xr:uid="{00000000-0005-0000-0000-0000AB840000}"/>
    <cellStyle name="检查单元格 4 2 2 6" xfId="33960" xr:uid="{00000000-0005-0000-0000-0000AC840000}"/>
    <cellStyle name="检查单元格 4 2 2 6 2" xfId="33961" xr:uid="{00000000-0005-0000-0000-0000AD840000}"/>
    <cellStyle name="检查单元格 4 2 2 7" xfId="33962" xr:uid="{00000000-0005-0000-0000-0000AE840000}"/>
    <cellStyle name="检查单元格 4 2 2 8" xfId="33963" xr:uid="{00000000-0005-0000-0000-0000AF840000}"/>
    <cellStyle name="检查单元格 4 2 3" xfId="33964" xr:uid="{00000000-0005-0000-0000-0000B0840000}"/>
    <cellStyle name="检查单元格 4 2 3 2" xfId="33965" xr:uid="{00000000-0005-0000-0000-0000B1840000}"/>
    <cellStyle name="检查单元格 4 2 3 3" xfId="33966" xr:uid="{00000000-0005-0000-0000-0000B2840000}"/>
    <cellStyle name="检查单元格 4 2 4" xfId="33967" xr:uid="{00000000-0005-0000-0000-0000B3840000}"/>
    <cellStyle name="检查单元格 4 2 5" xfId="33968" xr:uid="{00000000-0005-0000-0000-0000B4840000}"/>
    <cellStyle name="检查单元格 4 2 6" xfId="33969" xr:uid="{00000000-0005-0000-0000-0000B5840000}"/>
    <cellStyle name="检查单元格 4 2 7" xfId="33970" xr:uid="{00000000-0005-0000-0000-0000B6840000}"/>
    <cellStyle name="检查单元格 4 2 7 2" xfId="33971" xr:uid="{00000000-0005-0000-0000-0000B7840000}"/>
    <cellStyle name="检查单元格 4 2 8" xfId="33972" xr:uid="{00000000-0005-0000-0000-0000B8840000}"/>
    <cellStyle name="检查单元格 4 2 9" xfId="33973" xr:uid="{00000000-0005-0000-0000-0000B9840000}"/>
    <cellStyle name="检查单元格 4 3" xfId="33974" xr:uid="{00000000-0005-0000-0000-0000BA840000}"/>
    <cellStyle name="检查单元格 4 3 2" xfId="33975" xr:uid="{00000000-0005-0000-0000-0000BB840000}"/>
    <cellStyle name="检查单元格 4 3 2 2" xfId="33976" xr:uid="{00000000-0005-0000-0000-0000BC840000}"/>
    <cellStyle name="检查单元格 4 3 2 3" xfId="33977" xr:uid="{00000000-0005-0000-0000-0000BD840000}"/>
    <cellStyle name="检查单元格 4 3 3" xfId="33978" xr:uid="{00000000-0005-0000-0000-0000BE840000}"/>
    <cellStyle name="检查单元格 4 3 4" xfId="33979" xr:uid="{00000000-0005-0000-0000-0000BF840000}"/>
    <cellStyle name="检查单元格 4 3 5" xfId="33980" xr:uid="{00000000-0005-0000-0000-0000C0840000}"/>
    <cellStyle name="检查单元格 4 3 6" xfId="33981" xr:uid="{00000000-0005-0000-0000-0000C1840000}"/>
    <cellStyle name="检查单元格 4 3 6 2" xfId="33982" xr:uid="{00000000-0005-0000-0000-0000C2840000}"/>
    <cellStyle name="检查单元格 4 3 7" xfId="33983" xr:uid="{00000000-0005-0000-0000-0000C3840000}"/>
    <cellStyle name="检查单元格 4 3 8" xfId="33984" xr:uid="{00000000-0005-0000-0000-0000C4840000}"/>
    <cellStyle name="检查单元格 4 4" xfId="33985" xr:uid="{00000000-0005-0000-0000-0000C5840000}"/>
    <cellStyle name="检查单元格 4 4 2" xfId="33986" xr:uid="{00000000-0005-0000-0000-0000C6840000}"/>
    <cellStyle name="检查单元格 4 4 2 2" xfId="33987" xr:uid="{00000000-0005-0000-0000-0000C7840000}"/>
    <cellStyle name="检查单元格 4 4 2 3" xfId="33988" xr:uid="{00000000-0005-0000-0000-0000C8840000}"/>
    <cellStyle name="检查单元格 4 4 3" xfId="33989" xr:uid="{00000000-0005-0000-0000-0000C9840000}"/>
    <cellStyle name="检查单元格 4 4 4" xfId="33990" xr:uid="{00000000-0005-0000-0000-0000CA840000}"/>
    <cellStyle name="检查单元格 4 4 5" xfId="33991" xr:uid="{00000000-0005-0000-0000-0000CB840000}"/>
    <cellStyle name="检查单元格 4 4 6" xfId="33992" xr:uid="{00000000-0005-0000-0000-0000CC840000}"/>
    <cellStyle name="检查单元格 4 4 6 2" xfId="33993" xr:uid="{00000000-0005-0000-0000-0000CD840000}"/>
    <cellStyle name="检查单元格 4 4 7" xfId="33994" xr:uid="{00000000-0005-0000-0000-0000CE840000}"/>
    <cellStyle name="检查单元格 4 4 8" xfId="33995" xr:uid="{00000000-0005-0000-0000-0000CF840000}"/>
    <cellStyle name="检查单元格 4 5" xfId="33996" xr:uid="{00000000-0005-0000-0000-0000D0840000}"/>
    <cellStyle name="检查单元格 4 5 2" xfId="33997" xr:uid="{00000000-0005-0000-0000-0000D1840000}"/>
    <cellStyle name="检查单元格 4 5 2 2" xfId="33998" xr:uid="{00000000-0005-0000-0000-0000D2840000}"/>
    <cellStyle name="检查单元格 4 5 2 3" xfId="33999" xr:uid="{00000000-0005-0000-0000-0000D3840000}"/>
    <cellStyle name="检查单元格 4 5 3" xfId="34000" xr:uid="{00000000-0005-0000-0000-0000D4840000}"/>
    <cellStyle name="检查单元格 4 5 4" xfId="34001" xr:uid="{00000000-0005-0000-0000-0000D5840000}"/>
    <cellStyle name="检查单元格 4 5 5" xfId="34002" xr:uid="{00000000-0005-0000-0000-0000D6840000}"/>
    <cellStyle name="检查单元格 4 5 6" xfId="34003" xr:uid="{00000000-0005-0000-0000-0000D7840000}"/>
    <cellStyle name="检查单元格 4 5 6 2" xfId="34004" xr:uid="{00000000-0005-0000-0000-0000D8840000}"/>
    <cellStyle name="检查单元格 4 5 7" xfId="34005" xr:uid="{00000000-0005-0000-0000-0000D9840000}"/>
    <cellStyle name="检查单元格 4 5 8" xfId="34006" xr:uid="{00000000-0005-0000-0000-0000DA840000}"/>
    <cellStyle name="检查单元格 4 6" xfId="34007" xr:uid="{00000000-0005-0000-0000-0000DB840000}"/>
    <cellStyle name="检查单元格 4 7" xfId="34008" xr:uid="{00000000-0005-0000-0000-0000DC840000}"/>
    <cellStyle name="检查单元格 4 8" xfId="34009" xr:uid="{00000000-0005-0000-0000-0000DD840000}"/>
    <cellStyle name="检查单元格 4 9" xfId="34010" xr:uid="{00000000-0005-0000-0000-0000DE840000}"/>
    <cellStyle name="检查单元格 4 9 2" xfId="34011" xr:uid="{00000000-0005-0000-0000-0000DF840000}"/>
    <cellStyle name="检查单元格 5" xfId="34012" xr:uid="{00000000-0005-0000-0000-0000E0840000}"/>
    <cellStyle name="检查单元格 5 2" xfId="34013" xr:uid="{00000000-0005-0000-0000-0000E1840000}"/>
    <cellStyle name="检查单元格 5 2 2" xfId="34014" xr:uid="{00000000-0005-0000-0000-0000E2840000}"/>
    <cellStyle name="检查单元格 5 2 2 2" xfId="34015" xr:uid="{00000000-0005-0000-0000-0000E3840000}"/>
    <cellStyle name="检查单元格 5 2 2 3" xfId="34016" xr:uid="{00000000-0005-0000-0000-0000E4840000}"/>
    <cellStyle name="检查单元格 5 2 3" xfId="34017" xr:uid="{00000000-0005-0000-0000-0000E5840000}"/>
    <cellStyle name="检查单元格 5 2 4" xfId="34018" xr:uid="{00000000-0005-0000-0000-0000E6840000}"/>
    <cellStyle name="检查单元格 5 2 5" xfId="34019" xr:uid="{00000000-0005-0000-0000-0000E7840000}"/>
    <cellStyle name="检查单元格 5 2 6" xfId="34020" xr:uid="{00000000-0005-0000-0000-0000E8840000}"/>
    <cellStyle name="检查单元格 5 2 6 2" xfId="34021" xr:uid="{00000000-0005-0000-0000-0000E9840000}"/>
    <cellStyle name="检查单元格 5 2 7" xfId="34022" xr:uid="{00000000-0005-0000-0000-0000EA840000}"/>
    <cellStyle name="检查单元格 5 2 8" xfId="34023" xr:uid="{00000000-0005-0000-0000-0000EB840000}"/>
    <cellStyle name="检查单元格 5 3" xfId="34024" xr:uid="{00000000-0005-0000-0000-0000EC840000}"/>
    <cellStyle name="检查单元格 5 4" xfId="34025" xr:uid="{00000000-0005-0000-0000-0000ED840000}"/>
    <cellStyle name="检查单元格 5 5" xfId="34026" xr:uid="{00000000-0005-0000-0000-0000EE840000}"/>
    <cellStyle name="检查单元格 5 6" xfId="34027" xr:uid="{00000000-0005-0000-0000-0000EF840000}"/>
    <cellStyle name="检查单元格 5 6 2" xfId="34028" xr:uid="{00000000-0005-0000-0000-0000F0840000}"/>
    <cellStyle name="检查单元格 5 7" xfId="34029" xr:uid="{00000000-0005-0000-0000-0000F1840000}"/>
    <cellStyle name="检查单元格 6" xfId="34030" xr:uid="{00000000-0005-0000-0000-0000F2840000}"/>
    <cellStyle name="检查单元格 6 2" xfId="34031" xr:uid="{00000000-0005-0000-0000-0000F3840000}"/>
    <cellStyle name="检查单元格 6 2 2" xfId="34032" xr:uid="{00000000-0005-0000-0000-0000F4840000}"/>
    <cellStyle name="检查单元格 6 2 2 2" xfId="34033" xr:uid="{00000000-0005-0000-0000-0000F5840000}"/>
    <cellStyle name="检查单元格 6 2 2 3" xfId="34034" xr:uid="{00000000-0005-0000-0000-0000F6840000}"/>
    <cellStyle name="检查单元格 6 2 3" xfId="34035" xr:uid="{00000000-0005-0000-0000-0000F7840000}"/>
    <cellStyle name="检查单元格 6 2 4" xfId="34036" xr:uid="{00000000-0005-0000-0000-0000F8840000}"/>
    <cellStyle name="检查单元格 6 2 5" xfId="34037" xr:uid="{00000000-0005-0000-0000-0000F9840000}"/>
    <cellStyle name="检查单元格 6 2 6" xfId="34038" xr:uid="{00000000-0005-0000-0000-0000FA840000}"/>
    <cellStyle name="检查单元格 6 2 6 2" xfId="34039" xr:uid="{00000000-0005-0000-0000-0000FB840000}"/>
    <cellStyle name="检查单元格 6 2 7" xfId="34040" xr:uid="{00000000-0005-0000-0000-0000FC840000}"/>
    <cellStyle name="检查单元格 6 2 8" xfId="34041" xr:uid="{00000000-0005-0000-0000-0000FD840000}"/>
    <cellStyle name="检查单元格 6 3" xfId="34042" xr:uid="{00000000-0005-0000-0000-0000FE840000}"/>
    <cellStyle name="检查单元格 6 3 2" xfId="34043" xr:uid="{00000000-0005-0000-0000-0000FF840000}"/>
    <cellStyle name="检查单元格 6 3 3" xfId="34044" xr:uid="{00000000-0005-0000-0000-000000850000}"/>
    <cellStyle name="检查单元格 6 4" xfId="34045" xr:uid="{00000000-0005-0000-0000-000001850000}"/>
    <cellStyle name="检查单元格 6 5" xfId="34046" xr:uid="{00000000-0005-0000-0000-000002850000}"/>
    <cellStyle name="检查单元格 6 6" xfId="34047" xr:uid="{00000000-0005-0000-0000-000003850000}"/>
    <cellStyle name="检查单元格 6 7" xfId="34048" xr:uid="{00000000-0005-0000-0000-000004850000}"/>
    <cellStyle name="检查单元格 6 7 2" xfId="34049" xr:uid="{00000000-0005-0000-0000-000005850000}"/>
    <cellStyle name="检查单元格 6 8" xfId="34050" xr:uid="{00000000-0005-0000-0000-000006850000}"/>
    <cellStyle name="检查单元格 6 9" xfId="34051" xr:uid="{00000000-0005-0000-0000-000007850000}"/>
    <cellStyle name="检查单元格 7" xfId="34052" xr:uid="{00000000-0005-0000-0000-000008850000}"/>
    <cellStyle name="检查单元格 7 2" xfId="34053" xr:uid="{00000000-0005-0000-0000-000009850000}"/>
    <cellStyle name="检查单元格 7 2 2" xfId="34054" xr:uid="{00000000-0005-0000-0000-00000A850000}"/>
    <cellStyle name="检查单元格 7 2 3" xfId="34055" xr:uid="{00000000-0005-0000-0000-00000B850000}"/>
    <cellStyle name="检查单元格 7 3" xfId="34056" xr:uid="{00000000-0005-0000-0000-00000C850000}"/>
    <cellStyle name="检查单元格 7 4" xfId="34057" xr:uid="{00000000-0005-0000-0000-00000D850000}"/>
    <cellStyle name="检查单元格 7 5" xfId="34058" xr:uid="{00000000-0005-0000-0000-00000E850000}"/>
    <cellStyle name="检查单元格 7 6" xfId="34059" xr:uid="{00000000-0005-0000-0000-00000F850000}"/>
    <cellStyle name="检查单元格 7 6 2" xfId="34060" xr:uid="{00000000-0005-0000-0000-000010850000}"/>
    <cellStyle name="检查单元格 7 7" xfId="34061" xr:uid="{00000000-0005-0000-0000-000011850000}"/>
    <cellStyle name="检查单元格 7 8" xfId="34062" xr:uid="{00000000-0005-0000-0000-000012850000}"/>
    <cellStyle name="检查单元格 8" xfId="34063" xr:uid="{00000000-0005-0000-0000-000013850000}"/>
    <cellStyle name="检查单元格 8 2" xfId="34064" xr:uid="{00000000-0005-0000-0000-000014850000}"/>
    <cellStyle name="检查单元格 8 2 2" xfId="34065" xr:uid="{00000000-0005-0000-0000-000015850000}"/>
    <cellStyle name="检查单元格 8 2 3" xfId="34066" xr:uid="{00000000-0005-0000-0000-000016850000}"/>
    <cellStyle name="检查单元格 8 3" xfId="34067" xr:uid="{00000000-0005-0000-0000-000017850000}"/>
    <cellStyle name="检查单元格 8 4" xfId="34068" xr:uid="{00000000-0005-0000-0000-000018850000}"/>
    <cellStyle name="检查单元格 8 5" xfId="34069" xr:uid="{00000000-0005-0000-0000-000019850000}"/>
    <cellStyle name="检查单元格 8 6" xfId="34070" xr:uid="{00000000-0005-0000-0000-00001A850000}"/>
    <cellStyle name="检查单元格 8 6 2" xfId="34071" xr:uid="{00000000-0005-0000-0000-00001B850000}"/>
    <cellStyle name="检查单元格 8 7" xfId="34072" xr:uid="{00000000-0005-0000-0000-00001C850000}"/>
    <cellStyle name="检查单元格 8 8" xfId="34073" xr:uid="{00000000-0005-0000-0000-00001D850000}"/>
    <cellStyle name="检查单元格 9" xfId="34074" xr:uid="{00000000-0005-0000-0000-00001E850000}"/>
    <cellStyle name="检查单元格 9 2" xfId="34075" xr:uid="{00000000-0005-0000-0000-00001F850000}"/>
    <cellStyle name="检查单元格 9 3" xfId="34076" xr:uid="{00000000-0005-0000-0000-000020850000}"/>
    <cellStyle name="检查单元格 9 4" xfId="34077" xr:uid="{00000000-0005-0000-0000-000021850000}"/>
    <cellStyle name="检查单元格 9 5" xfId="34078" xr:uid="{00000000-0005-0000-0000-000022850000}"/>
    <cellStyle name="检查单元格 9 5 2" xfId="34079" xr:uid="{00000000-0005-0000-0000-000023850000}"/>
    <cellStyle name="检查单元格 9 6" xfId="34080" xr:uid="{00000000-0005-0000-0000-000024850000}"/>
    <cellStyle name="標準 2" xfId="34081" xr:uid="{00000000-0005-0000-0000-000025850000}"/>
    <cellStyle name="標準 2 2" xfId="34082" xr:uid="{00000000-0005-0000-0000-000026850000}"/>
    <cellStyle name="標準 3" xfId="34083" xr:uid="{00000000-0005-0000-0000-000027850000}"/>
    <cellStyle name="標準 4" xfId="34084" xr:uid="{00000000-0005-0000-0000-000028850000}"/>
    <cellStyle name="標準_~0000000" xfId="34085" xr:uid="{00000000-0005-0000-0000-000029850000}"/>
    <cellStyle name="汇总" xfId="34086" xr:uid="{00000000-0005-0000-0000-00002A850000}"/>
    <cellStyle name="汇总 10" xfId="34087" xr:uid="{00000000-0005-0000-0000-00002B850000}"/>
    <cellStyle name="汇总 10 2" xfId="34088" xr:uid="{00000000-0005-0000-0000-00002C850000}"/>
    <cellStyle name="汇总 10 3" xfId="34089" xr:uid="{00000000-0005-0000-0000-00002D850000}"/>
    <cellStyle name="汇总 10 4" xfId="34090" xr:uid="{00000000-0005-0000-0000-00002E850000}"/>
    <cellStyle name="汇总 10 5" xfId="34091" xr:uid="{00000000-0005-0000-0000-00002F850000}"/>
    <cellStyle name="汇总 10 5 2" xfId="34092" xr:uid="{00000000-0005-0000-0000-000030850000}"/>
    <cellStyle name="汇总 10 6" xfId="34093" xr:uid="{00000000-0005-0000-0000-000031850000}"/>
    <cellStyle name="汇总 11" xfId="34094" xr:uid="{00000000-0005-0000-0000-000032850000}"/>
    <cellStyle name="汇总 11 2" xfId="34095" xr:uid="{00000000-0005-0000-0000-000033850000}"/>
    <cellStyle name="汇总 11 3" xfId="34096" xr:uid="{00000000-0005-0000-0000-000034850000}"/>
    <cellStyle name="汇总 12" xfId="34097" xr:uid="{00000000-0005-0000-0000-000035850000}"/>
    <cellStyle name="汇总 13" xfId="34098" xr:uid="{00000000-0005-0000-0000-000036850000}"/>
    <cellStyle name="汇总 14" xfId="34099" xr:uid="{00000000-0005-0000-0000-000037850000}"/>
    <cellStyle name="汇总 2" xfId="34100" xr:uid="{00000000-0005-0000-0000-000038850000}"/>
    <cellStyle name="汇总 2 10" xfId="34101" xr:uid="{00000000-0005-0000-0000-000039850000}"/>
    <cellStyle name="汇总 2 11" xfId="34102" xr:uid="{00000000-0005-0000-0000-00003A850000}"/>
    <cellStyle name="汇总 2 11 2" xfId="34103" xr:uid="{00000000-0005-0000-0000-00003B850000}"/>
    <cellStyle name="汇总 2 12" xfId="34104" xr:uid="{00000000-0005-0000-0000-00003C850000}"/>
    <cellStyle name="汇总 2 2" xfId="34105" xr:uid="{00000000-0005-0000-0000-00003D850000}"/>
    <cellStyle name="汇总 2 2 10" xfId="34106" xr:uid="{00000000-0005-0000-0000-00003E850000}"/>
    <cellStyle name="汇总 2 2 10 2" xfId="34107" xr:uid="{00000000-0005-0000-0000-00003F850000}"/>
    <cellStyle name="汇总 2 2 11" xfId="34108" xr:uid="{00000000-0005-0000-0000-000040850000}"/>
    <cellStyle name="汇总 2 2 2" xfId="34109" xr:uid="{00000000-0005-0000-0000-000041850000}"/>
    <cellStyle name="汇总 2 2 2 10" xfId="34110" xr:uid="{00000000-0005-0000-0000-000042850000}"/>
    <cellStyle name="汇总 2 2 2 2" xfId="34111" xr:uid="{00000000-0005-0000-0000-000043850000}"/>
    <cellStyle name="汇总 2 2 2 2 2" xfId="34112" xr:uid="{00000000-0005-0000-0000-000044850000}"/>
    <cellStyle name="汇总 2 2 2 2 2 2" xfId="34113" xr:uid="{00000000-0005-0000-0000-000045850000}"/>
    <cellStyle name="汇总 2 2 2 2 2 2 2" xfId="34114" xr:uid="{00000000-0005-0000-0000-000046850000}"/>
    <cellStyle name="汇总 2 2 2 2 2 2 3" xfId="34115" xr:uid="{00000000-0005-0000-0000-000047850000}"/>
    <cellStyle name="汇总 2 2 2 2 2 3" xfId="34116" xr:uid="{00000000-0005-0000-0000-000048850000}"/>
    <cellStyle name="汇总 2 2 2 2 2 4" xfId="34117" xr:uid="{00000000-0005-0000-0000-000049850000}"/>
    <cellStyle name="汇总 2 2 2 2 2 5" xfId="34118" xr:uid="{00000000-0005-0000-0000-00004A850000}"/>
    <cellStyle name="汇总 2 2 2 2 2 6" xfId="34119" xr:uid="{00000000-0005-0000-0000-00004B850000}"/>
    <cellStyle name="汇总 2 2 2 2 2 6 2" xfId="34120" xr:uid="{00000000-0005-0000-0000-00004C850000}"/>
    <cellStyle name="汇总 2 2 2 2 2 7" xfId="34121" xr:uid="{00000000-0005-0000-0000-00004D850000}"/>
    <cellStyle name="汇总 2 2 2 2 2 8" xfId="34122" xr:uid="{00000000-0005-0000-0000-00004E850000}"/>
    <cellStyle name="汇总 2 2 2 2 3" xfId="34123" xr:uid="{00000000-0005-0000-0000-00004F850000}"/>
    <cellStyle name="汇总 2 2 2 2 3 2" xfId="34124" xr:uid="{00000000-0005-0000-0000-000050850000}"/>
    <cellStyle name="汇总 2 2 2 2 3 3" xfId="34125" xr:uid="{00000000-0005-0000-0000-000051850000}"/>
    <cellStyle name="汇总 2 2 2 2 4" xfId="34126" xr:uid="{00000000-0005-0000-0000-000052850000}"/>
    <cellStyle name="汇总 2 2 2 2 5" xfId="34127" xr:uid="{00000000-0005-0000-0000-000053850000}"/>
    <cellStyle name="汇总 2 2 2 2 6" xfId="34128" xr:uid="{00000000-0005-0000-0000-000054850000}"/>
    <cellStyle name="汇总 2 2 2 2 7" xfId="34129" xr:uid="{00000000-0005-0000-0000-000055850000}"/>
    <cellStyle name="汇总 2 2 2 2 7 2" xfId="34130" xr:uid="{00000000-0005-0000-0000-000056850000}"/>
    <cellStyle name="汇总 2 2 2 2 8" xfId="34131" xr:uid="{00000000-0005-0000-0000-000057850000}"/>
    <cellStyle name="汇总 2 2 2 2 9" xfId="34132" xr:uid="{00000000-0005-0000-0000-000058850000}"/>
    <cellStyle name="汇总 2 2 2 3" xfId="34133" xr:uid="{00000000-0005-0000-0000-000059850000}"/>
    <cellStyle name="汇总 2 2 2 3 2" xfId="34134" xr:uid="{00000000-0005-0000-0000-00005A850000}"/>
    <cellStyle name="汇总 2 2 2 3 2 2" xfId="34135" xr:uid="{00000000-0005-0000-0000-00005B850000}"/>
    <cellStyle name="汇总 2 2 2 3 2 3" xfId="34136" xr:uid="{00000000-0005-0000-0000-00005C850000}"/>
    <cellStyle name="汇总 2 2 2 3 3" xfId="34137" xr:uid="{00000000-0005-0000-0000-00005D850000}"/>
    <cellStyle name="汇总 2 2 2 3 4" xfId="34138" xr:uid="{00000000-0005-0000-0000-00005E850000}"/>
    <cellStyle name="汇总 2 2 2 3 5" xfId="34139" xr:uid="{00000000-0005-0000-0000-00005F850000}"/>
    <cellStyle name="汇总 2 2 2 3 6" xfId="34140" xr:uid="{00000000-0005-0000-0000-000060850000}"/>
    <cellStyle name="汇总 2 2 2 3 6 2" xfId="34141" xr:uid="{00000000-0005-0000-0000-000061850000}"/>
    <cellStyle name="汇总 2 2 2 3 7" xfId="34142" xr:uid="{00000000-0005-0000-0000-000062850000}"/>
    <cellStyle name="汇总 2 2 2 3 8" xfId="34143" xr:uid="{00000000-0005-0000-0000-000063850000}"/>
    <cellStyle name="汇总 2 2 2 4" xfId="34144" xr:uid="{00000000-0005-0000-0000-000064850000}"/>
    <cellStyle name="汇总 2 2 2 4 2" xfId="34145" xr:uid="{00000000-0005-0000-0000-000065850000}"/>
    <cellStyle name="汇总 2 2 2 4 2 2" xfId="34146" xr:uid="{00000000-0005-0000-0000-000066850000}"/>
    <cellStyle name="汇总 2 2 2 4 2 3" xfId="34147" xr:uid="{00000000-0005-0000-0000-000067850000}"/>
    <cellStyle name="汇总 2 2 2 4 3" xfId="34148" xr:uid="{00000000-0005-0000-0000-000068850000}"/>
    <cellStyle name="汇总 2 2 2 4 4" xfId="34149" xr:uid="{00000000-0005-0000-0000-000069850000}"/>
    <cellStyle name="汇总 2 2 2 4 5" xfId="34150" xr:uid="{00000000-0005-0000-0000-00006A850000}"/>
    <cellStyle name="汇总 2 2 2 4 6" xfId="34151" xr:uid="{00000000-0005-0000-0000-00006B850000}"/>
    <cellStyle name="汇总 2 2 2 4 6 2" xfId="34152" xr:uid="{00000000-0005-0000-0000-00006C850000}"/>
    <cellStyle name="汇总 2 2 2 4 7" xfId="34153" xr:uid="{00000000-0005-0000-0000-00006D850000}"/>
    <cellStyle name="汇总 2 2 2 4 8" xfId="34154" xr:uid="{00000000-0005-0000-0000-00006E850000}"/>
    <cellStyle name="汇总 2 2 2 5" xfId="34155" xr:uid="{00000000-0005-0000-0000-00006F850000}"/>
    <cellStyle name="汇总 2 2 2 5 2" xfId="34156" xr:uid="{00000000-0005-0000-0000-000070850000}"/>
    <cellStyle name="汇总 2 2 2 5 2 2" xfId="34157" xr:uid="{00000000-0005-0000-0000-000071850000}"/>
    <cellStyle name="汇总 2 2 2 5 2 3" xfId="34158" xr:uid="{00000000-0005-0000-0000-000072850000}"/>
    <cellStyle name="汇总 2 2 2 5 3" xfId="34159" xr:uid="{00000000-0005-0000-0000-000073850000}"/>
    <cellStyle name="汇总 2 2 2 5 4" xfId="34160" xr:uid="{00000000-0005-0000-0000-000074850000}"/>
    <cellStyle name="汇总 2 2 2 5 5" xfId="34161" xr:uid="{00000000-0005-0000-0000-000075850000}"/>
    <cellStyle name="汇总 2 2 2 5 6" xfId="34162" xr:uid="{00000000-0005-0000-0000-000076850000}"/>
    <cellStyle name="汇总 2 2 2 5 6 2" xfId="34163" xr:uid="{00000000-0005-0000-0000-000077850000}"/>
    <cellStyle name="汇总 2 2 2 5 7" xfId="34164" xr:uid="{00000000-0005-0000-0000-000078850000}"/>
    <cellStyle name="汇总 2 2 2 5 8" xfId="34165" xr:uid="{00000000-0005-0000-0000-000079850000}"/>
    <cellStyle name="汇总 2 2 2 6" xfId="34166" xr:uid="{00000000-0005-0000-0000-00007A850000}"/>
    <cellStyle name="汇总 2 2 2 7" xfId="34167" xr:uid="{00000000-0005-0000-0000-00007B850000}"/>
    <cellStyle name="汇总 2 2 2 8" xfId="34168" xr:uid="{00000000-0005-0000-0000-00007C850000}"/>
    <cellStyle name="汇总 2 2 2 9" xfId="34169" xr:uid="{00000000-0005-0000-0000-00007D850000}"/>
    <cellStyle name="汇总 2 2 2 9 2" xfId="34170" xr:uid="{00000000-0005-0000-0000-00007E850000}"/>
    <cellStyle name="汇总 2 2 3" xfId="34171" xr:uid="{00000000-0005-0000-0000-00007F850000}"/>
    <cellStyle name="汇总 2 2 3 2" xfId="34172" xr:uid="{00000000-0005-0000-0000-000080850000}"/>
    <cellStyle name="汇总 2 2 3 2 2" xfId="34173" xr:uid="{00000000-0005-0000-0000-000081850000}"/>
    <cellStyle name="汇总 2 2 3 2 2 2" xfId="34174" xr:uid="{00000000-0005-0000-0000-000082850000}"/>
    <cellStyle name="汇总 2 2 3 2 2 3" xfId="34175" xr:uid="{00000000-0005-0000-0000-000083850000}"/>
    <cellStyle name="汇总 2 2 3 2 3" xfId="34176" xr:uid="{00000000-0005-0000-0000-000084850000}"/>
    <cellStyle name="汇总 2 2 3 2 4" xfId="34177" xr:uid="{00000000-0005-0000-0000-000085850000}"/>
    <cellStyle name="汇总 2 2 3 2 5" xfId="34178" xr:uid="{00000000-0005-0000-0000-000086850000}"/>
    <cellStyle name="汇总 2 2 3 2 6" xfId="34179" xr:uid="{00000000-0005-0000-0000-000087850000}"/>
    <cellStyle name="汇总 2 2 3 2 6 2" xfId="34180" xr:uid="{00000000-0005-0000-0000-000088850000}"/>
    <cellStyle name="汇总 2 2 3 2 7" xfId="34181" xr:uid="{00000000-0005-0000-0000-000089850000}"/>
    <cellStyle name="汇总 2 2 3 2 8" xfId="34182" xr:uid="{00000000-0005-0000-0000-00008A850000}"/>
    <cellStyle name="汇总 2 2 3 3" xfId="34183" xr:uid="{00000000-0005-0000-0000-00008B850000}"/>
    <cellStyle name="汇总 2 2 3 3 2" xfId="34184" xr:uid="{00000000-0005-0000-0000-00008C850000}"/>
    <cellStyle name="汇总 2 2 3 3 3" xfId="34185" xr:uid="{00000000-0005-0000-0000-00008D850000}"/>
    <cellStyle name="汇总 2 2 3 4" xfId="34186" xr:uid="{00000000-0005-0000-0000-00008E850000}"/>
    <cellStyle name="汇总 2 2 3 5" xfId="34187" xr:uid="{00000000-0005-0000-0000-00008F850000}"/>
    <cellStyle name="汇总 2 2 3 6" xfId="34188" xr:uid="{00000000-0005-0000-0000-000090850000}"/>
    <cellStyle name="汇总 2 2 3 7" xfId="34189" xr:uid="{00000000-0005-0000-0000-000091850000}"/>
    <cellStyle name="汇总 2 2 3 7 2" xfId="34190" xr:uid="{00000000-0005-0000-0000-000092850000}"/>
    <cellStyle name="汇总 2 2 3 8" xfId="34191" xr:uid="{00000000-0005-0000-0000-000093850000}"/>
    <cellStyle name="汇总 2 2 3 9" xfId="34192" xr:uid="{00000000-0005-0000-0000-000094850000}"/>
    <cellStyle name="汇总 2 2 4" xfId="34193" xr:uid="{00000000-0005-0000-0000-000095850000}"/>
    <cellStyle name="汇总 2 2 4 2" xfId="34194" xr:uid="{00000000-0005-0000-0000-000096850000}"/>
    <cellStyle name="汇总 2 2 4 2 2" xfId="34195" xr:uid="{00000000-0005-0000-0000-000097850000}"/>
    <cellStyle name="汇总 2 2 4 2 3" xfId="34196" xr:uid="{00000000-0005-0000-0000-000098850000}"/>
    <cellStyle name="汇总 2 2 4 3" xfId="34197" xr:uid="{00000000-0005-0000-0000-000099850000}"/>
    <cellStyle name="汇总 2 2 4 4" xfId="34198" xr:uid="{00000000-0005-0000-0000-00009A850000}"/>
    <cellStyle name="汇总 2 2 4 5" xfId="34199" xr:uid="{00000000-0005-0000-0000-00009B850000}"/>
    <cellStyle name="汇总 2 2 4 6" xfId="34200" xr:uid="{00000000-0005-0000-0000-00009C850000}"/>
    <cellStyle name="汇总 2 2 4 6 2" xfId="34201" xr:uid="{00000000-0005-0000-0000-00009D850000}"/>
    <cellStyle name="汇总 2 2 4 7" xfId="34202" xr:uid="{00000000-0005-0000-0000-00009E850000}"/>
    <cellStyle name="汇总 2 2 4 8" xfId="34203" xr:uid="{00000000-0005-0000-0000-00009F850000}"/>
    <cellStyle name="汇总 2 2 5" xfId="34204" xr:uid="{00000000-0005-0000-0000-0000A0850000}"/>
    <cellStyle name="汇总 2 2 5 2" xfId="34205" xr:uid="{00000000-0005-0000-0000-0000A1850000}"/>
    <cellStyle name="汇总 2 2 5 2 2" xfId="34206" xr:uid="{00000000-0005-0000-0000-0000A2850000}"/>
    <cellStyle name="汇总 2 2 5 2 3" xfId="34207" xr:uid="{00000000-0005-0000-0000-0000A3850000}"/>
    <cellStyle name="汇总 2 2 5 3" xfId="34208" xr:uid="{00000000-0005-0000-0000-0000A4850000}"/>
    <cellStyle name="汇总 2 2 5 4" xfId="34209" xr:uid="{00000000-0005-0000-0000-0000A5850000}"/>
    <cellStyle name="汇总 2 2 5 5" xfId="34210" xr:uid="{00000000-0005-0000-0000-0000A6850000}"/>
    <cellStyle name="汇总 2 2 5 6" xfId="34211" xr:uid="{00000000-0005-0000-0000-0000A7850000}"/>
    <cellStyle name="汇总 2 2 5 6 2" xfId="34212" xr:uid="{00000000-0005-0000-0000-0000A8850000}"/>
    <cellStyle name="汇总 2 2 5 7" xfId="34213" xr:uid="{00000000-0005-0000-0000-0000A9850000}"/>
    <cellStyle name="汇总 2 2 5 8" xfId="34214" xr:uid="{00000000-0005-0000-0000-0000AA850000}"/>
    <cellStyle name="汇总 2 2 6" xfId="34215" xr:uid="{00000000-0005-0000-0000-0000AB850000}"/>
    <cellStyle name="汇总 2 2 6 2" xfId="34216" xr:uid="{00000000-0005-0000-0000-0000AC850000}"/>
    <cellStyle name="汇总 2 2 6 2 2" xfId="34217" xr:uid="{00000000-0005-0000-0000-0000AD850000}"/>
    <cellStyle name="汇总 2 2 6 2 3" xfId="34218" xr:uid="{00000000-0005-0000-0000-0000AE850000}"/>
    <cellStyle name="汇总 2 2 6 3" xfId="34219" xr:uid="{00000000-0005-0000-0000-0000AF850000}"/>
    <cellStyle name="汇总 2 2 6 4" xfId="34220" xr:uid="{00000000-0005-0000-0000-0000B0850000}"/>
    <cellStyle name="汇总 2 2 6 5" xfId="34221" xr:uid="{00000000-0005-0000-0000-0000B1850000}"/>
    <cellStyle name="汇总 2 2 6 6" xfId="34222" xr:uid="{00000000-0005-0000-0000-0000B2850000}"/>
    <cellStyle name="汇总 2 2 6 6 2" xfId="34223" xr:uid="{00000000-0005-0000-0000-0000B3850000}"/>
    <cellStyle name="汇总 2 2 6 7" xfId="34224" xr:uid="{00000000-0005-0000-0000-0000B4850000}"/>
    <cellStyle name="汇总 2 2 6 8" xfId="34225" xr:uid="{00000000-0005-0000-0000-0000B5850000}"/>
    <cellStyle name="汇总 2 2 7" xfId="34226" xr:uid="{00000000-0005-0000-0000-0000B6850000}"/>
    <cellStyle name="汇总 2 2 8" xfId="34227" xr:uid="{00000000-0005-0000-0000-0000B7850000}"/>
    <cellStyle name="汇总 2 2 9" xfId="34228" xr:uid="{00000000-0005-0000-0000-0000B8850000}"/>
    <cellStyle name="汇总 2 2_AVL &amp; Mech BOM - Reno V1.6" xfId="34229" xr:uid="{00000000-0005-0000-0000-0000B9850000}"/>
    <cellStyle name="汇总 2 3" xfId="34230" xr:uid="{00000000-0005-0000-0000-0000BA850000}"/>
    <cellStyle name="汇总 2 3 10" xfId="34231" xr:uid="{00000000-0005-0000-0000-0000BB850000}"/>
    <cellStyle name="汇总 2 3 2" xfId="34232" xr:uid="{00000000-0005-0000-0000-0000BC850000}"/>
    <cellStyle name="汇总 2 3 2 2" xfId="34233" xr:uid="{00000000-0005-0000-0000-0000BD850000}"/>
    <cellStyle name="汇总 2 3 2 2 2" xfId="34234" xr:uid="{00000000-0005-0000-0000-0000BE850000}"/>
    <cellStyle name="汇总 2 3 2 2 2 2" xfId="34235" xr:uid="{00000000-0005-0000-0000-0000BF850000}"/>
    <cellStyle name="汇总 2 3 2 2 2 3" xfId="34236" xr:uid="{00000000-0005-0000-0000-0000C0850000}"/>
    <cellStyle name="汇总 2 3 2 2 3" xfId="34237" xr:uid="{00000000-0005-0000-0000-0000C1850000}"/>
    <cellStyle name="汇总 2 3 2 2 4" xfId="34238" xr:uid="{00000000-0005-0000-0000-0000C2850000}"/>
    <cellStyle name="汇总 2 3 2 2 5" xfId="34239" xr:uid="{00000000-0005-0000-0000-0000C3850000}"/>
    <cellStyle name="汇总 2 3 2 2 6" xfId="34240" xr:uid="{00000000-0005-0000-0000-0000C4850000}"/>
    <cellStyle name="汇总 2 3 2 2 6 2" xfId="34241" xr:uid="{00000000-0005-0000-0000-0000C5850000}"/>
    <cellStyle name="汇总 2 3 2 2 7" xfId="34242" xr:uid="{00000000-0005-0000-0000-0000C6850000}"/>
    <cellStyle name="汇总 2 3 2 2 8" xfId="34243" xr:uid="{00000000-0005-0000-0000-0000C7850000}"/>
    <cellStyle name="汇总 2 3 2 3" xfId="34244" xr:uid="{00000000-0005-0000-0000-0000C8850000}"/>
    <cellStyle name="汇总 2 3 2 3 2" xfId="34245" xr:uid="{00000000-0005-0000-0000-0000C9850000}"/>
    <cellStyle name="汇总 2 3 2 3 3" xfId="34246" xr:uid="{00000000-0005-0000-0000-0000CA850000}"/>
    <cellStyle name="汇总 2 3 2 4" xfId="34247" xr:uid="{00000000-0005-0000-0000-0000CB850000}"/>
    <cellStyle name="汇总 2 3 2 5" xfId="34248" xr:uid="{00000000-0005-0000-0000-0000CC850000}"/>
    <cellStyle name="汇总 2 3 2 6" xfId="34249" xr:uid="{00000000-0005-0000-0000-0000CD850000}"/>
    <cellStyle name="汇总 2 3 2 7" xfId="34250" xr:uid="{00000000-0005-0000-0000-0000CE850000}"/>
    <cellStyle name="汇总 2 3 2 7 2" xfId="34251" xr:uid="{00000000-0005-0000-0000-0000CF850000}"/>
    <cellStyle name="汇总 2 3 2 8" xfId="34252" xr:uid="{00000000-0005-0000-0000-0000D0850000}"/>
    <cellStyle name="汇总 2 3 2 9" xfId="34253" xr:uid="{00000000-0005-0000-0000-0000D1850000}"/>
    <cellStyle name="汇总 2 3 3" xfId="34254" xr:uid="{00000000-0005-0000-0000-0000D2850000}"/>
    <cellStyle name="汇总 2 3 3 2" xfId="34255" xr:uid="{00000000-0005-0000-0000-0000D3850000}"/>
    <cellStyle name="汇总 2 3 3 2 2" xfId="34256" xr:uid="{00000000-0005-0000-0000-0000D4850000}"/>
    <cellStyle name="汇总 2 3 3 2 3" xfId="34257" xr:uid="{00000000-0005-0000-0000-0000D5850000}"/>
    <cellStyle name="汇总 2 3 3 3" xfId="34258" xr:uid="{00000000-0005-0000-0000-0000D6850000}"/>
    <cellStyle name="汇总 2 3 3 4" xfId="34259" xr:uid="{00000000-0005-0000-0000-0000D7850000}"/>
    <cellStyle name="汇总 2 3 3 5" xfId="34260" xr:uid="{00000000-0005-0000-0000-0000D8850000}"/>
    <cellStyle name="汇总 2 3 3 6" xfId="34261" xr:uid="{00000000-0005-0000-0000-0000D9850000}"/>
    <cellStyle name="汇总 2 3 3 6 2" xfId="34262" xr:uid="{00000000-0005-0000-0000-0000DA850000}"/>
    <cellStyle name="汇总 2 3 3 7" xfId="34263" xr:uid="{00000000-0005-0000-0000-0000DB850000}"/>
    <cellStyle name="汇总 2 3 3 8" xfId="34264" xr:uid="{00000000-0005-0000-0000-0000DC850000}"/>
    <cellStyle name="汇总 2 3 4" xfId="34265" xr:uid="{00000000-0005-0000-0000-0000DD850000}"/>
    <cellStyle name="汇总 2 3 4 2" xfId="34266" xr:uid="{00000000-0005-0000-0000-0000DE850000}"/>
    <cellStyle name="汇总 2 3 4 2 2" xfId="34267" xr:uid="{00000000-0005-0000-0000-0000DF850000}"/>
    <cellStyle name="汇总 2 3 4 2 3" xfId="34268" xr:uid="{00000000-0005-0000-0000-0000E0850000}"/>
    <cellStyle name="汇总 2 3 4 3" xfId="34269" xr:uid="{00000000-0005-0000-0000-0000E1850000}"/>
    <cellStyle name="汇总 2 3 4 4" xfId="34270" xr:uid="{00000000-0005-0000-0000-0000E2850000}"/>
    <cellStyle name="汇总 2 3 4 5" xfId="34271" xr:uid="{00000000-0005-0000-0000-0000E3850000}"/>
    <cellStyle name="汇总 2 3 4 6" xfId="34272" xr:uid="{00000000-0005-0000-0000-0000E4850000}"/>
    <cellStyle name="汇总 2 3 4 6 2" xfId="34273" xr:uid="{00000000-0005-0000-0000-0000E5850000}"/>
    <cellStyle name="汇总 2 3 4 7" xfId="34274" xr:uid="{00000000-0005-0000-0000-0000E6850000}"/>
    <cellStyle name="汇总 2 3 4 8" xfId="34275" xr:uid="{00000000-0005-0000-0000-0000E7850000}"/>
    <cellStyle name="汇总 2 3 5" xfId="34276" xr:uid="{00000000-0005-0000-0000-0000E8850000}"/>
    <cellStyle name="汇总 2 3 5 2" xfId="34277" xr:uid="{00000000-0005-0000-0000-0000E9850000}"/>
    <cellStyle name="汇总 2 3 5 2 2" xfId="34278" xr:uid="{00000000-0005-0000-0000-0000EA850000}"/>
    <cellStyle name="汇总 2 3 5 2 3" xfId="34279" xr:uid="{00000000-0005-0000-0000-0000EB850000}"/>
    <cellStyle name="汇总 2 3 5 3" xfId="34280" xr:uid="{00000000-0005-0000-0000-0000EC850000}"/>
    <cellStyle name="汇总 2 3 5 4" xfId="34281" xr:uid="{00000000-0005-0000-0000-0000ED850000}"/>
    <cellStyle name="汇总 2 3 5 5" xfId="34282" xr:uid="{00000000-0005-0000-0000-0000EE850000}"/>
    <cellStyle name="汇总 2 3 5 6" xfId="34283" xr:uid="{00000000-0005-0000-0000-0000EF850000}"/>
    <cellStyle name="汇总 2 3 5 6 2" xfId="34284" xr:uid="{00000000-0005-0000-0000-0000F0850000}"/>
    <cellStyle name="汇总 2 3 5 7" xfId="34285" xr:uid="{00000000-0005-0000-0000-0000F1850000}"/>
    <cellStyle name="汇总 2 3 5 8" xfId="34286" xr:uid="{00000000-0005-0000-0000-0000F2850000}"/>
    <cellStyle name="汇总 2 3 6" xfId="34287" xr:uid="{00000000-0005-0000-0000-0000F3850000}"/>
    <cellStyle name="汇总 2 3 7" xfId="34288" xr:uid="{00000000-0005-0000-0000-0000F4850000}"/>
    <cellStyle name="汇总 2 3 8" xfId="34289" xr:uid="{00000000-0005-0000-0000-0000F5850000}"/>
    <cellStyle name="汇总 2 3 9" xfId="34290" xr:uid="{00000000-0005-0000-0000-0000F6850000}"/>
    <cellStyle name="汇总 2 3 9 2" xfId="34291" xr:uid="{00000000-0005-0000-0000-0000F7850000}"/>
    <cellStyle name="汇总 2 4" xfId="34292" xr:uid="{00000000-0005-0000-0000-0000F8850000}"/>
    <cellStyle name="汇总 2 4 2" xfId="34293" xr:uid="{00000000-0005-0000-0000-0000F9850000}"/>
    <cellStyle name="汇总 2 4 2 2" xfId="34294" xr:uid="{00000000-0005-0000-0000-0000FA850000}"/>
    <cellStyle name="汇总 2 4 2 2 2" xfId="34295" xr:uid="{00000000-0005-0000-0000-0000FB850000}"/>
    <cellStyle name="汇总 2 4 2 2 3" xfId="34296" xr:uid="{00000000-0005-0000-0000-0000FC850000}"/>
    <cellStyle name="汇总 2 4 2 3" xfId="34297" xr:uid="{00000000-0005-0000-0000-0000FD850000}"/>
    <cellStyle name="汇总 2 4 2 4" xfId="34298" xr:uid="{00000000-0005-0000-0000-0000FE850000}"/>
    <cellStyle name="汇总 2 4 2 5" xfId="34299" xr:uid="{00000000-0005-0000-0000-0000FF850000}"/>
    <cellStyle name="汇总 2 4 2 6" xfId="34300" xr:uid="{00000000-0005-0000-0000-000000860000}"/>
    <cellStyle name="汇总 2 4 2 6 2" xfId="34301" xr:uid="{00000000-0005-0000-0000-000001860000}"/>
    <cellStyle name="汇总 2 4 2 7" xfId="34302" xr:uid="{00000000-0005-0000-0000-000002860000}"/>
    <cellStyle name="汇总 2 4 2 8" xfId="34303" xr:uid="{00000000-0005-0000-0000-000003860000}"/>
    <cellStyle name="汇总 2 4 3" xfId="34304" xr:uid="{00000000-0005-0000-0000-000004860000}"/>
    <cellStyle name="汇总 2 4 3 2" xfId="34305" xr:uid="{00000000-0005-0000-0000-000005860000}"/>
    <cellStyle name="汇总 2 4 3 3" xfId="34306" xr:uid="{00000000-0005-0000-0000-000006860000}"/>
    <cellStyle name="汇总 2 4 4" xfId="34307" xr:uid="{00000000-0005-0000-0000-000007860000}"/>
    <cellStyle name="汇总 2 4 5" xfId="34308" xr:uid="{00000000-0005-0000-0000-000008860000}"/>
    <cellStyle name="汇总 2 4 6" xfId="34309" xr:uid="{00000000-0005-0000-0000-000009860000}"/>
    <cellStyle name="汇总 2 4 7" xfId="34310" xr:uid="{00000000-0005-0000-0000-00000A860000}"/>
    <cellStyle name="汇总 2 4 7 2" xfId="34311" xr:uid="{00000000-0005-0000-0000-00000B860000}"/>
    <cellStyle name="汇总 2 4 8" xfId="34312" xr:uid="{00000000-0005-0000-0000-00000C860000}"/>
    <cellStyle name="汇总 2 4 9" xfId="34313" xr:uid="{00000000-0005-0000-0000-00000D860000}"/>
    <cellStyle name="汇总 2 5" xfId="34314" xr:uid="{00000000-0005-0000-0000-00000E860000}"/>
    <cellStyle name="汇总 2 5 2" xfId="34315" xr:uid="{00000000-0005-0000-0000-00000F860000}"/>
    <cellStyle name="汇总 2 5 2 2" xfId="34316" xr:uid="{00000000-0005-0000-0000-000010860000}"/>
    <cellStyle name="汇总 2 5 2 3" xfId="34317" xr:uid="{00000000-0005-0000-0000-000011860000}"/>
    <cellStyle name="汇总 2 5 3" xfId="34318" xr:uid="{00000000-0005-0000-0000-000012860000}"/>
    <cellStyle name="汇总 2 5 4" xfId="34319" xr:uid="{00000000-0005-0000-0000-000013860000}"/>
    <cellStyle name="汇总 2 5 5" xfId="34320" xr:uid="{00000000-0005-0000-0000-000014860000}"/>
    <cellStyle name="汇总 2 5 6" xfId="34321" xr:uid="{00000000-0005-0000-0000-000015860000}"/>
    <cellStyle name="汇总 2 5 6 2" xfId="34322" xr:uid="{00000000-0005-0000-0000-000016860000}"/>
    <cellStyle name="汇总 2 5 7" xfId="34323" xr:uid="{00000000-0005-0000-0000-000017860000}"/>
    <cellStyle name="汇总 2 5 8" xfId="34324" xr:uid="{00000000-0005-0000-0000-000018860000}"/>
    <cellStyle name="汇总 2 6" xfId="34325" xr:uid="{00000000-0005-0000-0000-000019860000}"/>
    <cellStyle name="汇总 2 6 2" xfId="34326" xr:uid="{00000000-0005-0000-0000-00001A860000}"/>
    <cellStyle name="汇总 2 6 2 2" xfId="34327" xr:uid="{00000000-0005-0000-0000-00001B860000}"/>
    <cellStyle name="汇总 2 6 2 3" xfId="34328" xr:uid="{00000000-0005-0000-0000-00001C860000}"/>
    <cellStyle name="汇总 2 6 3" xfId="34329" xr:uid="{00000000-0005-0000-0000-00001D860000}"/>
    <cellStyle name="汇总 2 6 4" xfId="34330" xr:uid="{00000000-0005-0000-0000-00001E860000}"/>
    <cellStyle name="汇总 2 6 5" xfId="34331" xr:uid="{00000000-0005-0000-0000-00001F860000}"/>
    <cellStyle name="汇总 2 6 6" xfId="34332" xr:uid="{00000000-0005-0000-0000-000020860000}"/>
    <cellStyle name="汇总 2 6 6 2" xfId="34333" xr:uid="{00000000-0005-0000-0000-000021860000}"/>
    <cellStyle name="汇总 2 6 7" xfId="34334" xr:uid="{00000000-0005-0000-0000-000022860000}"/>
    <cellStyle name="汇总 2 6 8" xfId="34335" xr:uid="{00000000-0005-0000-0000-000023860000}"/>
    <cellStyle name="汇总 2 7" xfId="34336" xr:uid="{00000000-0005-0000-0000-000024860000}"/>
    <cellStyle name="汇总 2 7 2" xfId="34337" xr:uid="{00000000-0005-0000-0000-000025860000}"/>
    <cellStyle name="汇总 2 7 2 2" xfId="34338" xr:uid="{00000000-0005-0000-0000-000026860000}"/>
    <cellStyle name="汇总 2 7 2 3" xfId="34339" xr:uid="{00000000-0005-0000-0000-000027860000}"/>
    <cellStyle name="汇总 2 7 3" xfId="34340" xr:uid="{00000000-0005-0000-0000-000028860000}"/>
    <cellStyle name="汇总 2 7 4" xfId="34341" xr:uid="{00000000-0005-0000-0000-000029860000}"/>
    <cellStyle name="汇总 2 7 5" xfId="34342" xr:uid="{00000000-0005-0000-0000-00002A860000}"/>
    <cellStyle name="汇总 2 7 6" xfId="34343" xr:uid="{00000000-0005-0000-0000-00002B860000}"/>
    <cellStyle name="汇总 2 7 6 2" xfId="34344" xr:uid="{00000000-0005-0000-0000-00002C860000}"/>
    <cellStyle name="汇总 2 7 7" xfId="34345" xr:uid="{00000000-0005-0000-0000-00002D860000}"/>
    <cellStyle name="汇总 2 7 8" xfId="34346" xr:uid="{00000000-0005-0000-0000-00002E860000}"/>
    <cellStyle name="汇总 2 8" xfId="34347" xr:uid="{00000000-0005-0000-0000-00002F860000}"/>
    <cellStyle name="汇总 2 9" xfId="34348" xr:uid="{00000000-0005-0000-0000-000030860000}"/>
    <cellStyle name="汇总 2_AVL &amp; Mech BOM - Raleigh V1.6 pre" xfId="34349" xr:uid="{00000000-0005-0000-0000-000031860000}"/>
    <cellStyle name="汇总 3" xfId="34350" xr:uid="{00000000-0005-0000-0000-000032860000}"/>
    <cellStyle name="汇总 3 10" xfId="34351" xr:uid="{00000000-0005-0000-0000-000033860000}"/>
    <cellStyle name="汇总 3 10 2" xfId="34352" xr:uid="{00000000-0005-0000-0000-000034860000}"/>
    <cellStyle name="汇总 3 11" xfId="34353" xr:uid="{00000000-0005-0000-0000-000035860000}"/>
    <cellStyle name="汇总 3 2" xfId="34354" xr:uid="{00000000-0005-0000-0000-000036860000}"/>
    <cellStyle name="汇总 3 2 10" xfId="34355" xr:uid="{00000000-0005-0000-0000-000037860000}"/>
    <cellStyle name="汇总 3 2 2" xfId="34356" xr:uid="{00000000-0005-0000-0000-000038860000}"/>
    <cellStyle name="汇总 3 2 2 2" xfId="34357" xr:uid="{00000000-0005-0000-0000-000039860000}"/>
    <cellStyle name="汇总 3 2 2 2 2" xfId="34358" xr:uid="{00000000-0005-0000-0000-00003A860000}"/>
    <cellStyle name="汇总 3 2 2 2 2 2" xfId="34359" xr:uid="{00000000-0005-0000-0000-00003B860000}"/>
    <cellStyle name="汇总 3 2 2 2 2 3" xfId="34360" xr:uid="{00000000-0005-0000-0000-00003C860000}"/>
    <cellStyle name="汇总 3 2 2 2 3" xfId="34361" xr:uid="{00000000-0005-0000-0000-00003D860000}"/>
    <cellStyle name="汇总 3 2 2 2 4" xfId="34362" xr:uid="{00000000-0005-0000-0000-00003E860000}"/>
    <cellStyle name="汇总 3 2 2 2 5" xfId="34363" xr:uid="{00000000-0005-0000-0000-00003F860000}"/>
    <cellStyle name="汇总 3 2 2 2 6" xfId="34364" xr:uid="{00000000-0005-0000-0000-000040860000}"/>
    <cellStyle name="汇总 3 2 2 2 6 2" xfId="34365" xr:uid="{00000000-0005-0000-0000-000041860000}"/>
    <cellStyle name="汇总 3 2 2 2 7" xfId="34366" xr:uid="{00000000-0005-0000-0000-000042860000}"/>
    <cellStyle name="汇总 3 2 2 2 8" xfId="34367" xr:uid="{00000000-0005-0000-0000-000043860000}"/>
    <cellStyle name="汇总 3 2 2 3" xfId="34368" xr:uid="{00000000-0005-0000-0000-000044860000}"/>
    <cellStyle name="汇总 3 2 2 3 2" xfId="34369" xr:uid="{00000000-0005-0000-0000-000045860000}"/>
    <cellStyle name="汇总 3 2 2 3 3" xfId="34370" xr:uid="{00000000-0005-0000-0000-000046860000}"/>
    <cellStyle name="汇总 3 2 2 4" xfId="34371" xr:uid="{00000000-0005-0000-0000-000047860000}"/>
    <cellStyle name="汇总 3 2 2 5" xfId="34372" xr:uid="{00000000-0005-0000-0000-000048860000}"/>
    <cellStyle name="汇总 3 2 2 6" xfId="34373" xr:uid="{00000000-0005-0000-0000-000049860000}"/>
    <cellStyle name="汇总 3 2 2 7" xfId="34374" xr:uid="{00000000-0005-0000-0000-00004A860000}"/>
    <cellStyle name="汇总 3 2 2 7 2" xfId="34375" xr:uid="{00000000-0005-0000-0000-00004B860000}"/>
    <cellStyle name="汇总 3 2 2 8" xfId="34376" xr:uid="{00000000-0005-0000-0000-00004C860000}"/>
    <cellStyle name="汇总 3 2 2 9" xfId="34377" xr:uid="{00000000-0005-0000-0000-00004D860000}"/>
    <cellStyle name="汇总 3 2 3" xfId="34378" xr:uid="{00000000-0005-0000-0000-00004E860000}"/>
    <cellStyle name="汇总 3 2 3 2" xfId="34379" xr:uid="{00000000-0005-0000-0000-00004F860000}"/>
    <cellStyle name="汇总 3 2 3 2 2" xfId="34380" xr:uid="{00000000-0005-0000-0000-000050860000}"/>
    <cellStyle name="汇总 3 2 3 2 3" xfId="34381" xr:uid="{00000000-0005-0000-0000-000051860000}"/>
    <cellStyle name="汇总 3 2 3 3" xfId="34382" xr:uid="{00000000-0005-0000-0000-000052860000}"/>
    <cellStyle name="汇总 3 2 3 4" xfId="34383" xr:uid="{00000000-0005-0000-0000-000053860000}"/>
    <cellStyle name="汇总 3 2 3 5" xfId="34384" xr:uid="{00000000-0005-0000-0000-000054860000}"/>
    <cellStyle name="汇总 3 2 3 6" xfId="34385" xr:uid="{00000000-0005-0000-0000-000055860000}"/>
    <cellStyle name="汇总 3 2 3 6 2" xfId="34386" xr:uid="{00000000-0005-0000-0000-000056860000}"/>
    <cellStyle name="汇总 3 2 3 7" xfId="34387" xr:uid="{00000000-0005-0000-0000-000057860000}"/>
    <cellStyle name="汇总 3 2 3 8" xfId="34388" xr:uid="{00000000-0005-0000-0000-000058860000}"/>
    <cellStyle name="汇总 3 2 4" xfId="34389" xr:uid="{00000000-0005-0000-0000-000059860000}"/>
    <cellStyle name="汇总 3 2 4 2" xfId="34390" xr:uid="{00000000-0005-0000-0000-00005A860000}"/>
    <cellStyle name="汇总 3 2 4 2 2" xfId="34391" xr:uid="{00000000-0005-0000-0000-00005B860000}"/>
    <cellStyle name="汇总 3 2 4 2 3" xfId="34392" xr:uid="{00000000-0005-0000-0000-00005C860000}"/>
    <cellStyle name="汇总 3 2 4 3" xfId="34393" xr:uid="{00000000-0005-0000-0000-00005D860000}"/>
    <cellStyle name="汇总 3 2 4 4" xfId="34394" xr:uid="{00000000-0005-0000-0000-00005E860000}"/>
    <cellStyle name="汇总 3 2 4 5" xfId="34395" xr:uid="{00000000-0005-0000-0000-00005F860000}"/>
    <cellStyle name="汇总 3 2 4 6" xfId="34396" xr:uid="{00000000-0005-0000-0000-000060860000}"/>
    <cellStyle name="汇总 3 2 4 6 2" xfId="34397" xr:uid="{00000000-0005-0000-0000-000061860000}"/>
    <cellStyle name="汇总 3 2 4 7" xfId="34398" xr:uid="{00000000-0005-0000-0000-000062860000}"/>
    <cellStyle name="汇总 3 2 4 8" xfId="34399" xr:uid="{00000000-0005-0000-0000-000063860000}"/>
    <cellStyle name="汇总 3 2 5" xfId="34400" xr:uid="{00000000-0005-0000-0000-000064860000}"/>
    <cellStyle name="汇总 3 2 5 2" xfId="34401" xr:uid="{00000000-0005-0000-0000-000065860000}"/>
    <cellStyle name="汇总 3 2 5 2 2" xfId="34402" xr:uid="{00000000-0005-0000-0000-000066860000}"/>
    <cellStyle name="汇总 3 2 5 2 3" xfId="34403" xr:uid="{00000000-0005-0000-0000-000067860000}"/>
    <cellStyle name="汇总 3 2 5 3" xfId="34404" xr:uid="{00000000-0005-0000-0000-000068860000}"/>
    <cellStyle name="汇总 3 2 5 4" xfId="34405" xr:uid="{00000000-0005-0000-0000-000069860000}"/>
    <cellStyle name="汇总 3 2 5 5" xfId="34406" xr:uid="{00000000-0005-0000-0000-00006A860000}"/>
    <cellStyle name="汇总 3 2 5 6" xfId="34407" xr:uid="{00000000-0005-0000-0000-00006B860000}"/>
    <cellStyle name="汇总 3 2 5 6 2" xfId="34408" xr:uid="{00000000-0005-0000-0000-00006C860000}"/>
    <cellStyle name="汇总 3 2 5 7" xfId="34409" xr:uid="{00000000-0005-0000-0000-00006D860000}"/>
    <cellStyle name="汇总 3 2 5 8" xfId="34410" xr:uid="{00000000-0005-0000-0000-00006E860000}"/>
    <cellStyle name="汇总 3 2 6" xfId="34411" xr:uid="{00000000-0005-0000-0000-00006F860000}"/>
    <cellStyle name="汇总 3 2 7" xfId="34412" xr:uid="{00000000-0005-0000-0000-000070860000}"/>
    <cellStyle name="汇总 3 2 8" xfId="34413" xr:uid="{00000000-0005-0000-0000-000071860000}"/>
    <cellStyle name="汇总 3 2 9" xfId="34414" xr:uid="{00000000-0005-0000-0000-000072860000}"/>
    <cellStyle name="汇总 3 2 9 2" xfId="34415" xr:uid="{00000000-0005-0000-0000-000073860000}"/>
    <cellStyle name="汇总 3 3" xfId="34416" xr:uid="{00000000-0005-0000-0000-000074860000}"/>
    <cellStyle name="汇总 3 3 2" xfId="34417" xr:uid="{00000000-0005-0000-0000-000075860000}"/>
    <cellStyle name="汇总 3 3 2 2" xfId="34418" xr:uid="{00000000-0005-0000-0000-000076860000}"/>
    <cellStyle name="汇总 3 3 2 2 2" xfId="34419" xr:uid="{00000000-0005-0000-0000-000077860000}"/>
    <cellStyle name="汇总 3 3 2 2 3" xfId="34420" xr:uid="{00000000-0005-0000-0000-000078860000}"/>
    <cellStyle name="汇总 3 3 2 3" xfId="34421" xr:uid="{00000000-0005-0000-0000-000079860000}"/>
    <cellStyle name="汇总 3 3 2 4" xfId="34422" xr:uid="{00000000-0005-0000-0000-00007A860000}"/>
    <cellStyle name="汇总 3 3 2 5" xfId="34423" xr:uid="{00000000-0005-0000-0000-00007B860000}"/>
    <cellStyle name="汇总 3 3 2 6" xfId="34424" xr:uid="{00000000-0005-0000-0000-00007C860000}"/>
    <cellStyle name="汇总 3 3 2 6 2" xfId="34425" xr:uid="{00000000-0005-0000-0000-00007D860000}"/>
    <cellStyle name="汇总 3 3 2 7" xfId="34426" xr:uid="{00000000-0005-0000-0000-00007E860000}"/>
    <cellStyle name="汇总 3 3 2 8" xfId="34427" xr:uid="{00000000-0005-0000-0000-00007F860000}"/>
    <cellStyle name="汇总 3 3 3" xfId="34428" xr:uid="{00000000-0005-0000-0000-000080860000}"/>
    <cellStyle name="汇总 3 3 3 2" xfId="34429" xr:uid="{00000000-0005-0000-0000-000081860000}"/>
    <cellStyle name="汇总 3 3 3 3" xfId="34430" xr:uid="{00000000-0005-0000-0000-000082860000}"/>
    <cellStyle name="汇总 3 3 4" xfId="34431" xr:uid="{00000000-0005-0000-0000-000083860000}"/>
    <cellStyle name="汇总 3 3 5" xfId="34432" xr:uid="{00000000-0005-0000-0000-000084860000}"/>
    <cellStyle name="汇总 3 3 6" xfId="34433" xr:uid="{00000000-0005-0000-0000-000085860000}"/>
    <cellStyle name="汇总 3 3 7" xfId="34434" xr:uid="{00000000-0005-0000-0000-000086860000}"/>
    <cellStyle name="汇总 3 3 7 2" xfId="34435" xr:uid="{00000000-0005-0000-0000-000087860000}"/>
    <cellStyle name="汇总 3 3 8" xfId="34436" xr:uid="{00000000-0005-0000-0000-000088860000}"/>
    <cellStyle name="汇总 3 3 9" xfId="34437" xr:uid="{00000000-0005-0000-0000-000089860000}"/>
    <cellStyle name="汇总 3 4" xfId="34438" xr:uid="{00000000-0005-0000-0000-00008A860000}"/>
    <cellStyle name="汇总 3 4 2" xfId="34439" xr:uid="{00000000-0005-0000-0000-00008B860000}"/>
    <cellStyle name="汇总 3 4 2 2" xfId="34440" xr:uid="{00000000-0005-0000-0000-00008C860000}"/>
    <cellStyle name="汇总 3 4 2 3" xfId="34441" xr:uid="{00000000-0005-0000-0000-00008D860000}"/>
    <cellStyle name="汇总 3 4 3" xfId="34442" xr:uid="{00000000-0005-0000-0000-00008E860000}"/>
    <cellStyle name="汇总 3 4 4" xfId="34443" xr:uid="{00000000-0005-0000-0000-00008F860000}"/>
    <cellStyle name="汇总 3 4 5" xfId="34444" xr:uid="{00000000-0005-0000-0000-000090860000}"/>
    <cellStyle name="汇总 3 4 6" xfId="34445" xr:uid="{00000000-0005-0000-0000-000091860000}"/>
    <cellStyle name="汇总 3 4 6 2" xfId="34446" xr:uid="{00000000-0005-0000-0000-000092860000}"/>
    <cellStyle name="汇总 3 4 7" xfId="34447" xr:uid="{00000000-0005-0000-0000-000093860000}"/>
    <cellStyle name="汇总 3 4 8" xfId="34448" xr:uid="{00000000-0005-0000-0000-000094860000}"/>
    <cellStyle name="汇总 3 5" xfId="34449" xr:uid="{00000000-0005-0000-0000-000095860000}"/>
    <cellStyle name="汇总 3 5 2" xfId="34450" xr:uid="{00000000-0005-0000-0000-000096860000}"/>
    <cellStyle name="汇总 3 5 2 2" xfId="34451" xr:uid="{00000000-0005-0000-0000-000097860000}"/>
    <cellStyle name="汇总 3 5 2 3" xfId="34452" xr:uid="{00000000-0005-0000-0000-000098860000}"/>
    <cellStyle name="汇总 3 5 3" xfId="34453" xr:uid="{00000000-0005-0000-0000-000099860000}"/>
    <cellStyle name="汇总 3 5 4" xfId="34454" xr:uid="{00000000-0005-0000-0000-00009A860000}"/>
    <cellStyle name="汇总 3 5 5" xfId="34455" xr:uid="{00000000-0005-0000-0000-00009B860000}"/>
    <cellStyle name="汇总 3 5 6" xfId="34456" xr:uid="{00000000-0005-0000-0000-00009C860000}"/>
    <cellStyle name="汇总 3 5 6 2" xfId="34457" xr:uid="{00000000-0005-0000-0000-00009D860000}"/>
    <cellStyle name="汇总 3 5 7" xfId="34458" xr:uid="{00000000-0005-0000-0000-00009E860000}"/>
    <cellStyle name="汇总 3 5 8" xfId="34459" xr:uid="{00000000-0005-0000-0000-00009F860000}"/>
    <cellStyle name="汇总 3 6" xfId="34460" xr:uid="{00000000-0005-0000-0000-0000A0860000}"/>
    <cellStyle name="汇总 3 6 2" xfId="34461" xr:uid="{00000000-0005-0000-0000-0000A1860000}"/>
    <cellStyle name="汇总 3 6 2 2" xfId="34462" xr:uid="{00000000-0005-0000-0000-0000A2860000}"/>
    <cellStyle name="汇总 3 6 2 3" xfId="34463" xr:uid="{00000000-0005-0000-0000-0000A3860000}"/>
    <cellStyle name="汇总 3 6 3" xfId="34464" xr:uid="{00000000-0005-0000-0000-0000A4860000}"/>
    <cellStyle name="汇总 3 6 4" xfId="34465" xr:uid="{00000000-0005-0000-0000-0000A5860000}"/>
    <cellStyle name="汇总 3 6 5" xfId="34466" xr:uid="{00000000-0005-0000-0000-0000A6860000}"/>
    <cellStyle name="汇总 3 6 6" xfId="34467" xr:uid="{00000000-0005-0000-0000-0000A7860000}"/>
    <cellStyle name="汇总 3 6 6 2" xfId="34468" xr:uid="{00000000-0005-0000-0000-0000A8860000}"/>
    <cellStyle name="汇总 3 6 7" xfId="34469" xr:uid="{00000000-0005-0000-0000-0000A9860000}"/>
    <cellStyle name="汇总 3 6 8" xfId="34470" xr:uid="{00000000-0005-0000-0000-0000AA860000}"/>
    <cellStyle name="汇总 3 7" xfId="34471" xr:uid="{00000000-0005-0000-0000-0000AB860000}"/>
    <cellStyle name="汇总 3 8" xfId="34472" xr:uid="{00000000-0005-0000-0000-0000AC860000}"/>
    <cellStyle name="汇总 3 9" xfId="34473" xr:uid="{00000000-0005-0000-0000-0000AD860000}"/>
    <cellStyle name="汇总 3_AVL &amp; Mech BOM - Reno V1.6" xfId="34474" xr:uid="{00000000-0005-0000-0000-0000AE860000}"/>
    <cellStyle name="汇总 4" xfId="34475" xr:uid="{00000000-0005-0000-0000-0000AF860000}"/>
    <cellStyle name="汇总 4 10" xfId="34476" xr:uid="{00000000-0005-0000-0000-0000B0860000}"/>
    <cellStyle name="汇总 4 2" xfId="34477" xr:uid="{00000000-0005-0000-0000-0000B1860000}"/>
    <cellStyle name="汇总 4 2 2" xfId="34478" xr:uid="{00000000-0005-0000-0000-0000B2860000}"/>
    <cellStyle name="汇总 4 2 2 2" xfId="34479" xr:uid="{00000000-0005-0000-0000-0000B3860000}"/>
    <cellStyle name="汇总 4 2 2 2 2" xfId="34480" xr:uid="{00000000-0005-0000-0000-0000B4860000}"/>
    <cellStyle name="汇总 4 2 2 2 3" xfId="34481" xr:uid="{00000000-0005-0000-0000-0000B5860000}"/>
    <cellStyle name="汇总 4 2 2 3" xfId="34482" xr:uid="{00000000-0005-0000-0000-0000B6860000}"/>
    <cellStyle name="汇总 4 2 2 4" xfId="34483" xr:uid="{00000000-0005-0000-0000-0000B7860000}"/>
    <cellStyle name="汇总 4 2 2 5" xfId="34484" xr:uid="{00000000-0005-0000-0000-0000B8860000}"/>
    <cellStyle name="汇总 4 2 2 6" xfId="34485" xr:uid="{00000000-0005-0000-0000-0000B9860000}"/>
    <cellStyle name="汇总 4 2 2 6 2" xfId="34486" xr:uid="{00000000-0005-0000-0000-0000BA860000}"/>
    <cellStyle name="汇总 4 2 2 7" xfId="34487" xr:uid="{00000000-0005-0000-0000-0000BB860000}"/>
    <cellStyle name="汇总 4 2 2 8" xfId="34488" xr:uid="{00000000-0005-0000-0000-0000BC860000}"/>
    <cellStyle name="汇总 4 2 3" xfId="34489" xr:uid="{00000000-0005-0000-0000-0000BD860000}"/>
    <cellStyle name="汇总 4 2 3 2" xfId="34490" xr:uid="{00000000-0005-0000-0000-0000BE860000}"/>
    <cellStyle name="汇总 4 2 3 3" xfId="34491" xr:uid="{00000000-0005-0000-0000-0000BF860000}"/>
    <cellStyle name="汇总 4 2 4" xfId="34492" xr:uid="{00000000-0005-0000-0000-0000C0860000}"/>
    <cellStyle name="汇总 4 2 5" xfId="34493" xr:uid="{00000000-0005-0000-0000-0000C1860000}"/>
    <cellStyle name="汇总 4 2 6" xfId="34494" xr:uid="{00000000-0005-0000-0000-0000C2860000}"/>
    <cellStyle name="汇总 4 2 7" xfId="34495" xr:uid="{00000000-0005-0000-0000-0000C3860000}"/>
    <cellStyle name="汇总 4 2 7 2" xfId="34496" xr:uid="{00000000-0005-0000-0000-0000C4860000}"/>
    <cellStyle name="汇总 4 2 8" xfId="34497" xr:uid="{00000000-0005-0000-0000-0000C5860000}"/>
    <cellStyle name="汇总 4 2 9" xfId="34498" xr:uid="{00000000-0005-0000-0000-0000C6860000}"/>
    <cellStyle name="汇总 4 3" xfId="34499" xr:uid="{00000000-0005-0000-0000-0000C7860000}"/>
    <cellStyle name="汇总 4 3 2" xfId="34500" xr:uid="{00000000-0005-0000-0000-0000C8860000}"/>
    <cellStyle name="汇总 4 3 2 2" xfId="34501" xr:uid="{00000000-0005-0000-0000-0000C9860000}"/>
    <cellStyle name="汇总 4 3 2 3" xfId="34502" xr:uid="{00000000-0005-0000-0000-0000CA860000}"/>
    <cellStyle name="汇总 4 3 3" xfId="34503" xr:uid="{00000000-0005-0000-0000-0000CB860000}"/>
    <cellStyle name="汇总 4 3 4" xfId="34504" xr:uid="{00000000-0005-0000-0000-0000CC860000}"/>
    <cellStyle name="汇总 4 3 5" xfId="34505" xr:uid="{00000000-0005-0000-0000-0000CD860000}"/>
    <cellStyle name="汇总 4 3 6" xfId="34506" xr:uid="{00000000-0005-0000-0000-0000CE860000}"/>
    <cellStyle name="汇总 4 3 6 2" xfId="34507" xr:uid="{00000000-0005-0000-0000-0000CF860000}"/>
    <cellStyle name="汇总 4 3 7" xfId="34508" xr:uid="{00000000-0005-0000-0000-0000D0860000}"/>
    <cellStyle name="汇总 4 3 8" xfId="34509" xr:uid="{00000000-0005-0000-0000-0000D1860000}"/>
    <cellStyle name="汇总 4 4" xfId="34510" xr:uid="{00000000-0005-0000-0000-0000D2860000}"/>
    <cellStyle name="汇总 4 4 2" xfId="34511" xr:uid="{00000000-0005-0000-0000-0000D3860000}"/>
    <cellStyle name="汇总 4 4 2 2" xfId="34512" xr:uid="{00000000-0005-0000-0000-0000D4860000}"/>
    <cellStyle name="汇总 4 4 2 3" xfId="34513" xr:uid="{00000000-0005-0000-0000-0000D5860000}"/>
    <cellStyle name="汇总 4 4 3" xfId="34514" xr:uid="{00000000-0005-0000-0000-0000D6860000}"/>
    <cellStyle name="汇总 4 4 4" xfId="34515" xr:uid="{00000000-0005-0000-0000-0000D7860000}"/>
    <cellStyle name="汇总 4 4 5" xfId="34516" xr:uid="{00000000-0005-0000-0000-0000D8860000}"/>
    <cellStyle name="汇总 4 4 6" xfId="34517" xr:uid="{00000000-0005-0000-0000-0000D9860000}"/>
    <cellStyle name="汇总 4 4 6 2" xfId="34518" xr:uid="{00000000-0005-0000-0000-0000DA860000}"/>
    <cellStyle name="汇总 4 4 7" xfId="34519" xr:uid="{00000000-0005-0000-0000-0000DB860000}"/>
    <cellStyle name="汇总 4 4 8" xfId="34520" xr:uid="{00000000-0005-0000-0000-0000DC860000}"/>
    <cellStyle name="汇总 4 5" xfId="34521" xr:uid="{00000000-0005-0000-0000-0000DD860000}"/>
    <cellStyle name="汇总 4 5 2" xfId="34522" xr:uid="{00000000-0005-0000-0000-0000DE860000}"/>
    <cellStyle name="汇总 4 5 2 2" xfId="34523" xr:uid="{00000000-0005-0000-0000-0000DF860000}"/>
    <cellStyle name="汇总 4 5 2 3" xfId="34524" xr:uid="{00000000-0005-0000-0000-0000E0860000}"/>
    <cellStyle name="汇总 4 5 3" xfId="34525" xr:uid="{00000000-0005-0000-0000-0000E1860000}"/>
    <cellStyle name="汇总 4 5 4" xfId="34526" xr:uid="{00000000-0005-0000-0000-0000E2860000}"/>
    <cellStyle name="汇总 4 5 5" xfId="34527" xr:uid="{00000000-0005-0000-0000-0000E3860000}"/>
    <cellStyle name="汇总 4 5 6" xfId="34528" xr:uid="{00000000-0005-0000-0000-0000E4860000}"/>
    <cellStyle name="汇总 4 5 6 2" xfId="34529" xr:uid="{00000000-0005-0000-0000-0000E5860000}"/>
    <cellStyle name="汇总 4 5 7" xfId="34530" xr:uid="{00000000-0005-0000-0000-0000E6860000}"/>
    <cellStyle name="汇总 4 5 8" xfId="34531" xr:uid="{00000000-0005-0000-0000-0000E7860000}"/>
    <cellStyle name="汇总 4 6" xfId="34532" xr:uid="{00000000-0005-0000-0000-0000E8860000}"/>
    <cellStyle name="汇总 4 7" xfId="34533" xr:uid="{00000000-0005-0000-0000-0000E9860000}"/>
    <cellStyle name="汇总 4 8" xfId="34534" xr:uid="{00000000-0005-0000-0000-0000EA860000}"/>
    <cellStyle name="汇总 4 9" xfId="34535" xr:uid="{00000000-0005-0000-0000-0000EB860000}"/>
    <cellStyle name="汇总 4 9 2" xfId="34536" xr:uid="{00000000-0005-0000-0000-0000EC860000}"/>
    <cellStyle name="汇总 5" xfId="34537" xr:uid="{00000000-0005-0000-0000-0000ED860000}"/>
    <cellStyle name="汇总 5 2" xfId="34538" xr:uid="{00000000-0005-0000-0000-0000EE860000}"/>
    <cellStyle name="汇总 5 2 2" xfId="34539" xr:uid="{00000000-0005-0000-0000-0000EF860000}"/>
    <cellStyle name="汇总 5 2 2 2" xfId="34540" xr:uid="{00000000-0005-0000-0000-0000F0860000}"/>
    <cellStyle name="汇总 5 2 2 3" xfId="34541" xr:uid="{00000000-0005-0000-0000-0000F1860000}"/>
    <cellStyle name="汇总 5 2 3" xfId="34542" xr:uid="{00000000-0005-0000-0000-0000F2860000}"/>
    <cellStyle name="汇总 5 2 4" xfId="34543" xr:uid="{00000000-0005-0000-0000-0000F3860000}"/>
    <cellStyle name="汇总 5 2 5" xfId="34544" xr:uid="{00000000-0005-0000-0000-0000F4860000}"/>
    <cellStyle name="汇总 5 2 6" xfId="34545" xr:uid="{00000000-0005-0000-0000-0000F5860000}"/>
    <cellStyle name="汇总 5 2 6 2" xfId="34546" xr:uid="{00000000-0005-0000-0000-0000F6860000}"/>
    <cellStyle name="汇总 5 2 7" xfId="34547" xr:uid="{00000000-0005-0000-0000-0000F7860000}"/>
    <cellStyle name="汇总 5 2 8" xfId="34548" xr:uid="{00000000-0005-0000-0000-0000F8860000}"/>
    <cellStyle name="汇总 5 3" xfId="34549" xr:uid="{00000000-0005-0000-0000-0000F9860000}"/>
    <cellStyle name="汇总 5 4" xfId="34550" xr:uid="{00000000-0005-0000-0000-0000FA860000}"/>
    <cellStyle name="汇总 5 5" xfId="34551" xr:uid="{00000000-0005-0000-0000-0000FB860000}"/>
    <cellStyle name="汇总 5 6" xfId="34552" xr:uid="{00000000-0005-0000-0000-0000FC860000}"/>
    <cellStyle name="汇总 5 6 2" xfId="34553" xr:uid="{00000000-0005-0000-0000-0000FD860000}"/>
    <cellStyle name="汇总 5 7" xfId="34554" xr:uid="{00000000-0005-0000-0000-0000FE860000}"/>
    <cellStyle name="汇总 6" xfId="34555" xr:uid="{00000000-0005-0000-0000-0000FF860000}"/>
    <cellStyle name="汇总 6 2" xfId="34556" xr:uid="{00000000-0005-0000-0000-000000870000}"/>
    <cellStyle name="汇总 6 2 2" xfId="34557" xr:uid="{00000000-0005-0000-0000-000001870000}"/>
    <cellStyle name="汇总 6 2 2 2" xfId="34558" xr:uid="{00000000-0005-0000-0000-000002870000}"/>
    <cellStyle name="汇总 6 2 2 3" xfId="34559" xr:uid="{00000000-0005-0000-0000-000003870000}"/>
    <cellStyle name="汇总 6 2 3" xfId="34560" xr:uid="{00000000-0005-0000-0000-000004870000}"/>
    <cellStyle name="汇总 6 2 4" xfId="34561" xr:uid="{00000000-0005-0000-0000-000005870000}"/>
    <cellStyle name="汇总 6 2 5" xfId="34562" xr:uid="{00000000-0005-0000-0000-000006870000}"/>
    <cellStyle name="汇总 6 2 6" xfId="34563" xr:uid="{00000000-0005-0000-0000-000007870000}"/>
    <cellStyle name="汇总 6 2 6 2" xfId="34564" xr:uid="{00000000-0005-0000-0000-000008870000}"/>
    <cellStyle name="汇总 6 2 7" xfId="34565" xr:uid="{00000000-0005-0000-0000-000009870000}"/>
    <cellStyle name="汇总 6 2 8" xfId="34566" xr:uid="{00000000-0005-0000-0000-00000A870000}"/>
    <cellStyle name="汇总 6 3" xfId="34567" xr:uid="{00000000-0005-0000-0000-00000B870000}"/>
    <cellStyle name="汇总 6 3 2" xfId="34568" xr:uid="{00000000-0005-0000-0000-00000C870000}"/>
    <cellStyle name="汇总 6 3 3" xfId="34569" xr:uid="{00000000-0005-0000-0000-00000D870000}"/>
    <cellStyle name="汇总 6 4" xfId="34570" xr:uid="{00000000-0005-0000-0000-00000E870000}"/>
    <cellStyle name="汇总 6 5" xfId="34571" xr:uid="{00000000-0005-0000-0000-00000F870000}"/>
    <cellStyle name="汇总 6 6" xfId="34572" xr:uid="{00000000-0005-0000-0000-000010870000}"/>
    <cellStyle name="汇总 6 7" xfId="34573" xr:uid="{00000000-0005-0000-0000-000011870000}"/>
    <cellStyle name="汇总 6 7 2" xfId="34574" xr:uid="{00000000-0005-0000-0000-000012870000}"/>
    <cellStyle name="汇总 6 8" xfId="34575" xr:uid="{00000000-0005-0000-0000-000013870000}"/>
    <cellStyle name="汇总 6 9" xfId="34576" xr:uid="{00000000-0005-0000-0000-000014870000}"/>
    <cellStyle name="汇总 7" xfId="34577" xr:uid="{00000000-0005-0000-0000-000015870000}"/>
    <cellStyle name="汇总 7 2" xfId="34578" xr:uid="{00000000-0005-0000-0000-000016870000}"/>
    <cellStyle name="汇总 7 2 2" xfId="34579" xr:uid="{00000000-0005-0000-0000-000017870000}"/>
    <cellStyle name="汇总 7 2 3" xfId="34580" xr:uid="{00000000-0005-0000-0000-000018870000}"/>
    <cellStyle name="汇总 7 3" xfId="34581" xr:uid="{00000000-0005-0000-0000-000019870000}"/>
    <cellStyle name="汇总 7 4" xfId="34582" xr:uid="{00000000-0005-0000-0000-00001A870000}"/>
    <cellStyle name="汇总 7 5" xfId="34583" xr:uid="{00000000-0005-0000-0000-00001B870000}"/>
    <cellStyle name="汇总 7 6" xfId="34584" xr:uid="{00000000-0005-0000-0000-00001C870000}"/>
    <cellStyle name="汇总 7 6 2" xfId="34585" xr:uid="{00000000-0005-0000-0000-00001D870000}"/>
    <cellStyle name="汇总 7 7" xfId="34586" xr:uid="{00000000-0005-0000-0000-00001E870000}"/>
    <cellStyle name="汇总 7 8" xfId="34587" xr:uid="{00000000-0005-0000-0000-00001F870000}"/>
    <cellStyle name="汇总 8" xfId="34588" xr:uid="{00000000-0005-0000-0000-000020870000}"/>
    <cellStyle name="汇总 8 2" xfId="34589" xr:uid="{00000000-0005-0000-0000-000021870000}"/>
    <cellStyle name="汇总 8 2 2" xfId="34590" xr:uid="{00000000-0005-0000-0000-000022870000}"/>
    <cellStyle name="汇总 8 2 3" xfId="34591" xr:uid="{00000000-0005-0000-0000-000023870000}"/>
    <cellStyle name="汇总 8 3" xfId="34592" xr:uid="{00000000-0005-0000-0000-000024870000}"/>
    <cellStyle name="汇总 8 4" xfId="34593" xr:uid="{00000000-0005-0000-0000-000025870000}"/>
    <cellStyle name="汇总 8 5" xfId="34594" xr:uid="{00000000-0005-0000-0000-000026870000}"/>
    <cellStyle name="汇总 8 6" xfId="34595" xr:uid="{00000000-0005-0000-0000-000027870000}"/>
    <cellStyle name="汇总 8 6 2" xfId="34596" xr:uid="{00000000-0005-0000-0000-000028870000}"/>
    <cellStyle name="汇总 8 7" xfId="34597" xr:uid="{00000000-0005-0000-0000-000029870000}"/>
    <cellStyle name="汇总 8 8" xfId="34598" xr:uid="{00000000-0005-0000-0000-00002A870000}"/>
    <cellStyle name="汇总 9" xfId="34599" xr:uid="{00000000-0005-0000-0000-00002B870000}"/>
    <cellStyle name="汇总 9 2" xfId="34600" xr:uid="{00000000-0005-0000-0000-00002C870000}"/>
    <cellStyle name="汇总 9 3" xfId="34601" xr:uid="{00000000-0005-0000-0000-00002D870000}"/>
    <cellStyle name="汇总 9 4" xfId="34602" xr:uid="{00000000-0005-0000-0000-00002E870000}"/>
    <cellStyle name="汇总 9 5" xfId="34603" xr:uid="{00000000-0005-0000-0000-00002F870000}"/>
    <cellStyle name="汇总 9 5 2" xfId="34604" xr:uid="{00000000-0005-0000-0000-000030870000}"/>
    <cellStyle name="汇总 9 6" xfId="34605" xr:uid="{00000000-0005-0000-0000-000031870000}"/>
    <cellStyle name="注释" xfId="34606" xr:uid="{00000000-0005-0000-0000-000032870000}"/>
    <cellStyle name="注释 2" xfId="34607" xr:uid="{00000000-0005-0000-0000-000033870000}"/>
    <cellStyle name="注释 2 2" xfId="34608" xr:uid="{00000000-0005-0000-0000-000034870000}"/>
    <cellStyle name="注释 2 2 2" xfId="34609" xr:uid="{00000000-0005-0000-0000-000035870000}"/>
    <cellStyle name="注释 2 2 3" xfId="34610" xr:uid="{00000000-0005-0000-0000-000036870000}"/>
    <cellStyle name="注释 2 3" xfId="34611" xr:uid="{00000000-0005-0000-0000-000037870000}"/>
    <cellStyle name="注释 2 4" xfId="34612" xr:uid="{00000000-0005-0000-0000-000038870000}"/>
    <cellStyle name="注释 2 5" xfId="34613" xr:uid="{00000000-0005-0000-0000-000039870000}"/>
    <cellStyle name="注释 3" xfId="34614" xr:uid="{00000000-0005-0000-0000-00003A870000}"/>
    <cellStyle name="注释 3 2" xfId="34615" xr:uid="{00000000-0005-0000-0000-00003B870000}"/>
    <cellStyle name="注释 3 2 2" xfId="34616" xr:uid="{00000000-0005-0000-0000-00003C870000}"/>
    <cellStyle name="注释 3 2 3" xfId="34617" xr:uid="{00000000-0005-0000-0000-00003D870000}"/>
    <cellStyle name="注释 3 3" xfId="34618" xr:uid="{00000000-0005-0000-0000-00003E870000}"/>
    <cellStyle name="注释 3 4" xfId="34619" xr:uid="{00000000-0005-0000-0000-00003F870000}"/>
    <cellStyle name="注释 3 5" xfId="34620" xr:uid="{00000000-0005-0000-0000-000040870000}"/>
    <cellStyle name="注释 3 6" xfId="34621" xr:uid="{00000000-0005-0000-0000-000041870000}"/>
    <cellStyle name="注释 3 6 2" xfId="34622" xr:uid="{00000000-0005-0000-0000-000042870000}"/>
    <cellStyle name="注释 3 7" xfId="34623" xr:uid="{00000000-0005-0000-0000-000043870000}"/>
    <cellStyle name="注释 3 8" xfId="34624" xr:uid="{00000000-0005-0000-0000-000044870000}"/>
    <cellStyle name="注释 4" xfId="34625" xr:uid="{00000000-0005-0000-0000-000045870000}"/>
    <cellStyle name="注释 4 2" xfId="34626" xr:uid="{00000000-0005-0000-0000-000046870000}"/>
    <cellStyle name="注释 4 3" xfId="34627" xr:uid="{00000000-0005-0000-0000-000047870000}"/>
    <cellStyle name="注释 5" xfId="34628" xr:uid="{00000000-0005-0000-0000-000048870000}"/>
    <cellStyle name="注释 6" xfId="34629" xr:uid="{00000000-0005-0000-0000-000049870000}"/>
    <cellStyle name="注释 7" xfId="34630" xr:uid="{00000000-0005-0000-0000-00004A870000}"/>
    <cellStyle name="注释 8" xfId="34631" xr:uid="{00000000-0005-0000-0000-00004B870000}"/>
    <cellStyle name="脱浦 [0.00]_BSD-Academic" xfId="34632" xr:uid="{00000000-0005-0000-0000-00004C870000}"/>
    <cellStyle name="脱浦_BSD-Academic" xfId="34633" xr:uid="{00000000-0005-0000-0000-00004D870000}"/>
    <cellStyle name="良い" xfId="34634" xr:uid="{00000000-0005-0000-0000-00004E870000}"/>
    <cellStyle name="良い 2" xfId="34635" xr:uid="{00000000-0005-0000-0000-00004F870000}"/>
    <cellStyle name="良い 2 2" xfId="34636" xr:uid="{00000000-0005-0000-0000-000050870000}"/>
    <cellStyle name="表示済みのハイパーリンク_we0731" xfId="34637" xr:uid="{00000000-0005-0000-0000-000051870000}"/>
    <cellStyle name="見出し 1" xfId="34638" xr:uid="{00000000-0005-0000-0000-000052870000}"/>
    <cellStyle name="見出し 1 2" xfId="34639" xr:uid="{00000000-0005-0000-0000-000053870000}"/>
    <cellStyle name="見出し 1 2 2" xfId="34640" xr:uid="{00000000-0005-0000-0000-000054870000}"/>
    <cellStyle name="見出し 2" xfId="34641" xr:uid="{00000000-0005-0000-0000-000055870000}"/>
    <cellStyle name="見出し 2 2" xfId="34642" xr:uid="{00000000-0005-0000-0000-000056870000}"/>
    <cellStyle name="見出し 2 2 2" xfId="34643" xr:uid="{00000000-0005-0000-0000-000057870000}"/>
    <cellStyle name="見出し 3" xfId="34644" xr:uid="{00000000-0005-0000-0000-000058870000}"/>
    <cellStyle name="見出し 3 2" xfId="34645" xr:uid="{00000000-0005-0000-0000-000059870000}"/>
    <cellStyle name="見出し 3 2 2" xfId="34646" xr:uid="{00000000-0005-0000-0000-00005A870000}"/>
    <cellStyle name="見出し 4" xfId="34647" xr:uid="{00000000-0005-0000-0000-00005B870000}"/>
    <cellStyle name="見出し 4 2" xfId="34648" xr:uid="{00000000-0005-0000-0000-00005C870000}"/>
    <cellStyle name="見出し 4 2 2" xfId="34649" xr:uid="{00000000-0005-0000-0000-00005D870000}"/>
    <cellStyle name="解释性文本" xfId="34650" xr:uid="{00000000-0005-0000-0000-00005E870000}"/>
    <cellStyle name="解释性文本 10" xfId="34651" xr:uid="{00000000-0005-0000-0000-00005F870000}"/>
    <cellStyle name="解释性文本 10 2" xfId="34652" xr:uid="{00000000-0005-0000-0000-000060870000}"/>
    <cellStyle name="解释性文本 10 3" xfId="34653" xr:uid="{00000000-0005-0000-0000-000061870000}"/>
    <cellStyle name="解释性文本 10 4" xfId="34654" xr:uid="{00000000-0005-0000-0000-000062870000}"/>
    <cellStyle name="解释性文本 10 5" xfId="34655" xr:uid="{00000000-0005-0000-0000-000063870000}"/>
    <cellStyle name="解释性文本 10 5 2" xfId="34656" xr:uid="{00000000-0005-0000-0000-000064870000}"/>
    <cellStyle name="解释性文本 10 6" xfId="34657" xr:uid="{00000000-0005-0000-0000-000065870000}"/>
    <cellStyle name="解释性文本 11" xfId="34658" xr:uid="{00000000-0005-0000-0000-000066870000}"/>
    <cellStyle name="解释性文本 11 2" xfId="34659" xr:uid="{00000000-0005-0000-0000-000067870000}"/>
    <cellStyle name="解释性文本 11 3" xfId="34660" xr:uid="{00000000-0005-0000-0000-000068870000}"/>
    <cellStyle name="解释性文本 12" xfId="34661" xr:uid="{00000000-0005-0000-0000-000069870000}"/>
    <cellStyle name="解释性文本 13" xfId="34662" xr:uid="{00000000-0005-0000-0000-00006A870000}"/>
    <cellStyle name="解释性文本 14" xfId="34663" xr:uid="{00000000-0005-0000-0000-00006B870000}"/>
    <cellStyle name="解释性文本 2" xfId="34664" xr:uid="{00000000-0005-0000-0000-00006C870000}"/>
    <cellStyle name="解释性文本 2 10" xfId="34665" xr:uid="{00000000-0005-0000-0000-00006D870000}"/>
    <cellStyle name="解释性文本 2 11" xfId="34666" xr:uid="{00000000-0005-0000-0000-00006E870000}"/>
    <cellStyle name="解释性文本 2 11 2" xfId="34667" xr:uid="{00000000-0005-0000-0000-00006F870000}"/>
    <cellStyle name="解释性文本 2 12" xfId="34668" xr:uid="{00000000-0005-0000-0000-000070870000}"/>
    <cellStyle name="解释性文本 2 2" xfId="34669" xr:uid="{00000000-0005-0000-0000-000071870000}"/>
    <cellStyle name="解释性文本 2 2 10" xfId="34670" xr:uid="{00000000-0005-0000-0000-000072870000}"/>
    <cellStyle name="解释性文本 2 2 10 2" xfId="34671" xr:uid="{00000000-0005-0000-0000-000073870000}"/>
    <cellStyle name="解释性文本 2 2 11" xfId="34672" xr:uid="{00000000-0005-0000-0000-000074870000}"/>
    <cellStyle name="解释性文本 2 2 2" xfId="34673" xr:uid="{00000000-0005-0000-0000-000075870000}"/>
    <cellStyle name="解释性文本 2 2 2 10" xfId="34674" xr:uid="{00000000-0005-0000-0000-000076870000}"/>
    <cellStyle name="解释性文本 2 2 2 2" xfId="34675" xr:uid="{00000000-0005-0000-0000-000077870000}"/>
    <cellStyle name="解释性文本 2 2 2 2 2" xfId="34676" xr:uid="{00000000-0005-0000-0000-000078870000}"/>
    <cellStyle name="解释性文本 2 2 2 2 2 2" xfId="34677" xr:uid="{00000000-0005-0000-0000-000079870000}"/>
    <cellStyle name="解释性文本 2 2 2 2 2 2 2" xfId="34678" xr:uid="{00000000-0005-0000-0000-00007A870000}"/>
    <cellStyle name="解释性文本 2 2 2 2 2 2 3" xfId="34679" xr:uid="{00000000-0005-0000-0000-00007B870000}"/>
    <cellStyle name="解释性文本 2 2 2 2 2 3" xfId="34680" xr:uid="{00000000-0005-0000-0000-00007C870000}"/>
    <cellStyle name="解释性文本 2 2 2 2 2 4" xfId="34681" xr:uid="{00000000-0005-0000-0000-00007D870000}"/>
    <cellStyle name="解释性文本 2 2 2 2 2 5" xfId="34682" xr:uid="{00000000-0005-0000-0000-00007E870000}"/>
    <cellStyle name="解释性文本 2 2 2 2 2 6" xfId="34683" xr:uid="{00000000-0005-0000-0000-00007F870000}"/>
    <cellStyle name="解释性文本 2 2 2 2 2 6 2" xfId="34684" xr:uid="{00000000-0005-0000-0000-000080870000}"/>
    <cellStyle name="解释性文本 2 2 2 2 2 7" xfId="34685" xr:uid="{00000000-0005-0000-0000-000081870000}"/>
    <cellStyle name="解释性文本 2 2 2 2 2 8" xfId="34686" xr:uid="{00000000-0005-0000-0000-000082870000}"/>
    <cellStyle name="解释性文本 2 2 2 2 3" xfId="34687" xr:uid="{00000000-0005-0000-0000-000083870000}"/>
    <cellStyle name="解释性文本 2 2 2 2 3 2" xfId="34688" xr:uid="{00000000-0005-0000-0000-000084870000}"/>
    <cellStyle name="解释性文本 2 2 2 2 3 3" xfId="34689" xr:uid="{00000000-0005-0000-0000-000085870000}"/>
    <cellStyle name="解释性文本 2 2 2 2 4" xfId="34690" xr:uid="{00000000-0005-0000-0000-000086870000}"/>
    <cellStyle name="解释性文本 2 2 2 2 5" xfId="34691" xr:uid="{00000000-0005-0000-0000-000087870000}"/>
    <cellStyle name="解释性文本 2 2 2 2 6" xfId="34692" xr:uid="{00000000-0005-0000-0000-000088870000}"/>
    <cellStyle name="解释性文本 2 2 2 2 7" xfId="34693" xr:uid="{00000000-0005-0000-0000-000089870000}"/>
    <cellStyle name="解释性文本 2 2 2 2 7 2" xfId="34694" xr:uid="{00000000-0005-0000-0000-00008A870000}"/>
    <cellStyle name="解释性文本 2 2 2 2 8" xfId="34695" xr:uid="{00000000-0005-0000-0000-00008B870000}"/>
    <cellStyle name="解释性文本 2 2 2 2 9" xfId="34696" xr:uid="{00000000-0005-0000-0000-00008C870000}"/>
    <cellStyle name="解释性文本 2 2 2 3" xfId="34697" xr:uid="{00000000-0005-0000-0000-00008D870000}"/>
    <cellStyle name="解释性文本 2 2 2 3 2" xfId="34698" xr:uid="{00000000-0005-0000-0000-00008E870000}"/>
    <cellStyle name="解释性文本 2 2 2 3 2 2" xfId="34699" xr:uid="{00000000-0005-0000-0000-00008F870000}"/>
    <cellStyle name="解释性文本 2 2 2 3 2 3" xfId="34700" xr:uid="{00000000-0005-0000-0000-000090870000}"/>
    <cellStyle name="解释性文本 2 2 2 3 3" xfId="34701" xr:uid="{00000000-0005-0000-0000-000091870000}"/>
    <cellStyle name="解释性文本 2 2 2 3 4" xfId="34702" xr:uid="{00000000-0005-0000-0000-000092870000}"/>
    <cellStyle name="解释性文本 2 2 2 3 5" xfId="34703" xr:uid="{00000000-0005-0000-0000-000093870000}"/>
    <cellStyle name="解释性文本 2 2 2 3 6" xfId="34704" xr:uid="{00000000-0005-0000-0000-000094870000}"/>
    <cellStyle name="解释性文本 2 2 2 3 6 2" xfId="34705" xr:uid="{00000000-0005-0000-0000-000095870000}"/>
    <cellStyle name="解释性文本 2 2 2 3 7" xfId="34706" xr:uid="{00000000-0005-0000-0000-000096870000}"/>
    <cellStyle name="解释性文本 2 2 2 3 8" xfId="34707" xr:uid="{00000000-0005-0000-0000-000097870000}"/>
    <cellStyle name="解释性文本 2 2 2 4" xfId="34708" xr:uid="{00000000-0005-0000-0000-000098870000}"/>
    <cellStyle name="解释性文本 2 2 2 4 2" xfId="34709" xr:uid="{00000000-0005-0000-0000-000099870000}"/>
    <cellStyle name="解释性文本 2 2 2 4 2 2" xfId="34710" xr:uid="{00000000-0005-0000-0000-00009A870000}"/>
    <cellStyle name="解释性文本 2 2 2 4 2 3" xfId="34711" xr:uid="{00000000-0005-0000-0000-00009B870000}"/>
    <cellStyle name="解释性文本 2 2 2 4 3" xfId="34712" xr:uid="{00000000-0005-0000-0000-00009C870000}"/>
    <cellStyle name="解释性文本 2 2 2 4 4" xfId="34713" xr:uid="{00000000-0005-0000-0000-00009D870000}"/>
    <cellStyle name="解释性文本 2 2 2 4 5" xfId="34714" xr:uid="{00000000-0005-0000-0000-00009E870000}"/>
    <cellStyle name="解释性文本 2 2 2 4 6" xfId="34715" xr:uid="{00000000-0005-0000-0000-00009F870000}"/>
    <cellStyle name="解释性文本 2 2 2 4 6 2" xfId="34716" xr:uid="{00000000-0005-0000-0000-0000A0870000}"/>
    <cellStyle name="解释性文本 2 2 2 4 7" xfId="34717" xr:uid="{00000000-0005-0000-0000-0000A1870000}"/>
    <cellStyle name="解释性文本 2 2 2 4 8" xfId="34718" xr:uid="{00000000-0005-0000-0000-0000A2870000}"/>
    <cellStyle name="解释性文本 2 2 2 5" xfId="34719" xr:uid="{00000000-0005-0000-0000-0000A3870000}"/>
    <cellStyle name="解释性文本 2 2 2 5 2" xfId="34720" xr:uid="{00000000-0005-0000-0000-0000A4870000}"/>
    <cellStyle name="解释性文本 2 2 2 5 2 2" xfId="34721" xr:uid="{00000000-0005-0000-0000-0000A5870000}"/>
    <cellStyle name="解释性文本 2 2 2 5 2 3" xfId="34722" xr:uid="{00000000-0005-0000-0000-0000A6870000}"/>
    <cellStyle name="解释性文本 2 2 2 5 3" xfId="34723" xr:uid="{00000000-0005-0000-0000-0000A7870000}"/>
    <cellStyle name="解释性文本 2 2 2 5 4" xfId="34724" xr:uid="{00000000-0005-0000-0000-0000A8870000}"/>
    <cellStyle name="解释性文本 2 2 2 5 5" xfId="34725" xr:uid="{00000000-0005-0000-0000-0000A9870000}"/>
    <cellStyle name="解释性文本 2 2 2 5 6" xfId="34726" xr:uid="{00000000-0005-0000-0000-0000AA870000}"/>
    <cellStyle name="解释性文本 2 2 2 5 6 2" xfId="34727" xr:uid="{00000000-0005-0000-0000-0000AB870000}"/>
    <cellStyle name="解释性文本 2 2 2 5 7" xfId="34728" xr:uid="{00000000-0005-0000-0000-0000AC870000}"/>
    <cellStyle name="解释性文本 2 2 2 5 8" xfId="34729" xr:uid="{00000000-0005-0000-0000-0000AD870000}"/>
    <cellStyle name="解释性文本 2 2 2 6" xfId="34730" xr:uid="{00000000-0005-0000-0000-0000AE870000}"/>
    <cellStyle name="解释性文本 2 2 2 7" xfId="34731" xr:uid="{00000000-0005-0000-0000-0000AF870000}"/>
    <cellStyle name="解释性文本 2 2 2 8" xfId="34732" xr:uid="{00000000-0005-0000-0000-0000B0870000}"/>
    <cellStyle name="解释性文本 2 2 2 9" xfId="34733" xr:uid="{00000000-0005-0000-0000-0000B1870000}"/>
    <cellStyle name="解释性文本 2 2 2 9 2" xfId="34734" xr:uid="{00000000-0005-0000-0000-0000B2870000}"/>
    <cellStyle name="解释性文本 2 2 3" xfId="34735" xr:uid="{00000000-0005-0000-0000-0000B3870000}"/>
    <cellStyle name="解释性文本 2 2 3 2" xfId="34736" xr:uid="{00000000-0005-0000-0000-0000B4870000}"/>
    <cellStyle name="解释性文本 2 2 3 2 2" xfId="34737" xr:uid="{00000000-0005-0000-0000-0000B5870000}"/>
    <cellStyle name="解释性文本 2 2 3 2 2 2" xfId="34738" xr:uid="{00000000-0005-0000-0000-0000B6870000}"/>
    <cellStyle name="解释性文本 2 2 3 2 2 3" xfId="34739" xr:uid="{00000000-0005-0000-0000-0000B7870000}"/>
    <cellStyle name="解释性文本 2 2 3 2 3" xfId="34740" xr:uid="{00000000-0005-0000-0000-0000B8870000}"/>
    <cellStyle name="解释性文本 2 2 3 2 4" xfId="34741" xr:uid="{00000000-0005-0000-0000-0000B9870000}"/>
    <cellStyle name="解释性文本 2 2 3 2 5" xfId="34742" xr:uid="{00000000-0005-0000-0000-0000BA870000}"/>
    <cellStyle name="解释性文本 2 2 3 2 6" xfId="34743" xr:uid="{00000000-0005-0000-0000-0000BB870000}"/>
    <cellStyle name="解释性文本 2 2 3 2 6 2" xfId="34744" xr:uid="{00000000-0005-0000-0000-0000BC870000}"/>
    <cellStyle name="解释性文本 2 2 3 2 7" xfId="34745" xr:uid="{00000000-0005-0000-0000-0000BD870000}"/>
    <cellStyle name="解释性文本 2 2 3 2 8" xfId="34746" xr:uid="{00000000-0005-0000-0000-0000BE870000}"/>
    <cellStyle name="解释性文本 2 2 3 3" xfId="34747" xr:uid="{00000000-0005-0000-0000-0000BF870000}"/>
    <cellStyle name="解释性文本 2 2 3 3 2" xfId="34748" xr:uid="{00000000-0005-0000-0000-0000C0870000}"/>
    <cellStyle name="解释性文本 2 2 3 3 3" xfId="34749" xr:uid="{00000000-0005-0000-0000-0000C1870000}"/>
    <cellStyle name="解释性文本 2 2 3 4" xfId="34750" xr:uid="{00000000-0005-0000-0000-0000C2870000}"/>
    <cellStyle name="解释性文本 2 2 3 5" xfId="34751" xr:uid="{00000000-0005-0000-0000-0000C3870000}"/>
    <cellStyle name="解释性文本 2 2 3 6" xfId="34752" xr:uid="{00000000-0005-0000-0000-0000C4870000}"/>
    <cellStyle name="解释性文本 2 2 3 7" xfId="34753" xr:uid="{00000000-0005-0000-0000-0000C5870000}"/>
    <cellStyle name="解释性文本 2 2 3 7 2" xfId="34754" xr:uid="{00000000-0005-0000-0000-0000C6870000}"/>
    <cellStyle name="解释性文本 2 2 3 8" xfId="34755" xr:uid="{00000000-0005-0000-0000-0000C7870000}"/>
    <cellStyle name="解释性文本 2 2 3 9" xfId="34756" xr:uid="{00000000-0005-0000-0000-0000C8870000}"/>
    <cellStyle name="解释性文本 2 2 4" xfId="34757" xr:uid="{00000000-0005-0000-0000-0000C9870000}"/>
    <cellStyle name="解释性文本 2 2 4 2" xfId="34758" xr:uid="{00000000-0005-0000-0000-0000CA870000}"/>
    <cellStyle name="解释性文本 2 2 4 2 2" xfId="34759" xr:uid="{00000000-0005-0000-0000-0000CB870000}"/>
    <cellStyle name="解释性文本 2 2 4 2 3" xfId="34760" xr:uid="{00000000-0005-0000-0000-0000CC870000}"/>
    <cellStyle name="解释性文本 2 2 4 3" xfId="34761" xr:uid="{00000000-0005-0000-0000-0000CD870000}"/>
    <cellStyle name="解释性文本 2 2 4 4" xfId="34762" xr:uid="{00000000-0005-0000-0000-0000CE870000}"/>
    <cellStyle name="解释性文本 2 2 4 5" xfId="34763" xr:uid="{00000000-0005-0000-0000-0000CF870000}"/>
    <cellStyle name="解释性文本 2 2 4 6" xfId="34764" xr:uid="{00000000-0005-0000-0000-0000D0870000}"/>
    <cellStyle name="解释性文本 2 2 4 6 2" xfId="34765" xr:uid="{00000000-0005-0000-0000-0000D1870000}"/>
    <cellStyle name="解释性文本 2 2 4 7" xfId="34766" xr:uid="{00000000-0005-0000-0000-0000D2870000}"/>
    <cellStyle name="解释性文本 2 2 4 8" xfId="34767" xr:uid="{00000000-0005-0000-0000-0000D3870000}"/>
    <cellStyle name="解释性文本 2 2 5" xfId="34768" xr:uid="{00000000-0005-0000-0000-0000D4870000}"/>
    <cellStyle name="解释性文本 2 2 5 2" xfId="34769" xr:uid="{00000000-0005-0000-0000-0000D5870000}"/>
    <cellStyle name="解释性文本 2 2 5 2 2" xfId="34770" xr:uid="{00000000-0005-0000-0000-0000D6870000}"/>
    <cellStyle name="解释性文本 2 2 5 2 3" xfId="34771" xr:uid="{00000000-0005-0000-0000-0000D7870000}"/>
    <cellStyle name="解释性文本 2 2 5 3" xfId="34772" xr:uid="{00000000-0005-0000-0000-0000D8870000}"/>
    <cellStyle name="解释性文本 2 2 5 4" xfId="34773" xr:uid="{00000000-0005-0000-0000-0000D9870000}"/>
    <cellStyle name="解释性文本 2 2 5 5" xfId="34774" xr:uid="{00000000-0005-0000-0000-0000DA870000}"/>
    <cellStyle name="解释性文本 2 2 5 6" xfId="34775" xr:uid="{00000000-0005-0000-0000-0000DB870000}"/>
    <cellStyle name="解释性文本 2 2 5 6 2" xfId="34776" xr:uid="{00000000-0005-0000-0000-0000DC870000}"/>
    <cellStyle name="解释性文本 2 2 5 7" xfId="34777" xr:uid="{00000000-0005-0000-0000-0000DD870000}"/>
    <cellStyle name="解释性文本 2 2 5 8" xfId="34778" xr:uid="{00000000-0005-0000-0000-0000DE870000}"/>
    <cellStyle name="解释性文本 2 2 6" xfId="34779" xr:uid="{00000000-0005-0000-0000-0000DF870000}"/>
    <cellStyle name="解释性文本 2 2 6 2" xfId="34780" xr:uid="{00000000-0005-0000-0000-0000E0870000}"/>
    <cellStyle name="解释性文本 2 2 6 2 2" xfId="34781" xr:uid="{00000000-0005-0000-0000-0000E1870000}"/>
    <cellStyle name="解释性文本 2 2 6 2 3" xfId="34782" xr:uid="{00000000-0005-0000-0000-0000E2870000}"/>
    <cellStyle name="解释性文本 2 2 6 3" xfId="34783" xr:uid="{00000000-0005-0000-0000-0000E3870000}"/>
    <cellStyle name="解释性文本 2 2 6 4" xfId="34784" xr:uid="{00000000-0005-0000-0000-0000E4870000}"/>
    <cellStyle name="解释性文本 2 2 6 5" xfId="34785" xr:uid="{00000000-0005-0000-0000-0000E5870000}"/>
    <cellStyle name="解释性文本 2 2 6 6" xfId="34786" xr:uid="{00000000-0005-0000-0000-0000E6870000}"/>
    <cellStyle name="解释性文本 2 2 6 6 2" xfId="34787" xr:uid="{00000000-0005-0000-0000-0000E7870000}"/>
    <cellStyle name="解释性文本 2 2 6 7" xfId="34788" xr:uid="{00000000-0005-0000-0000-0000E8870000}"/>
    <cellStyle name="解释性文本 2 2 6 8" xfId="34789" xr:uid="{00000000-0005-0000-0000-0000E9870000}"/>
    <cellStyle name="解释性文本 2 2 7" xfId="34790" xr:uid="{00000000-0005-0000-0000-0000EA870000}"/>
    <cellStyle name="解释性文本 2 2 8" xfId="34791" xr:uid="{00000000-0005-0000-0000-0000EB870000}"/>
    <cellStyle name="解释性文本 2 2 9" xfId="34792" xr:uid="{00000000-0005-0000-0000-0000EC870000}"/>
    <cellStyle name="解释性文本 2 2_AVL &amp; Mech BOM - Reno V1.6" xfId="34793" xr:uid="{00000000-0005-0000-0000-0000ED870000}"/>
    <cellStyle name="解释性文本 2 3" xfId="34794" xr:uid="{00000000-0005-0000-0000-0000EE870000}"/>
    <cellStyle name="解释性文本 2 3 10" xfId="34795" xr:uid="{00000000-0005-0000-0000-0000EF870000}"/>
    <cellStyle name="解释性文本 2 3 2" xfId="34796" xr:uid="{00000000-0005-0000-0000-0000F0870000}"/>
    <cellStyle name="解释性文本 2 3 2 2" xfId="34797" xr:uid="{00000000-0005-0000-0000-0000F1870000}"/>
    <cellStyle name="解释性文本 2 3 2 2 2" xfId="34798" xr:uid="{00000000-0005-0000-0000-0000F2870000}"/>
    <cellStyle name="解释性文本 2 3 2 2 2 2" xfId="34799" xr:uid="{00000000-0005-0000-0000-0000F3870000}"/>
    <cellStyle name="解释性文本 2 3 2 2 2 3" xfId="34800" xr:uid="{00000000-0005-0000-0000-0000F4870000}"/>
    <cellStyle name="解释性文本 2 3 2 2 3" xfId="34801" xr:uid="{00000000-0005-0000-0000-0000F5870000}"/>
    <cellStyle name="解释性文本 2 3 2 2 4" xfId="34802" xr:uid="{00000000-0005-0000-0000-0000F6870000}"/>
    <cellStyle name="解释性文本 2 3 2 2 5" xfId="34803" xr:uid="{00000000-0005-0000-0000-0000F7870000}"/>
    <cellStyle name="解释性文本 2 3 2 2 6" xfId="34804" xr:uid="{00000000-0005-0000-0000-0000F8870000}"/>
    <cellStyle name="解释性文本 2 3 2 2 6 2" xfId="34805" xr:uid="{00000000-0005-0000-0000-0000F9870000}"/>
    <cellStyle name="解释性文本 2 3 2 2 7" xfId="34806" xr:uid="{00000000-0005-0000-0000-0000FA870000}"/>
    <cellStyle name="解释性文本 2 3 2 2 8" xfId="34807" xr:uid="{00000000-0005-0000-0000-0000FB870000}"/>
    <cellStyle name="解释性文本 2 3 2 3" xfId="34808" xr:uid="{00000000-0005-0000-0000-0000FC870000}"/>
    <cellStyle name="解释性文本 2 3 2 3 2" xfId="34809" xr:uid="{00000000-0005-0000-0000-0000FD870000}"/>
    <cellStyle name="解释性文本 2 3 2 3 3" xfId="34810" xr:uid="{00000000-0005-0000-0000-0000FE870000}"/>
    <cellStyle name="解释性文本 2 3 2 4" xfId="34811" xr:uid="{00000000-0005-0000-0000-0000FF870000}"/>
    <cellStyle name="解释性文本 2 3 2 5" xfId="34812" xr:uid="{00000000-0005-0000-0000-000000880000}"/>
    <cellStyle name="解释性文本 2 3 2 6" xfId="34813" xr:uid="{00000000-0005-0000-0000-000001880000}"/>
    <cellStyle name="解释性文本 2 3 2 7" xfId="34814" xr:uid="{00000000-0005-0000-0000-000002880000}"/>
    <cellStyle name="解释性文本 2 3 2 7 2" xfId="34815" xr:uid="{00000000-0005-0000-0000-000003880000}"/>
    <cellStyle name="解释性文本 2 3 2 8" xfId="34816" xr:uid="{00000000-0005-0000-0000-000004880000}"/>
    <cellStyle name="解释性文本 2 3 2 9" xfId="34817" xr:uid="{00000000-0005-0000-0000-000005880000}"/>
    <cellStyle name="解释性文本 2 3 3" xfId="34818" xr:uid="{00000000-0005-0000-0000-000006880000}"/>
    <cellStyle name="解释性文本 2 3 3 2" xfId="34819" xr:uid="{00000000-0005-0000-0000-000007880000}"/>
    <cellStyle name="解释性文本 2 3 3 2 2" xfId="34820" xr:uid="{00000000-0005-0000-0000-000008880000}"/>
    <cellStyle name="解释性文本 2 3 3 2 3" xfId="34821" xr:uid="{00000000-0005-0000-0000-000009880000}"/>
    <cellStyle name="解释性文本 2 3 3 3" xfId="34822" xr:uid="{00000000-0005-0000-0000-00000A880000}"/>
    <cellStyle name="解释性文本 2 3 3 4" xfId="34823" xr:uid="{00000000-0005-0000-0000-00000B880000}"/>
    <cellStyle name="解释性文本 2 3 3 5" xfId="34824" xr:uid="{00000000-0005-0000-0000-00000C880000}"/>
    <cellStyle name="解释性文本 2 3 3 6" xfId="34825" xr:uid="{00000000-0005-0000-0000-00000D880000}"/>
    <cellStyle name="解释性文本 2 3 3 6 2" xfId="34826" xr:uid="{00000000-0005-0000-0000-00000E880000}"/>
    <cellStyle name="解释性文本 2 3 3 7" xfId="34827" xr:uid="{00000000-0005-0000-0000-00000F880000}"/>
    <cellStyle name="解释性文本 2 3 3 8" xfId="34828" xr:uid="{00000000-0005-0000-0000-000010880000}"/>
    <cellStyle name="解释性文本 2 3 4" xfId="34829" xr:uid="{00000000-0005-0000-0000-000011880000}"/>
    <cellStyle name="解释性文本 2 3 4 2" xfId="34830" xr:uid="{00000000-0005-0000-0000-000012880000}"/>
    <cellStyle name="解释性文本 2 3 4 2 2" xfId="34831" xr:uid="{00000000-0005-0000-0000-000013880000}"/>
    <cellStyle name="解释性文本 2 3 4 2 3" xfId="34832" xr:uid="{00000000-0005-0000-0000-000014880000}"/>
    <cellStyle name="解释性文本 2 3 4 3" xfId="34833" xr:uid="{00000000-0005-0000-0000-000015880000}"/>
    <cellStyle name="解释性文本 2 3 4 4" xfId="34834" xr:uid="{00000000-0005-0000-0000-000016880000}"/>
    <cellStyle name="解释性文本 2 3 4 5" xfId="34835" xr:uid="{00000000-0005-0000-0000-000017880000}"/>
    <cellStyle name="解释性文本 2 3 4 6" xfId="34836" xr:uid="{00000000-0005-0000-0000-000018880000}"/>
    <cellStyle name="解释性文本 2 3 4 6 2" xfId="34837" xr:uid="{00000000-0005-0000-0000-000019880000}"/>
    <cellStyle name="解释性文本 2 3 4 7" xfId="34838" xr:uid="{00000000-0005-0000-0000-00001A880000}"/>
    <cellStyle name="解释性文本 2 3 4 8" xfId="34839" xr:uid="{00000000-0005-0000-0000-00001B880000}"/>
    <cellStyle name="解释性文本 2 3 5" xfId="34840" xr:uid="{00000000-0005-0000-0000-00001C880000}"/>
    <cellStyle name="解释性文本 2 3 5 2" xfId="34841" xr:uid="{00000000-0005-0000-0000-00001D880000}"/>
    <cellStyle name="解释性文本 2 3 5 2 2" xfId="34842" xr:uid="{00000000-0005-0000-0000-00001E880000}"/>
    <cellStyle name="解释性文本 2 3 5 2 3" xfId="34843" xr:uid="{00000000-0005-0000-0000-00001F880000}"/>
    <cellStyle name="解释性文本 2 3 5 3" xfId="34844" xr:uid="{00000000-0005-0000-0000-000020880000}"/>
    <cellStyle name="解释性文本 2 3 5 4" xfId="34845" xr:uid="{00000000-0005-0000-0000-000021880000}"/>
    <cellStyle name="解释性文本 2 3 5 5" xfId="34846" xr:uid="{00000000-0005-0000-0000-000022880000}"/>
    <cellStyle name="解释性文本 2 3 5 6" xfId="34847" xr:uid="{00000000-0005-0000-0000-000023880000}"/>
    <cellStyle name="解释性文本 2 3 5 6 2" xfId="34848" xr:uid="{00000000-0005-0000-0000-000024880000}"/>
    <cellStyle name="解释性文本 2 3 5 7" xfId="34849" xr:uid="{00000000-0005-0000-0000-000025880000}"/>
    <cellStyle name="解释性文本 2 3 5 8" xfId="34850" xr:uid="{00000000-0005-0000-0000-000026880000}"/>
    <cellStyle name="解释性文本 2 3 6" xfId="34851" xr:uid="{00000000-0005-0000-0000-000027880000}"/>
    <cellStyle name="解释性文本 2 3 7" xfId="34852" xr:uid="{00000000-0005-0000-0000-000028880000}"/>
    <cellStyle name="解释性文本 2 3 8" xfId="34853" xr:uid="{00000000-0005-0000-0000-000029880000}"/>
    <cellStyle name="解释性文本 2 3 9" xfId="34854" xr:uid="{00000000-0005-0000-0000-00002A880000}"/>
    <cellStyle name="解释性文本 2 3 9 2" xfId="34855" xr:uid="{00000000-0005-0000-0000-00002B880000}"/>
    <cellStyle name="解释性文本 2 4" xfId="34856" xr:uid="{00000000-0005-0000-0000-00002C880000}"/>
    <cellStyle name="解释性文本 2 4 2" xfId="34857" xr:uid="{00000000-0005-0000-0000-00002D880000}"/>
    <cellStyle name="解释性文本 2 4 2 2" xfId="34858" xr:uid="{00000000-0005-0000-0000-00002E880000}"/>
    <cellStyle name="解释性文本 2 4 2 2 2" xfId="34859" xr:uid="{00000000-0005-0000-0000-00002F880000}"/>
    <cellStyle name="解释性文本 2 4 2 2 3" xfId="34860" xr:uid="{00000000-0005-0000-0000-000030880000}"/>
    <cellStyle name="解释性文本 2 4 2 3" xfId="34861" xr:uid="{00000000-0005-0000-0000-000031880000}"/>
    <cellStyle name="解释性文本 2 4 2 4" xfId="34862" xr:uid="{00000000-0005-0000-0000-000032880000}"/>
    <cellStyle name="解释性文本 2 4 2 5" xfId="34863" xr:uid="{00000000-0005-0000-0000-000033880000}"/>
    <cellStyle name="解释性文本 2 4 2 6" xfId="34864" xr:uid="{00000000-0005-0000-0000-000034880000}"/>
    <cellStyle name="解释性文本 2 4 2 6 2" xfId="34865" xr:uid="{00000000-0005-0000-0000-000035880000}"/>
    <cellStyle name="解释性文本 2 4 2 7" xfId="34866" xr:uid="{00000000-0005-0000-0000-000036880000}"/>
    <cellStyle name="解释性文本 2 4 2 8" xfId="34867" xr:uid="{00000000-0005-0000-0000-000037880000}"/>
    <cellStyle name="解释性文本 2 4 3" xfId="34868" xr:uid="{00000000-0005-0000-0000-000038880000}"/>
    <cellStyle name="解释性文本 2 4 3 2" xfId="34869" xr:uid="{00000000-0005-0000-0000-000039880000}"/>
    <cellStyle name="解释性文本 2 4 3 3" xfId="34870" xr:uid="{00000000-0005-0000-0000-00003A880000}"/>
    <cellStyle name="解释性文本 2 4 4" xfId="34871" xr:uid="{00000000-0005-0000-0000-00003B880000}"/>
    <cellStyle name="解释性文本 2 4 5" xfId="34872" xr:uid="{00000000-0005-0000-0000-00003C880000}"/>
    <cellStyle name="解释性文本 2 4 6" xfId="34873" xr:uid="{00000000-0005-0000-0000-00003D880000}"/>
    <cellStyle name="解释性文本 2 4 7" xfId="34874" xr:uid="{00000000-0005-0000-0000-00003E880000}"/>
    <cellStyle name="解释性文本 2 4 7 2" xfId="34875" xr:uid="{00000000-0005-0000-0000-00003F880000}"/>
    <cellStyle name="解释性文本 2 4 8" xfId="34876" xr:uid="{00000000-0005-0000-0000-000040880000}"/>
    <cellStyle name="解释性文本 2 4 9" xfId="34877" xr:uid="{00000000-0005-0000-0000-000041880000}"/>
    <cellStyle name="解释性文本 2 5" xfId="34878" xr:uid="{00000000-0005-0000-0000-000042880000}"/>
    <cellStyle name="解释性文本 2 5 2" xfId="34879" xr:uid="{00000000-0005-0000-0000-000043880000}"/>
    <cellStyle name="解释性文本 2 5 2 2" xfId="34880" xr:uid="{00000000-0005-0000-0000-000044880000}"/>
    <cellStyle name="解释性文本 2 5 2 3" xfId="34881" xr:uid="{00000000-0005-0000-0000-000045880000}"/>
    <cellStyle name="解释性文本 2 5 3" xfId="34882" xr:uid="{00000000-0005-0000-0000-000046880000}"/>
    <cellStyle name="解释性文本 2 5 4" xfId="34883" xr:uid="{00000000-0005-0000-0000-000047880000}"/>
    <cellStyle name="解释性文本 2 5 5" xfId="34884" xr:uid="{00000000-0005-0000-0000-000048880000}"/>
    <cellStyle name="解释性文本 2 5 6" xfId="34885" xr:uid="{00000000-0005-0000-0000-000049880000}"/>
    <cellStyle name="解释性文本 2 5 6 2" xfId="34886" xr:uid="{00000000-0005-0000-0000-00004A880000}"/>
    <cellStyle name="解释性文本 2 5 7" xfId="34887" xr:uid="{00000000-0005-0000-0000-00004B880000}"/>
    <cellStyle name="解释性文本 2 5 8" xfId="34888" xr:uid="{00000000-0005-0000-0000-00004C880000}"/>
    <cellStyle name="解释性文本 2 6" xfId="34889" xr:uid="{00000000-0005-0000-0000-00004D880000}"/>
    <cellStyle name="解释性文本 2 6 2" xfId="34890" xr:uid="{00000000-0005-0000-0000-00004E880000}"/>
    <cellStyle name="解释性文本 2 6 2 2" xfId="34891" xr:uid="{00000000-0005-0000-0000-00004F880000}"/>
    <cellStyle name="解释性文本 2 6 2 3" xfId="34892" xr:uid="{00000000-0005-0000-0000-000050880000}"/>
    <cellStyle name="解释性文本 2 6 3" xfId="34893" xr:uid="{00000000-0005-0000-0000-000051880000}"/>
    <cellStyle name="解释性文本 2 6 4" xfId="34894" xr:uid="{00000000-0005-0000-0000-000052880000}"/>
    <cellStyle name="解释性文本 2 6 5" xfId="34895" xr:uid="{00000000-0005-0000-0000-000053880000}"/>
    <cellStyle name="解释性文本 2 6 6" xfId="34896" xr:uid="{00000000-0005-0000-0000-000054880000}"/>
    <cellStyle name="解释性文本 2 6 6 2" xfId="34897" xr:uid="{00000000-0005-0000-0000-000055880000}"/>
    <cellStyle name="解释性文本 2 6 7" xfId="34898" xr:uid="{00000000-0005-0000-0000-000056880000}"/>
    <cellStyle name="解释性文本 2 6 8" xfId="34899" xr:uid="{00000000-0005-0000-0000-000057880000}"/>
    <cellStyle name="解释性文本 2 7" xfId="34900" xr:uid="{00000000-0005-0000-0000-000058880000}"/>
    <cellStyle name="解释性文本 2 7 2" xfId="34901" xr:uid="{00000000-0005-0000-0000-000059880000}"/>
    <cellStyle name="解释性文本 2 7 2 2" xfId="34902" xr:uid="{00000000-0005-0000-0000-00005A880000}"/>
    <cellStyle name="解释性文本 2 7 2 3" xfId="34903" xr:uid="{00000000-0005-0000-0000-00005B880000}"/>
    <cellStyle name="解释性文本 2 7 3" xfId="34904" xr:uid="{00000000-0005-0000-0000-00005C880000}"/>
    <cellStyle name="解释性文本 2 7 4" xfId="34905" xr:uid="{00000000-0005-0000-0000-00005D880000}"/>
    <cellStyle name="解释性文本 2 7 5" xfId="34906" xr:uid="{00000000-0005-0000-0000-00005E880000}"/>
    <cellStyle name="解释性文本 2 7 6" xfId="34907" xr:uid="{00000000-0005-0000-0000-00005F880000}"/>
    <cellStyle name="解释性文本 2 7 6 2" xfId="34908" xr:uid="{00000000-0005-0000-0000-000060880000}"/>
    <cellStyle name="解释性文本 2 7 7" xfId="34909" xr:uid="{00000000-0005-0000-0000-000061880000}"/>
    <cellStyle name="解释性文本 2 7 8" xfId="34910" xr:uid="{00000000-0005-0000-0000-000062880000}"/>
    <cellStyle name="解释性文本 2 8" xfId="34911" xr:uid="{00000000-0005-0000-0000-000063880000}"/>
    <cellStyle name="解释性文本 2 9" xfId="34912" xr:uid="{00000000-0005-0000-0000-000064880000}"/>
    <cellStyle name="解释性文本 2_AVL &amp; Mech BOM - Raleigh V1.6 pre" xfId="34913" xr:uid="{00000000-0005-0000-0000-000065880000}"/>
    <cellStyle name="解释性文本 3" xfId="34914" xr:uid="{00000000-0005-0000-0000-000066880000}"/>
    <cellStyle name="解释性文本 3 10" xfId="34915" xr:uid="{00000000-0005-0000-0000-000067880000}"/>
    <cellStyle name="解释性文本 3 10 2" xfId="34916" xr:uid="{00000000-0005-0000-0000-000068880000}"/>
    <cellStyle name="解释性文本 3 11" xfId="34917" xr:uid="{00000000-0005-0000-0000-000069880000}"/>
    <cellStyle name="解释性文本 3 2" xfId="34918" xr:uid="{00000000-0005-0000-0000-00006A880000}"/>
    <cellStyle name="解释性文本 3 2 10" xfId="34919" xr:uid="{00000000-0005-0000-0000-00006B880000}"/>
    <cellStyle name="解释性文本 3 2 2" xfId="34920" xr:uid="{00000000-0005-0000-0000-00006C880000}"/>
    <cellStyle name="解释性文本 3 2 2 2" xfId="34921" xr:uid="{00000000-0005-0000-0000-00006D880000}"/>
    <cellStyle name="解释性文本 3 2 2 2 2" xfId="34922" xr:uid="{00000000-0005-0000-0000-00006E880000}"/>
    <cellStyle name="解释性文本 3 2 2 2 2 2" xfId="34923" xr:uid="{00000000-0005-0000-0000-00006F880000}"/>
    <cellStyle name="解释性文本 3 2 2 2 2 3" xfId="34924" xr:uid="{00000000-0005-0000-0000-000070880000}"/>
    <cellStyle name="解释性文本 3 2 2 2 3" xfId="34925" xr:uid="{00000000-0005-0000-0000-000071880000}"/>
    <cellStyle name="解释性文本 3 2 2 2 4" xfId="34926" xr:uid="{00000000-0005-0000-0000-000072880000}"/>
    <cellStyle name="解释性文本 3 2 2 2 5" xfId="34927" xr:uid="{00000000-0005-0000-0000-000073880000}"/>
    <cellStyle name="解释性文本 3 2 2 2 6" xfId="34928" xr:uid="{00000000-0005-0000-0000-000074880000}"/>
    <cellStyle name="解释性文本 3 2 2 2 6 2" xfId="34929" xr:uid="{00000000-0005-0000-0000-000075880000}"/>
    <cellStyle name="解释性文本 3 2 2 2 7" xfId="34930" xr:uid="{00000000-0005-0000-0000-000076880000}"/>
    <cellStyle name="解释性文本 3 2 2 2 8" xfId="34931" xr:uid="{00000000-0005-0000-0000-000077880000}"/>
    <cellStyle name="解释性文本 3 2 2 3" xfId="34932" xr:uid="{00000000-0005-0000-0000-000078880000}"/>
    <cellStyle name="解释性文本 3 2 2 3 2" xfId="34933" xr:uid="{00000000-0005-0000-0000-000079880000}"/>
    <cellStyle name="解释性文本 3 2 2 3 3" xfId="34934" xr:uid="{00000000-0005-0000-0000-00007A880000}"/>
    <cellStyle name="解释性文本 3 2 2 4" xfId="34935" xr:uid="{00000000-0005-0000-0000-00007B880000}"/>
    <cellStyle name="解释性文本 3 2 2 5" xfId="34936" xr:uid="{00000000-0005-0000-0000-00007C880000}"/>
    <cellStyle name="解释性文本 3 2 2 6" xfId="34937" xr:uid="{00000000-0005-0000-0000-00007D880000}"/>
    <cellStyle name="解释性文本 3 2 2 7" xfId="34938" xr:uid="{00000000-0005-0000-0000-00007E880000}"/>
    <cellStyle name="解释性文本 3 2 2 7 2" xfId="34939" xr:uid="{00000000-0005-0000-0000-00007F880000}"/>
    <cellStyle name="解释性文本 3 2 2 8" xfId="34940" xr:uid="{00000000-0005-0000-0000-000080880000}"/>
    <cellStyle name="解释性文本 3 2 2 9" xfId="34941" xr:uid="{00000000-0005-0000-0000-000081880000}"/>
    <cellStyle name="解释性文本 3 2 3" xfId="34942" xr:uid="{00000000-0005-0000-0000-000082880000}"/>
    <cellStyle name="解释性文本 3 2 3 2" xfId="34943" xr:uid="{00000000-0005-0000-0000-000083880000}"/>
    <cellStyle name="解释性文本 3 2 3 2 2" xfId="34944" xr:uid="{00000000-0005-0000-0000-000084880000}"/>
    <cellStyle name="解释性文本 3 2 3 2 3" xfId="34945" xr:uid="{00000000-0005-0000-0000-000085880000}"/>
    <cellStyle name="解释性文本 3 2 3 3" xfId="34946" xr:uid="{00000000-0005-0000-0000-000086880000}"/>
    <cellStyle name="解释性文本 3 2 3 4" xfId="34947" xr:uid="{00000000-0005-0000-0000-000087880000}"/>
    <cellStyle name="解释性文本 3 2 3 5" xfId="34948" xr:uid="{00000000-0005-0000-0000-000088880000}"/>
    <cellStyle name="解释性文本 3 2 3 6" xfId="34949" xr:uid="{00000000-0005-0000-0000-000089880000}"/>
    <cellStyle name="解释性文本 3 2 3 6 2" xfId="34950" xr:uid="{00000000-0005-0000-0000-00008A880000}"/>
    <cellStyle name="解释性文本 3 2 3 7" xfId="34951" xr:uid="{00000000-0005-0000-0000-00008B880000}"/>
    <cellStyle name="解释性文本 3 2 3 8" xfId="34952" xr:uid="{00000000-0005-0000-0000-00008C880000}"/>
    <cellStyle name="解释性文本 3 2 4" xfId="34953" xr:uid="{00000000-0005-0000-0000-00008D880000}"/>
    <cellStyle name="解释性文本 3 2 4 2" xfId="34954" xr:uid="{00000000-0005-0000-0000-00008E880000}"/>
    <cellStyle name="解释性文本 3 2 4 2 2" xfId="34955" xr:uid="{00000000-0005-0000-0000-00008F880000}"/>
    <cellStyle name="解释性文本 3 2 4 2 3" xfId="34956" xr:uid="{00000000-0005-0000-0000-000090880000}"/>
    <cellStyle name="解释性文本 3 2 4 3" xfId="34957" xr:uid="{00000000-0005-0000-0000-000091880000}"/>
    <cellStyle name="解释性文本 3 2 4 4" xfId="34958" xr:uid="{00000000-0005-0000-0000-000092880000}"/>
    <cellStyle name="解释性文本 3 2 4 5" xfId="34959" xr:uid="{00000000-0005-0000-0000-000093880000}"/>
    <cellStyle name="解释性文本 3 2 4 6" xfId="34960" xr:uid="{00000000-0005-0000-0000-000094880000}"/>
    <cellStyle name="解释性文本 3 2 4 6 2" xfId="34961" xr:uid="{00000000-0005-0000-0000-000095880000}"/>
    <cellStyle name="解释性文本 3 2 4 7" xfId="34962" xr:uid="{00000000-0005-0000-0000-000096880000}"/>
    <cellStyle name="解释性文本 3 2 4 8" xfId="34963" xr:uid="{00000000-0005-0000-0000-000097880000}"/>
    <cellStyle name="解释性文本 3 2 5" xfId="34964" xr:uid="{00000000-0005-0000-0000-000098880000}"/>
    <cellStyle name="解释性文本 3 2 5 2" xfId="34965" xr:uid="{00000000-0005-0000-0000-000099880000}"/>
    <cellStyle name="解释性文本 3 2 5 2 2" xfId="34966" xr:uid="{00000000-0005-0000-0000-00009A880000}"/>
    <cellStyle name="解释性文本 3 2 5 2 3" xfId="34967" xr:uid="{00000000-0005-0000-0000-00009B880000}"/>
    <cellStyle name="解释性文本 3 2 5 3" xfId="34968" xr:uid="{00000000-0005-0000-0000-00009C880000}"/>
    <cellStyle name="解释性文本 3 2 5 4" xfId="34969" xr:uid="{00000000-0005-0000-0000-00009D880000}"/>
    <cellStyle name="解释性文本 3 2 5 5" xfId="34970" xr:uid="{00000000-0005-0000-0000-00009E880000}"/>
    <cellStyle name="解释性文本 3 2 5 6" xfId="34971" xr:uid="{00000000-0005-0000-0000-00009F880000}"/>
    <cellStyle name="解释性文本 3 2 5 6 2" xfId="34972" xr:uid="{00000000-0005-0000-0000-0000A0880000}"/>
    <cellStyle name="解释性文本 3 2 5 7" xfId="34973" xr:uid="{00000000-0005-0000-0000-0000A1880000}"/>
    <cellStyle name="解释性文本 3 2 5 8" xfId="34974" xr:uid="{00000000-0005-0000-0000-0000A2880000}"/>
    <cellStyle name="解释性文本 3 2 6" xfId="34975" xr:uid="{00000000-0005-0000-0000-0000A3880000}"/>
    <cellStyle name="解释性文本 3 2 7" xfId="34976" xr:uid="{00000000-0005-0000-0000-0000A4880000}"/>
    <cellStyle name="解释性文本 3 2 8" xfId="34977" xr:uid="{00000000-0005-0000-0000-0000A5880000}"/>
    <cellStyle name="解释性文本 3 2 9" xfId="34978" xr:uid="{00000000-0005-0000-0000-0000A6880000}"/>
    <cellStyle name="解释性文本 3 2 9 2" xfId="34979" xr:uid="{00000000-0005-0000-0000-0000A7880000}"/>
    <cellStyle name="解释性文本 3 3" xfId="34980" xr:uid="{00000000-0005-0000-0000-0000A8880000}"/>
    <cellStyle name="解释性文本 3 3 2" xfId="34981" xr:uid="{00000000-0005-0000-0000-0000A9880000}"/>
    <cellStyle name="解释性文本 3 3 2 2" xfId="34982" xr:uid="{00000000-0005-0000-0000-0000AA880000}"/>
    <cellStyle name="解释性文本 3 3 2 2 2" xfId="34983" xr:uid="{00000000-0005-0000-0000-0000AB880000}"/>
    <cellStyle name="解释性文本 3 3 2 2 3" xfId="34984" xr:uid="{00000000-0005-0000-0000-0000AC880000}"/>
    <cellStyle name="解释性文本 3 3 2 3" xfId="34985" xr:uid="{00000000-0005-0000-0000-0000AD880000}"/>
    <cellStyle name="解释性文本 3 3 2 4" xfId="34986" xr:uid="{00000000-0005-0000-0000-0000AE880000}"/>
    <cellStyle name="解释性文本 3 3 2 5" xfId="34987" xr:uid="{00000000-0005-0000-0000-0000AF880000}"/>
    <cellStyle name="解释性文本 3 3 2 6" xfId="34988" xr:uid="{00000000-0005-0000-0000-0000B0880000}"/>
    <cellStyle name="解释性文本 3 3 2 6 2" xfId="34989" xr:uid="{00000000-0005-0000-0000-0000B1880000}"/>
    <cellStyle name="解释性文本 3 3 2 7" xfId="34990" xr:uid="{00000000-0005-0000-0000-0000B2880000}"/>
    <cellStyle name="解释性文本 3 3 2 8" xfId="34991" xr:uid="{00000000-0005-0000-0000-0000B3880000}"/>
    <cellStyle name="解释性文本 3 3 3" xfId="34992" xr:uid="{00000000-0005-0000-0000-0000B4880000}"/>
    <cellStyle name="解释性文本 3 3 3 2" xfId="34993" xr:uid="{00000000-0005-0000-0000-0000B5880000}"/>
    <cellStyle name="解释性文本 3 3 3 3" xfId="34994" xr:uid="{00000000-0005-0000-0000-0000B6880000}"/>
    <cellStyle name="解释性文本 3 3 4" xfId="34995" xr:uid="{00000000-0005-0000-0000-0000B7880000}"/>
    <cellStyle name="解释性文本 3 3 5" xfId="34996" xr:uid="{00000000-0005-0000-0000-0000B8880000}"/>
    <cellStyle name="解释性文本 3 3 6" xfId="34997" xr:uid="{00000000-0005-0000-0000-0000B9880000}"/>
    <cellStyle name="解释性文本 3 3 7" xfId="34998" xr:uid="{00000000-0005-0000-0000-0000BA880000}"/>
    <cellStyle name="解释性文本 3 3 7 2" xfId="34999" xr:uid="{00000000-0005-0000-0000-0000BB880000}"/>
    <cellStyle name="解释性文本 3 3 8" xfId="35000" xr:uid="{00000000-0005-0000-0000-0000BC880000}"/>
    <cellStyle name="解释性文本 3 3 9" xfId="35001" xr:uid="{00000000-0005-0000-0000-0000BD880000}"/>
    <cellStyle name="解释性文本 3 4" xfId="35002" xr:uid="{00000000-0005-0000-0000-0000BE880000}"/>
    <cellStyle name="解释性文本 3 4 2" xfId="35003" xr:uid="{00000000-0005-0000-0000-0000BF880000}"/>
    <cellStyle name="解释性文本 3 4 2 2" xfId="35004" xr:uid="{00000000-0005-0000-0000-0000C0880000}"/>
    <cellStyle name="解释性文本 3 4 2 3" xfId="35005" xr:uid="{00000000-0005-0000-0000-0000C1880000}"/>
    <cellStyle name="解释性文本 3 4 3" xfId="35006" xr:uid="{00000000-0005-0000-0000-0000C2880000}"/>
    <cellStyle name="解释性文本 3 4 4" xfId="35007" xr:uid="{00000000-0005-0000-0000-0000C3880000}"/>
    <cellStyle name="解释性文本 3 4 5" xfId="35008" xr:uid="{00000000-0005-0000-0000-0000C4880000}"/>
    <cellStyle name="解释性文本 3 4 6" xfId="35009" xr:uid="{00000000-0005-0000-0000-0000C5880000}"/>
    <cellStyle name="解释性文本 3 4 6 2" xfId="35010" xr:uid="{00000000-0005-0000-0000-0000C6880000}"/>
    <cellStyle name="解释性文本 3 4 7" xfId="35011" xr:uid="{00000000-0005-0000-0000-0000C7880000}"/>
    <cellStyle name="解释性文本 3 4 8" xfId="35012" xr:uid="{00000000-0005-0000-0000-0000C8880000}"/>
    <cellStyle name="解释性文本 3 5" xfId="35013" xr:uid="{00000000-0005-0000-0000-0000C9880000}"/>
    <cellStyle name="解释性文本 3 5 2" xfId="35014" xr:uid="{00000000-0005-0000-0000-0000CA880000}"/>
    <cellStyle name="解释性文本 3 5 2 2" xfId="35015" xr:uid="{00000000-0005-0000-0000-0000CB880000}"/>
    <cellStyle name="解释性文本 3 5 2 3" xfId="35016" xr:uid="{00000000-0005-0000-0000-0000CC880000}"/>
    <cellStyle name="解释性文本 3 5 3" xfId="35017" xr:uid="{00000000-0005-0000-0000-0000CD880000}"/>
    <cellStyle name="解释性文本 3 5 4" xfId="35018" xr:uid="{00000000-0005-0000-0000-0000CE880000}"/>
    <cellStyle name="解释性文本 3 5 5" xfId="35019" xr:uid="{00000000-0005-0000-0000-0000CF880000}"/>
    <cellStyle name="解释性文本 3 5 6" xfId="35020" xr:uid="{00000000-0005-0000-0000-0000D0880000}"/>
    <cellStyle name="解释性文本 3 5 6 2" xfId="35021" xr:uid="{00000000-0005-0000-0000-0000D1880000}"/>
    <cellStyle name="解释性文本 3 5 7" xfId="35022" xr:uid="{00000000-0005-0000-0000-0000D2880000}"/>
    <cellStyle name="解释性文本 3 5 8" xfId="35023" xr:uid="{00000000-0005-0000-0000-0000D3880000}"/>
    <cellStyle name="解释性文本 3 6" xfId="35024" xr:uid="{00000000-0005-0000-0000-0000D4880000}"/>
    <cellStyle name="解释性文本 3 6 2" xfId="35025" xr:uid="{00000000-0005-0000-0000-0000D5880000}"/>
    <cellStyle name="解释性文本 3 6 2 2" xfId="35026" xr:uid="{00000000-0005-0000-0000-0000D6880000}"/>
    <cellStyle name="解释性文本 3 6 2 3" xfId="35027" xr:uid="{00000000-0005-0000-0000-0000D7880000}"/>
    <cellStyle name="解释性文本 3 6 3" xfId="35028" xr:uid="{00000000-0005-0000-0000-0000D8880000}"/>
    <cellStyle name="解释性文本 3 6 4" xfId="35029" xr:uid="{00000000-0005-0000-0000-0000D9880000}"/>
    <cellStyle name="解释性文本 3 6 5" xfId="35030" xr:uid="{00000000-0005-0000-0000-0000DA880000}"/>
    <cellStyle name="解释性文本 3 6 6" xfId="35031" xr:uid="{00000000-0005-0000-0000-0000DB880000}"/>
    <cellStyle name="解释性文本 3 6 6 2" xfId="35032" xr:uid="{00000000-0005-0000-0000-0000DC880000}"/>
    <cellStyle name="解释性文本 3 6 7" xfId="35033" xr:uid="{00000000-0005-0000-0000-0000DD880000}"/>
    <cellStyle name="解释性文本 3 6 8" xfId="35034" xr:uid="{00000000-0005-0000-0000-0000DE880000}"/>
    <cellStyle name="解释性文本 3 7" xfId="35035" xr:uid="{00000000-0005-0000-0000-0000DF880000}"/>
    <cellStyle name="解释性文本 3 8" xfId="35036" xr:uid="{00000000-0005-0000-0000-0000E0880000}"/>
    <cellStyle name="解释性文本 3 9" xfId="35037" xr:uid="{00000000-0005-0000-0000-0000E1880000}"/>
    <cellStyle name="解释性文本 3_AVL &amp; Mech BOM - Reno V1.6" xfId="35038" xr:uid="{00000000-0005-0000-0000-0000E2880000}"/>
    <cellStyle name="解释性文本 4" xfId="35039" xr:uid="{00000000-0005-0000-0000-0000E3880000}"/>
    <cellStyle name="解释性文本 4 10" xfId="35040" xr:uid="{00000000-0005-0000-0000-0000E4880000}"/>
    <cellStyle name="解释性文本 4 2" xfId="35041" xr:uid="{00000000-0005-0000-0000-0000E5880000}"/>
    <cellStyle name="解释性文本 4 2 2" xfId="35042" xr:uid="{00000000-0005-0000-0000-0000E6880000}"/>
    <cellStyle name="解释性文本 4 2 2 2" xfId="35043" xr:uid="{00000000-0005-0000-0000-0000E7880000}"/>
    <cellStyle name="解释性文本 4 2 2 2 2" xfId="35044" xr:uid="{00000000-0005-0000-0000-0000E8880000}"/>
    <cellStyle name="解释性文本 4 2 2 2 3" xfId="35045" xr:uid="{00000000-0005-0000-0000-0000E9880000}"/>
    <cellStyle name="解释性文本 4 2 2 3" xfId="35046" xr:uid="{00000000-0005-0000-0000-0000EA880000}"/>
    <cellStyle name="解释性文本 4 2 2 4" xfId="35047" xr:uid="{00000000-0005-0000-0000-0000EB880000}"/>
    <cellStyle name="解释性文本 4 2 2 5" xfId="35048" xr:uid="{00000000-0005-0000-0000-0000EC880000}"/>
    <cellStyle name="解释性文本 4 2 2 6" xfId="35049" xr:uid="{00000000-0005-0000-0000-0000ED880000}"/>
    <cellStyle name="解释性文本 4 2 2 6 2" xfId="35050" xr:uid="{00000000-0005-0000-0000-0000EE880000}"/>
    <cellStyle name="解释性文本 4 2 2 7" xfId="35051" xr:uid="{00000000-0005-0000-0000-0000EF880000}"/>
    <cellStyle name="解释性文本 4 2 2 8" xfId="35052" xr:uid="{00000000-0005-0000-0000-0000F0880000}"/>
    <cellStyle name="解释性文本 4 2 3" xfId="35053" xr:uid="{00000000-0005-0000-0000-0000F1880000}"/>
    <cellStyle name="解释性文本 4 2 3 2" xfId="35054" xr:uid="{00000000-0005-0000-0000-0000F2880000}"/>
    <cellStyle name="解释性文本 4 2 3 3" xfId="35055" xr:uid="{00000000-0005-0000-0000-0000F3880000}"/>
    <cellStyle name="解释性文本 4 2 4" xfId="35056" xr:uid="{00000000-0005-0000-0000-0000F4880000}"/>
    <cellStyle name="解释性文本 4 2 5" xfId="35057" xr:uid="{00000000-0005-0000-0000-0000F5880000}"/>
    <cellStyle name="解释性文本 4 2 6" xfId="35058" xr:uid="{00000000-0005-0000-0000-0000F6880000}"/>
    <cellStyle name="解释性文本 4 2 7" xfId="35059" xr:uid="{00000000-0005-0000-0000-0000F7880000}"/>
    <cellStyle name="解释性文本 4 2 7 2" xfId="35060" xr:uid="{00000000-0005-0000-0000-0000F8880000}"/>
    <cellStyle name="解释性文本 4 2 8" xfId="35061" xr:uid="{00000000-0005-0000-0000-0000F9880000}"/>
    <cellStyle name="解释性文本 4 2 9" xfId="35062" xr:uid="{00000000-0005-0000-0000-0000FA880000}"/>
    <cellStyle name="解释性文本 4 3" xfId="35063" xr:uid="{00000000-0005-0000-0000-0000FB880000}"/>
    <cellStyle name="解释性文本 4 3 2" xfId="35064" xr:uid="{00000000-0005-0000-0000-0000FC880000}"/>
    <cellStyle name="解释性文本 4 3 2 2" xfId="35065" xr:uid="{00000000-0005-0000-0000-0000FD880000}"/>
    <cellStyle name="解释性文本 4 3 2 3" xfId="35066" xr:uid="{00000000-0005-0000-0000-0000FE880000}"/>
    <cellStyle name="解释性文本 4 3 3" xfId="35067" xr:uid="{00000000-0005-0000-0000-0000FF880000}"/>
    <cellStyle name="解释性文本 4 3 4" xfId="35068" xr:uid="{00000000-0005-0000-0000-000000890000}"/>
    <cellStyle name="解释性文本 4 3 5" xfId="35069" xr:uid="{00000000-0005-0000-0000-000001890000}"/>
    <cellStyle name="解释性文本 4 3 6" xfId="35070" xr:uid="{00000000-0005-0000-0000-000002890000}"/>
    <cellStyle name="解释性文本 4 3 6 2" xfId="35071" xr:uid="{00000000-0005-0000-0000-000003890000}"/>
    <cellStyle name="解释性文本 4 3 7" xfId="35072" xr:uid="{00000000-0005-0000-0000-000004890000}"/>
    <cellStyle name="解释性文本 4 3 8" xfId="35073" xr:uid="{00000000-0005-0000-0000-000005890000}"/>
    <cellStyle name="解释性文本 4 4" xfId="35074" xr:uid="{00000000-0005-0000-0000-000006890000}"/>
    <cellStyle name="解释性文本 4 4 2" xfId="35075" xr:uid="{00000000-0005-0000-0000-000007890000}"/>
    <cellStyle name="解释性文本 4 4 2 2" xfId="35076" xr:uid="{00000000-0005-0000-0000-000008890000}"/>
    <cellStyle name="解释性文本 4 4 2 3" xfId="35077" xr:uid="{00000000-0005-0000-0000-000009890000}"/>
    <cellStyle name="解释性文本 4 4 3" xfId="35078" xr:uid="{00000000-0005-0000-0000-00000A890000}"/>
    <cellStyle name="解释性文本 4 4 4" xfId="35079" xr:uid="{00000000-0005-0000-0000-00000B890000}"/>
    <cellStyle name="解释性文本 4 4 5" xfId="35080" xr:uid="{00000000-0005-0000-0000-00000C890000}"/>
    <cellStyle name="解释性文本 4 4 6" xfId="35081" xr:uid="{00000000-0005-0000-0000-00000D890000}"/>
    <cellStyle name="解释性文本 4 4 6 2" xfId="35082" xr:uid="{00000000-0005-0000-0000-00000E890000}"/>
    <cellStyle name="解释性文本 4 4 7" xfId="35083" xr:uid="{00000000-0005-0000-0000-00000F890000}"/>
    <cellStyle name="解释性文本 4 4 8" xfId="35084" xr:uid="{00000000-0005-0000-0000-000010890000}"/>
    <cellStyle name="解释性文本 4 5" xfId="35085" xr:uid="{00000000-0005-0000-0000-000011890000}"/>
    <cellStyle name="解释性文本 4 5 2" xfId="35086" xr:uid="{00000000-0005-0000-0000-000012890000}"/>
    <cellStyle name="解释性文本 4 5 2 2" xfId="35087" xr:uid="{00000000-0005-0000-0000-000013890000}"/>
    <cellStyle name="解释性文本 4 5 2 3" xfId="35088" xr:uid="{00000000-0005-0000-0000-000014890000}"/>
    <cellStyle name="解释性文本 4 5 3" xfId="35089" xr:uid="{00000000-0005-0000-0000-000015890000}"/>
    <cellStyle name="解释性文本 4 5 4" xfId="35090" xr:uid="{00000000-0005-0000-0000-000016890000}"/>
    <cellStyle name="解释性文本 4 5 5" xfId="35091" xr:uid="{00000000-0005-0000-0000-000017890000}"/>
    <cellStyle name="解释性文本 4 5 6" xfId="35092" xr:uid="{00000000-0005-0000-0000-000018890000}"/>
    <cellStyle name="解释性文本 4 5 6 2" xfId="35093" xr:uid="{00000000-0005-0000-0000-000019890000}"/>
    <cellStyle name="解释性文本 4 5 7" xfId="35094" xr:uid="{00000000-0005-0000-0000-00001A890000}"/>
    <cellStyle name="解释性文本 4 5 8" xfId="35095" xr:uid="{00000000-0005-0000-0000-00001B890000}"/>
    <cellStyle name="解释性文本 4 6" xfId="35096" xr:uid="{00000000-0005-0000-0000-00001C890000}"/>
    <cellStyle name="解释性文本 4 7" xfId="35097" xr:uid="{00000000-0005-0000-0000-00001D890000}"/>
    <cellStyle name="解释性文本 4 8" xfId="35098" xr:uid="{00000000-0005-0000-0000-00001E890000}"/>
    <cellStyle name="解释性文本 4 9" xfId="35099" xr:uid="{00000000-0005-0000-0000-00001F890000}"/>
    <cellStyle name="解释性文本 4 9 2" xfId="35100" xr:uid="{00000000-0005-0000-0000-000020890000}"/>
    <cellStyle name="解释性文本 5" xfId="35101" xr:uid="{00000000-0005-0000-0000-000021890000}"/>
    <cellStyle name="解释性文本 5 2" xfId="35102" xr:uid="{00000000-0005-0000-0000-000022890000}"/>
    <cellStyle name="解释性文本 5 2 2" xfId="35103" xr:uid="{00000000-0005-0000-0000-000023890000}"/>
    <cellStyle name="解释性文本 5 2 2 2" xfId="35104" xr:uid="{00000000-0005-0000-0000-000024890000}"/>
    <cellStyle name="解释性文本 5 2 2 3" xfId="35105" xr:uid="{00000000-0005-0000-0000-000025890000}"/>
    <cellStyle name="解释性文本 5 2 3" xfId="35106" xr:uid="{00000000-0005-0000-0000-000026890000}"/>
    <cellStyle name="解释性文本 5 2 4" xfId="35107" xr:uid="{00000000-0005-0000-0000-000027890000}"/>
    <cellStyle name="解释性文本 5 2 5" xfId="35108" xr:uid="{00000000-0005-0000-0000-000028890000}"/>
    <cellStyle name="解释性文本 5 2 6" xfId="35109" xr:uid="{00000000-0005-0000-0000-000029890000}"/>
    <cellStyle name="解释性文本 5 2 6 2" xfId="35110" xr:uid="{00000000-0005-0000-0000-00002A890000}"/>
    <cellStyle name="解释性文本 5 2 7" xfId="35111" xr:uid="{00000000-0005-0000-0000-00002B890000}"/>
    <cellStyle name="解释性文本 5 2 8" xfId="35112" xr:uid="{00000000-0005-0000-0000-00002C890000}"/>
    <cellStyle name="解释性文本 5 3" xfId="35113" xr:uid="{00000000-0005-0000-0000-00002D890000}"/>
    <cellStyle name="解释性文本 5 4" xfId="35114" xr:uid="{00000000-0005-0000-0000-00002E890000}"/>
    <cellStyle name="解释性文本 5 5" xfId="35115" xr:uid="{00000000-0005-0000-0000-00002F890000}"/>
    <cellStyle name="解释性文本 5 6" xfId="35116" xr:uid="{00000000-0005-0000-0000-000030890000}"/>
    <cellStyle name="解释性文本 5 6 2" xfId="35117" xr:uid="{00000000-0005-0000-0000-000031890000}"/>
    <cellStyle name="解释性文本 5 7" xfId="35118" xr:uid="{00000000-0005-0000-0000-000032890000}"/>
    <cellStyle name="解释性文本 6" xfId="35119" xr:uid="{00000000-0005-0000-0000-000033890000}"/>
    <cellStyle name="解释性文本 6 2" xfId="35120" xr:uid="{00000000-0005-0000-0000-000034890000}"/>
    <cellStyle name="解释性文本 6 2 2" xfId="35121" xr:uid="{00000000-0005-0000-0000-000035890000}"/>
    <cellStyle name="解释性文本 6 2 2 2" xfId="35122" xr:uid="{00000000-0005-0000-0000-000036890000}"/>
    <cellStyle name="解释性文本 6 2 2 3" xfId="35123" xr:uid="{00000000-0005-0000-0000-000037890000}"/>
    <cellStyle name="解释性文本 6 2 3" xfId="35124" xr:uid="{00000000-0005-0000-0000-000038890000}"/>
    <cellStyle name="解释性文本 6 2 4" xfId="35125" xr:uid="{00000000-0005-0000-0000-000039890000}"/>
    <cellStyle name="解释性文本 6 2 5" xfId="35126" xr:uid="{00000000-0005-0000-0000-00003A890000}"/>
    <cellStyle name="解释性文本 6 2 6" xfId="35127" xr:uid="{00000000-0005-0000-0000-00003B890000}"/>
    <cellStyle name="解释性文本 6 2 6 2" xfId="35128" xr:uid="{00000000-0005-0000-0000-00003C890000}"/>
    <cellStyle name="解释性文本 6 2 7" xfId="35129" xr:uid="{00000000-0005-0000-0000-00003D890000}"/>
    <cellStyle name="解释性文本 6 2 8" xfId="35130" xr:uid="{00000000-0005-0000-0000-00003E890000}"/>
    <cellStyle name="解释性文本 6 3" xfId="35131" xr:uid="{00000000-0005-0000-0000-00003F890000}"/>
    <cellStyle name="解释性文本 6 3 2" xfId="35132" xr:uid="{00000000-0005-0000-0000-000040890000}"/>
    <cellStyle name="解释性文本 6 3 3" xfId="35133" xr:uid="{00000000-0005-0000-0000-000041890000}"/>
    <cellStyle name="解释性文本 6 4" xfId="35134" xr:uid="{00000000-0005-0000-0000-000042890000}"/>
    <cellStyle name="解释性文本 6 5" xfId="35135" xr:uid="{00000000-0005-0000-0000-000043890000}"/>
    <cellStyle name="解释性文本 6 6" xfId="35136" xr:uid="{00000000-0005-0000-0000-000044890000}"/>
    <cellStyle name="解释性文本 6 7" xfId="35137" xr:uid="{00000000-0005-0000-0000-000045890000}"/>
    <cellStyle name="解释性文本 6 7 2" xfId="35138" xr:uid="{00000000-0005-0000-0000-000046890000}"/>
    <cellStyle name="解释性文本 6 8" xfId="35139" xr:uid="{00000000-0005-0000-0000-000047890000}"/>
    <cellStyle name="解释性文本 6 9" xfId="35140" xr:uid="{00000000-0005-0000-0000-000048890000}"/>
    <cellStyle name="解释性文本 7" xfId="35141" xr:uid="{00000000-0005-0000-0000-000049890000}"/>
    <cellStyle name="解释性文本 7 2" xfId="35142" xr:uid="{00000000-0005-0000-0000-00004A890000}"/>
    <cellStyle name="解释性文本 7 2 2" xfId="35143" xr:uid="{00000000-0005-0000-0000-00004B890000}"/>
    <cellStyle name="解释性文本 7 2 3" xfId="35144" xr:uid="{00000000-0005-0000-0000-00004C890000}"/>
    <cellStyle name="解释性文本 7 3" xfId="35145" xr:uid="{00000000-0005-0000-0000-00004D890000}"/>
    <cellStyle name="解释性文本 7 4" xfId="35146" xr:uid="{00000000-0005-0000-0000-00004E890000}"/>
    <cellStyle name="解释性文本 7 5" xfId="35147" xr:uid="{00000000-0005-0000-0000-00004F890000}"/>
    <cellStyle name="解释性文本 7 6" xfId="35148" xr:uid="{00000000-0005-0000-0000-000050890000}"/>
    <cellStyle name="解释性文本 7 6 2" xfId="35149" xr:uid="{00000000-0005-0000-0000-000051890000}"/>
    <cellStyle name="解释性文本 7 7" xfId="35150" xr:uid="{00000000-0005-0000-0000-000052890000}"/>
    <cellStyle name="解释性文本 7 8" xfId="35151" xr:uid="{00000000-0005-0000-0000-000053890000}"/>
    <cellStyle name="解释性文本 8" xfId="35152" xr:uid="{00000000-0005-0000-0000-000054890000}"/>
    <cellStyle name="解释性文本 8 2" xfId="35153" xr:uid="{00000000-0005-0000-0000-000055890000}"/>
    <cellStyle name="解释性文本 8 2 2" xfId="35154" xr:uid="{00000000-0005-0000-0000-000056890000}"/>
    <cellStyle name="解释性文本 8 2 3" xfId="35155" xr:uid="{00000000-0005-0000-0000-000057890000}"/>
    <cellStyle name="解释性文本 8 3" xfId="35156" xr:uid="{00000000-0005-0000-0000-000058890000}"/>
    <cellStyle name="解释性文本 8 4" xfId="35157" xr:uid="{00000000-0005-0000-0000-000059890000}"/>
    <cellStyle name="解释性文本 8 5" xfId="35158" xr:uid="{00000000-0005-0000-0000-00005A890000}"/>
    <cellStyle name="解释性文本 8 6" xfId="35159" xr:uid="{00000000-0005-0000-0000-00005B890000}"/>
    <cellStyle name="解释性文本 8 6 2" xfId="35160" xr:uid="{00000000-0005-0000-0000-00005C890000}"/>
    <cellStyle name="解释性文本 8 7" xfId="35161" xr:uid="{00000000-0005-0000-0000-00005D890000}"/>
    <cellStyle name="解释性文本 8 8" xfId="35162" xr:uid="{00000000-0005-0000-0000-00005E890000}"/>
    <cellStyle name="解释性文本 9" xfId="35163" xr:uid="{00000000-0005-0000-0000-00005F890000}"/>
    <cellStyle name="解释性文本 9 2" xfId="35164" xr:uid="{00000000-0005-0000-0000-000060890000}"/>
    <cellStyle name="解释性文本 9 3" xfId="35165" xr:uid="{00000000-0005-0000-0000-000061890000}"/>
    <cellStyle name="解释性文本 9 4" xfId="35166" xr:uid="{00000000-0005-0000-0000-000062890000}"/>
    <cellStyle name="解释性文本 9 5" xfId="35167" xr:uid="{00000000-0005-0000-0000-000063890000}"/>
    <cellStyle name="解释性文本 9 5 2" xfId="35168" xr:uid="{00000000-0005-0000-0000-000064890000}"/>
    <cellStyle name="解释性文本 9 6" xfId="35169" xr:uid="{00000000-0005-0000-0000-000065890000}"/>
    <cellStyle name="計算" xfId="35170" xr:uid="{00000000-0005-0000-0000-000066890000}"/>
    <cellStyle name="計算 2" xfId="35171" xr:uid="{00000000-0005-0000-0000-000067890000}"/>
    <cellStyle name="計算 2 2" xfId="35172" xr:uid="{00000000-0005-0000-0000-000068890000}"/>
    <cellStyle name="説明文" xfId="35173" xr:uid="{00000000-0005-0000-0000-000069890000}"/>
    <cellStyle name="説明文 2" xfId="35174" xr:uid="{00000000-0005-0000-0000-00006A890000}"/>
    <cellStyle name="説明文 2 2" xfId="35175" xr:uid="{00000000-0005-0000-0000-00006B890000}"/>
    <cellStyle name="警告文" xfId="35176" xr:uid="{00000000-0005-0000-0000-00006C890000}"/>
    <cellStyle name="警告文 2" xfId="35177" xr:uid="{00000000-0005-0000-0000-00006D890000}"/>
    <cellStyle name="警告文 2 2" xfId="35178" xr:uid="{00000000-0005-0000-0000-00006E890000}"/>
    <cellStyle name="警告文本" xfId="35179" xr:uid="{00000000-0005-0000-0000-00006F890000}"/>
    <cellStyle name="警告文本 10" xfId="35180" xr:uid="{00000000-0005-0000-0000-000070890000}"/>
    <cellStyle name="警告文本 10 2" xfId="35181" xr:uid="{00000000-0005-0000-0000-000071890000}"/>
    <cellStyle name="警告文本 10 3" xfId="35182" xr:uid="{00000000-0005-0000-0000-000072890000}"/>
    <cellStyle name="警告文本 10 4" xfId="35183" xr:uid="{00000000-0005-0000-0000-000073890000}"/>
    <cellStyle name="警告文本 10 5" xfId="35184" xr:uid="{00000000-0005-0000-0000-000074890000}"/>
    <cellStyle name="警告文本 10 5 2" xfId="35185" xr:uid="{00000000-0005-0000-0000-000075890000}"/>
    <cellStyle name="警告文本 10 6" xfId="35186" xr:uid="{00000000-0005-0000-0000-000076890000}"/>
    <cellStyle name="警告文本 11" xfId="35187" xr:uid="{00000000-0005-0000-0000-000077890000}"/>
    <cellStyle name="警告文本 11 2" xfId="35188" xr:uid="{00000000-0005-0000-0000-000078890000}"/>
    <cellStyle name="警告文本 11 3" xfId="35189" xr:uid="{00000000-0005-0000-0000-000079890000}"/>
    <cellStyle name="警告文本 12" xfId="35190" xr:uid="{00000000-0005-0000-0000-00007A890000}"/>
    <cellStyle name="警告文本 13" xfId="35191" xr:uid="{00000000-0005-0000-0000-00007B890000}"/>
    <cellStyle name="警告文本 14" xfId="35192" xr:uid="{00000000-0005-0000-0000-00007C890000}"/>
    <cellStyle name="警告文本 2" xfId="35193" xr:uid="{00000000-0005-0000-0000-00007D890000}"/>
    <cellStyle name="警告文本 2 10" xfId="35194" xr:uid="{00000000-0005-0000-0000-00007E890000}"/>
    <cellStyle name="警告文本 2 11" xfId="35195" xr:uid="{00000000-0005-0000-0000-00007F890000}"/>
    <cellStyle name="警告文本 2 11 2" xfId="35196" xr:uid="{00000000-0005-0000-0000-000080890000}"/>
    <cellStyle name="警告文本 2 12" xfId="35197" xr:uid="{00000000-0005-0000-0000-000081890000}"/>
    <cellStyle name="警告文本 2 2" xfId="35198" xr:uid="{00000000-0005-0000-0000-000082890000}"/>
    <cellStyle name="警告文本 2 2 10" xfId="35199" xr:uid="{00000000-0005-0000-0000-000083890000}"/>
    <cellStyle name="警告文本 2 2 10 2" xfId="35200" xr:uid="{00000000-0005-0000-0000-000084890000}"/>
    <cellStyle name="警告文本 2 2 11" xfId="35201" xr:uid="{00000000-0005-0000-0000-000085890000}"/>
    <cellStyle name="警告文本 2 2 2" xfId="35202" xr:uid="{00000000-0005-0000-0000-000086890000}"/>
    <cellStyle name="警告文本 2 2 2 10" xfId="35203" xr:uid="{00000000-0005-0000-0000-000087890000}"/>
    <cellStyle name="警告文本 2 2 2 2" xfId="35204" xr:uid="{00000000-0005-0000-0000-000088890000}"/>
    <cellStyle name="警告文本 2 2 2 2 2" xfId="35205" xr:uid="{00000000-0005-0000-0000-000089890000}"/>
    <cellStyle name="警告文本 2 2 2 2 2 2" xfId="35206" xr:uid="{00000000-0005-0000-0000-00008A890000}"/>
    <cellStyle name="警告文本 2 2 2 2 2 2 2" xfId="35207" xr:uid="{00000000-0005-0000-0000-00008B890000}"/>
    <cellStyle name="警告文本 2 2 2 2 2 2 3" xfId="35208" xr:uid="{00000000-0005-0000-0000-00008C890000}"/>
    <cellStyle name="警告文本 2 2 2 2 2 3" xfId="35209" xr:uid="{00000000-0005-0000-0000-00008D890000}"/>
    <cellStyle name="警告文本 2 2 2 2 2 4" xfId="35210" xr:uid="{00000000-0005-0000-0000-00008E890000}"/>
    <cellStyle name="警告文本 2 2 2 2 2 5" xfId="35211" xr:uid="{00000000-0005-0000-0000-00008F890000}"/>
    <cellStyle name="警告文本 2 2 2 2 2 6" xfId="35212" xr:uid="{00000000-0005-0000-0000-000090890000}"/>
    <cellStyle name="警告文本 2 2 2 2 2 6 2" xfId="35213" xr:uid="{00000000-0005-0000-0000-000091890000}"/>
    <cellStyle name="警告文本 2 2 2 2 2 7" xfId="35214" xr:uid="{00000000-0005-0000-0000-000092890000}"/>
    <cellStyle name="警告文本 2 2 2 2 2 8" xfId="35215" xr:uid="{00000000-0005-0000-0000-000093890000}"/>
    <cellStyle name="警告文本 2 2 2 2 3" xfId="35216" xr:uid="{00000000-0005-0000-0000-000094890000}"/>
    <cellStyle name="警告文本 2 2 2 2 3 2" xfId="35217" xr:uid="{00000000-0005-0000-0000-000095890000}"/>
    <cellStyle name="警告文本 2 2 2 2 3 3" xfId="35218" xr:uid="{00000000-0005-0000-0000-000096890000}"/>
    <cellStyle name="警告文本 2 2 2 2 4" xfId="35219" xr:uid="{00000000-0005-0000-0000-000097890000}"/>
    <cellStyle name="警告文本 2 2 2 2 5" xfId="35220" xr:uid="{00000000-0005-0000-0000-000098890000}"/>
    <cellStyle name="警告文本 2 2 2 2 6" xfId="35221" xr:uid="{00000000-0005-0000-0000-000099890000}"/>
    <cellStyle name="警告文本 2 2 2 2 7" xfId="35222" xr:uid="{00000000-0005-0000-0000-00009A890000}"/>
    <cellStyle name="警告文本 2 2 2 2 7 2" xfId="35223" xr:uid="{00000000-0005-0000-0000-00009B890000}"/>
    <cellStyle name="警告文本 2 2 2 2 8" xfId="35224" xr:uid="{00000000-0005-0000-0000-00009C890000}"/>
    <cellStyle name="警告文本 2 2 2 2 9" xfId="35225" xr:uid="{00000000-0005-0000-0000-00009D890000}"/>
    <cellStyle name="警告文本 2 2 2 3" xfId="35226" xr:uid="{00000000-0005-0000-0000-00009E890000}"/>
    <cellStyle name="警告文本 2 2 2 3 2" xfId="35227" xr:uid="{00000000-0005-0000-0000-00009F890000}"/>
    <cellStyle name="警告文本 2 2 2 3 2 2" xfId="35228" xr:uid="{00000000-0005-0000-0000-0000A0890000}"/>
    <cellStyle name="警告文本 2 2 2 3 2 3" xfId="35229" xr:uid="{00000000-0005-0000-0000-0000A1890000}"/>
    <cellStyle name="警告文本 2 2 2 3 3" xfId="35230" xr:uid="{00000000-0005-0000-0000-0000A2890000}"/>
    <cellStyle name="警告文本 2 2 2 3 4" xfId="35231" xr:uid="{00000000-0005-0000-0000-0000A3890000}"/>
    <cellStyle name="警告文本 2 2 2 3 5" xfId="35232" xr:uid="{00000000-0005-0000-0000-0000A4890000}"/>
    <cellStyle name="警告文本 2 2 2 3 6" xfId="35233" xr:uid="{00000000-0005-0000-0000-0000A5890000}"/>
    <cellStyle name="警告文本 2 2 2 3 6 2" xfId="35234" xr:uid="{00000000-0005-0000-0000-0000A6890000}"/>
    <cellStyle name="警告文本 2 2 2 3 7" xfId="35235" xr:uid="{00000000-0005-0000-0000-0000A7890000}"/>
    <cellStyle name="警告文本 2 2 2 3 8" xfId="35236" xr:uid="{00000000-0005-0000-0000-0000A8890000}"/>
    <cellStyle name="警告文本 2 2 2 4" xfId="35237" xr:uid="{00000000-0005-0000-0000-0000A9890000}"/>
    <cellStyle name="警告文本 2 2 2 4 2" xfId="35238" xr:uid="{00000000-0005-0000-0000-0000AA890000}"/>
    <cellStyle name="警告文本 2 2 2 4 2 2" xfId="35239" xr:uid="{00000000-0005-0000-0000-0000AB890000}"/>
    <cellStyle name="警告文本 2 2 2 4 2 3" xfId="35240" xr:uid="{00000000-0005-0000-0000-0000AC890000}"/>
    <cellStyle name="警告文本 2 2 2 4 3" xfId="35241" xr:uid="{00000000-0005-0000-0000-0000AD890000}"/>
    <cellStyle name="警告文本 2 2 2 4 4" xfId="35242" xr:uid="{00000000-0005-0000-0000-0000AE890000}"/>
    <cellStyle name="警告文本 2 2 2 4 5" xfId="35243" xr:uid="{00000000-0005-0000-0000-0000AF890000}"/>
    <cellStyle name="警告文本 2 2 2 4 6" xfId="35244" xr:uid="{00000000-0005-0000-0000-0000B0890000}"/>
    <cellStyle name="警告文本 2 2 2 4 6 2" xfId="35245" xr:uid="{00000000-0005-0000-0000-0000B1890000}"/>
    <cellStyle name="警告文本 2 2 2 4 7" xfId="35246" xr:uid="{00000000-0005-0000-0000-0000B2890000}"/>
    <cellStyle name="警告文本 2 2 2 4 8" xfId="35247" xr:uid="{00000000-0005-0000-0000-0000B3890000}"/>
    <cellStyle name="警告文本 2 2 2 5" xfId="35248" xr:uid="{00000000-0005-0000-0000-0000B4890000}"/>
    <cellStyle name="警告文本 2 2 2 5 2" xfId="35249" xr:uid="{00000000-0005-0000-0000-0000B5890000}"/>
    <cellStyle name="警告文本 2 2 2 5 2 2" xfId="35250" xr:uid="{00000000-0005-0000-0000-0000B6890000}"/>
    <cellStyle name="警告文本 2 2 2 5 2 3" xfId="35251" xr:uid="{00000000-0005-0000-0000-0000B7890000}"/>
    <cellStyle name="警告文本 2 2 2 5 3" xfId="35252" xr:uid="{00000000-0005-0000-0000-0000B8890000}"/>
    <cellStyle name="警告文本 2 2 2 5 4" xfId="35253" xr:uid="{00000000-0005-0000-0000-0000B9890000}"/>
    <cellStyle name="警告文本 2 2 2 5 5" xfId="35254" xr:uid="{00000000-0005-0000-0000-0000BA890000}"/>
    <cellStyle name="警告文本 2 2 2 5 6" xfId="35255" xr:uid="{00000000-0005-0000-0000-0000BB890000}"/>
    <cellStyle name="警告文本 2 2 2 5 6 2" xfId="35256" xr:uid="{00000000-0005-0000-0000-0000BC890000}"/>
    <cellStyle name="警告文本 2 2 2 5 7" xfId="35257" xr:uid="{00000000-0005-0000-0000-0000BD890000}"/>
    <cellStyle name="警告文本 2 2 2 5 8" xfId="35258" xr:uid="{00000000-0005-0000-0000-0000BE890000}"/>
    <cellStyle name="警告文本 2 2 2 6" xfId="35259" xr:uid="{00000000-0005-0000-0000-0000BF890000}"/>
    <cellStyle name="警告文本 2 2 2 7" xfId="35260" xr:uid="{00000000-0005-0000-0000-0000C0890000}"/>
    <cellStyle name="警告文本 2 2 2 8" xfId="35261" xr:uid="{00000000-0005-0000-0000-0000C1890000}"/>
    <cellStyle name="警告文本 2 2 2 9" xfId="35262" xr:uid="{00000000-0005-0000-0000-0000C2890000}"/>
    <cellStyle name="警告文本 2 2 2 9 2" xfId="35263" xr:uid="{00000000-0005-0000-0000-0000C3890000}"/>
    <cellStyle name="警告文本 2 2 3" xfId="35264" xr:uid="{00000000-0005-0000-0000-0000C4890000}"/>
    <cellStyle name="警告文本 2 2 3 2" xfId="35265" xr:uid="{00000000-0005-0000-0000-0000C5890000}"/>
    <cellStyle name="警告文本 2 2 3 2 2" xfId="35266" xr:uid="{00000000-0005-0000-0000-0000C6890000}"/>
    <cellStyle name="警告文本 2 2 3 2 2 2" xfId="35267" xr:uid="{00000000-0005-0000-0000-0000C7890000}"/>
    <cellStyle name="警告文本 2 2 3 2 2 3" xfId="35268" xr:uid="{00000000-0005-0000-0000-0000C8890000}"/>
    <cellStyle name="警告文本 2 2 3 2 3" xfId="35269" xr:uid="{00000000-0005-0000-0000-0000C9890000}"/>
    <cellStyle name="警告文本 2 2 3 2 4" xfId="35270" xr:uid="{00000000-0005-0000-0000-0000CA890000}"/>
    <cellStyle name="警告文本 2 2 3 2 5" xfId="35271" xr:uid="{00000000-0005-0000-0000-0000CB890000}"/>
    <cellStyle name="警告文本 2 2 3 2 6" xfId="35272" xr:uid="{00000000-0005-0000-0000-0000CC890000}"/>
    <cellStyle name="警告文本 2 2 3 2 6 2" xfId="35273" xr:uid="{00000000-0005-0000-0000-0000CD890000}"/>
    <cellStyle name="警告文本 2 2 3 2 7" xfId="35274" xr:uid="{00000000-0005-0000-0000-0000CE890000}"/>
    <cellStyle name="警告文本 2 2 3 2 8" xfId="35275" xr:uid="{00000000-0005-0000-0000-0000CF890000}"/>
    <cellStyle name="警告文本 2 2 3 3" xfId="35276" xr:uid="{00000000-0005-0000-0000-0000D0890000}"/>
    <cellStyle name="警告文本 2 2 3 3 2" xfId="35277" xr:uid="{00000000-0005-0000-0000-0000D1890000}"/>
    <cellStyle name="警告文本 2 2 3 3 3" xfId="35278" xr:uid="{00000000-0005-0000-0000-0000D2890000}"/>
    <cellStyle name="警告文本 2 2 3 4" xfId="35279" xr:uid="{00000000-0005-0000-0000-0000D3890000}"/>
    <cellStyle name="警告文本 2 2 3 5" xfId="35280" xr:uid="{00000000-0005-0000-0000-0000D4890000}"/>
    <cellStyle name="警告文本 2 2 3 6" xfId="35281" xr:uid="{00000000-0005-0000-0000-0000D5890000}"/>
    <cellStyle name="警告文本 2 2 3 7" xfId="35282" xr:uid="{00000000-0005-0000-0000-0000D6890000}"/>
    <cellStyle name="警告文本 2 2 3 7 2" xfId="35283" xr:uid="{00000000-0005-0000-0000-0000D7890000}"/>
    <cellStyle name="警告文本 2 2 3 8" xfId="35284" xr:uid="{00000000-0005-0000-0000-0000D8890000}"/>
    <cellStyle name="警告文本 2 2 3 9" xfId="35285" xr:uid="{00000000-0005-0000-0000-0000D9890000}"/>
    <cellStyle name="警告文本 2 2 4" xfId="35286" xr:uid="{00000000-0005-0000-0000-0000DA890000}"/>
    <cellStyle name="警告文本 2 2 4 2" xfId="35287" xr:uid="{00000000-0005-0000-0000-0000DB890000}"/>
    <cellStyle name="警告文本 2 2 4 2 2" xfId="35288" xr:uid="{00000000-0005-0000-0000-0000DC890000}"/>
    <cellStyle name="警告文本 2 2 4 2 3" xfId="35289" xr:uid="{00000000-0005-0000-0000-0000DD890000}"/>
    <cellStyle name="警告文本 2 2 4 3" xfId="35290" xr:uid="{00000000-0005-0000-0000-0000DE890000}"/>
    <cellStyle name="警告文本 2 2 4 4" xfId="35291" xr:uid="{00000000-0005-0000-0000-0000DF890000}"/>
    <cellStyle name="警告文本 2 2 4 5" xfId="35292" xr:uid="{00000000-0005-0000-0000-0000E0890000}"/>
    <cellStyle name="警告文本 2 2 4 6" xfId="35293" xr:uid="{00000000-0005-0000-0000-0000E1890000}"/>
    <cellStyle name="警告文本 2 2 4 6 2" xfId="35294" xr:uid="{00000000-0005-0000-0000-0000E2890000}"/>
    <cellStyle name="警告文本 2 2 4 7" xfId="35295" xr:uid="{00000000-0005-0000-0000-0000E3890000}"/>
    <cellStyle name="警告文本 2 2 4 8" xfId="35296" xr:uid="{00000000-0005-0000-0000-0000E4890000}"/>
    <cellStyle name="警告文本 2 2 5" xfId="35297" xr:uid="{00000000-0005-0000-0000-0000E5890000}"/>
    <cellStyle name="警告文本 2 2 5 2" xfId="35298" xr:uid="{00000000-0005-0000-0000-0000E6890000}"/>
    <cellStyle name="警告文本 2 2 5 2 2" xfId="35299" xr:uid="{00000000-0005-0000-0000-0000E7890000}"/>
    <cellStyle name="警告文本 2 2 5 2 3" xfId="35300" xr:uid="{00000000-0005-0000-0000-0000E8890000}"/>
    <cellStyle name="警告文本 2 2 5 3" xfId="35301" xr:uid="{00000000-0005-0000-0000-0000E9890000}"/>
    <cellStyle name="警告文本 2 2 5 4" xfId="35302" xr:uid="{00000000-0005-0000-0000-0000EA890000}"/>
    <cellStyle name="警告文本 2 2 5 5" xfId="35303" xr:uid="{00000000-0005-0000-0000-0000EB890000}"/>
    <cellStyle name="警告文本 2 2 5 6" xfId="35304" xr:uid="{00000000-0005-0000-0000-0000EC890000}"/>
    <cellStyle name="警告文本 2 2 5 6 2" xfId="35305" xr:uid="{00000000-0005-0000-0000-0000ED890000}"/>
    <cellStyle name="警告文本 2 2 5 7" xfId="35306" xr:uid="{00000000-0005-0000-0000-0000EE890000}"/>
    <cellStyle name="警告文本 2 2 5 8" xfId="35307" xr:uid="{00000000-0005-0000-0000-0000EF890000}"/>
    <cellStyle name="警告文本 2 2 6" xfId="35308" xr:uid="{00000000-0005-0000-0000-0000F0890000}"/>
    <cellStyle name="警告文本 2 2 6 2" xfId="35309" xr:uid="{00000000-0005-0000-0000-0000F1890000}"/>
    <cellStyle name="警告文本 2 2 6 2 2" xfId="35310" xr:uid="{00000000-0005-0000-0000-0000F2890000}"/>
    <cellStyle name="警告文本 2 2 6 2 3" xfId="35311" xr:uid="{00000000-0005-0000-0000-0000F3890000}"/>
    <cellStyle name="警告文本 2 2 6 3" xfId="35312" xr:uid="{00000000-0005-0000-0000-0000F4890000}"/>
    <cellStyle name="警告文本 2 2 6 4" xfId="35313" xr:uid="{00000000-0005-0000-0000-0000F5890000}"/>
    <cellStyle name="警告文本 2 2 6 5" xfId="35314" xr:uid="{00000000-0005-0000-0000-0000F6890000}"/>
    <cellStyle name="警告文本 2 2 6 6" xfId="35315" xr:uid="{00000000-0005-0000-0000-0000F7890000}"/>
    <cellStyle name="警告文本 2 2 6 6 2" xfId="35316" xr:uid="{00000000-0005-0000-0000-0000F8890000}"/>
    <cellStyle name="警告文本 2 2 6 7" xfId="35317" xr:uid="{00000000-0005-0000-0000-0000F9890000}"/>
    <cellStyle name="警告文本 2 2 6 8" xfId="35318" xr:uid="{00000000-0005-0000-0000-0000FA890000}"/>
    <cellStyle name="警告文本 2 2 7" xfId="35319" xr:uid="{00000000-0005-0000-0000-0000FB890000}"/>
    <cellStyle name="警告文本 2 2 8" xfId="35320" xr:uid="{00000000-0005-0000-0000-0000FC890000}"/>
    <cellStyle name="警告文本 2 2 9" xfId="35321" xr:uid="{00000000-0005-0000-0000-0000FD890000}"/>
    <cellStyle name="警告文本 2 2_AVL &amp; Mech BOM - Reno V1.6" xfId="35322" xr:uid="{00000000-0005-0000-0000-0000FE890000}"/>
    <cellStyle name="警告文本 2 3" xfId="35323" xr:uid="{00000000-0005-0000-0000-0000FF890000}"/>
    <cellStyle name="警告文本 2 3 10" xfId="35324" xr:uid="{00000000-0005-0000-0000-0000008A0000}"/>
    <cellStyle name="警告文本 2 3 2" xfId="35325" xr:uid="{00000000-0005-0000-0000-0000018A0000}"/>
    <cellStyle name="警告文本 2 3 2 2" xfId="35326" xr:uid="{00000000-0005-0000-0000-0000028A0000}"/>
    <cellStyle name="警告文本 2 3 2 2 2" xfId="35327" xr:uid="{00000000-0005-0000-0000-0000038A0000}"/>
    <cellStyle name="警告文本 2 3 2 2 2 2" xfId="35328" xr:uid="{00000000-0005-0000-0000-0000048A0000}"/>
    <cellStyle name="警告文本 2 3 2 2 2 3" xfId="35329" xr:uid="{00000000-0005-0000-0000-0000058A0000}"/>
    <cellStyle name="警告文本 2 3 2 2 3" xfId="35330" xr:uid="{00000000-0005-0000-0000-0000068A0000}"/>
    <cellStyle name="警告文本 2 3 2 2 4" xfId="35331" xr:uid="{00000000-0005-0000-0000-0000078A0000}"/>
    <cellStyle name="警告文本 2 3 2 2 5" xfId="35332" xr:uid="{00000000-0005-0000-0000-0000088A0000}"/>
    <cellStyle name="警告文本 2 3 2 2 6" xfId="35333" xr:uid="{00000000-0005-0000-0000-0000098A0000}"/>
    <cellStyle name="警告文本 2 3 2 2 6 2" xfId="35334" xr:uid="{00000000-0005-0000-0000-00000A8A0000}"/>
    <cellStyle name="警告文本 2 3 2 2 7" xfId="35335" xr:uid="{00000000-0005-0000-0000-00000B8A0000}"/>
    <cellStyle name="警告文本 2 3 2 2 8" xfId="35336" xr:uid="{00000000-0005-0000-0000-00000C8A0000}"/>
    <cellStyle name="警告文本 2 3 2 3" xfId="35337" xr:uid="{00000000-0005-0000-0000-00000D8A0000}"/>
    <cellStyle name="警告文本 2 3 2 3 2" xfId="35338" xr:uid="{00000000-0005-0000-0000-00000E8A0000}"/>
    <cellStyle name="警告文本 2 3 2 3 3" xfId="35339" xr:uid="{00000000-0005-0000-0000-00000F8A0000}"/>
    <cellStyle name="警告文本 2 3 2 4" xfId="35340" xr:uid="{00000000-0005-0000-0000-0000108A0000}"/>
    <cellStyle name="警告文本 2 3 2 5" xfId="35341" xr:uid="{00000000-0005-0000-0000-0000118A0000}"/>
    <cellStyle name="警告文本 2 3 2 6" xfId="35342" xr:uid="{00000000-0005-0000-0000-0000128A0000}"/>
    <cellStyle name="警告文本 2 3 2 7" xfId="35343" xr:uid="{00000000-0005-0000-0000-0000138A0000}"/>
    <cellStyle name="警告文本 2 3 2 7 2" xfId="35344" xr:uid="{00000000-0005-0000-0000-0000148A0000}"/>
    <cellStyle name="警告文本 2 3 2 8" xfId="35345" xr:uid="{00000000-0005-0000-0000-0000158A0000}"/>
    <cellStyle name="警告文本 2 3 2 9" xfId="35346" xr:uid="{00000000-0005-0000-0000-0000168A0000}"/>
    <cellStyle name="警告文本 2 3 3" xfId="35347" xr:uid="{00000000-0005-0000-0000-0000178A0000}"/>
    <cellStyle name="警告文本 2 3 3 2" xfId="35348" xr:uid="{00000000-0005-0000-0000-0000188A0000}"/>
    <cellStyle name="警告文本 2 3 3 2 2" xfId="35349" xr:uid="{00000000-0005-0000-0000-0000198A0000}"/>
    <cellStyle name="警告文本 2 3 3 2 3" xfId="35350" xr:uid="{00000000-0005-0000-0000-00001A8A0000}"/>
    <cellStyle name="警告文本 2 3 3 3" xfId="35351" xr:uid="{00000000-0005-0000-0000-00001B8A0000}"/>
    <cellStyle name="警告文本 2 3 3 4" xfId="35352" xr:uid="{00000000-0005-0000-0000-00001C8A0000}"/>
    <cellStyle name="警告文本 2 3 3 5" xfId="35353" xr:uid="{00000000-0005-0000-0000-00001D8A0000}"/>
    <cellStyle name="警告文本 2 3 3 6" xfId="35354" xr:uid="{00000000-0005-0000-0000-00001E8A0000}"/>
    <cellStyle name="警告文本 2 3 3 6 2" xfId="35355" xr:uid="{00000000-0005-0000-0000-00001F8A0000}"/>
    <cellStyle name="警告文本 2 3 3 7" xfId="35356" xr:uid="{00000000-0005-0000-0000-0000208A0000}"/>
    <cellStyle name="警告文本 2 3 3 8" xfId="35357" xr:uid="{00000000-0005-0000-0000-0000218A0000}"/>
    <cellStyle name="警告文本 2 3 4" xfId="35358" xr:uid="{00000000-0005-0000-0000-0000228A0000}"/>
    <cellStyle name="警告文本 2 3 4 2" xfId="35359" xr:uid="{00000000-0005-0000-0000-0000238A0000}"/>
    <cellStyle name="警告文本 2 3 4 2 2" xfId="35360" xr:uid="{00000000-0005-0000-0000-0000248A0000}"/>
    <cellStyle name="警告文本 2 3 4 2 3" xfId="35361" xr:uid="{00000000-0005-0000-0000-0000258A0000}"/>
    <cellStyle name="警告文本 2 3 4 3" xfId="35362" xr:uid="{00000000-0005-0000-0000-0000268A0000}"/>
    <cellStyle name="警告文本 2 3 4 4" xfId="35363" xr:uid="{00000000-0005-0000-0000-0000278A0000}"/>
    <cellStyle name="警告文本 2 3 4 5" xfId="35364" xr:uid="{00000000-0005-0000-0000-0000288A0000}"/>
    <cellStyle name="警告文本 2 3 4 6" xfId="35365" xr:uid="{00000000-0005-0000-0000-0000298A0000}"/>
    <cellStyle name="警告文本 2 3 4 6 2" xfId="35366" xr:uid="{00000000-0005-0000-0000-00002A8A0000}"/>
    <cellStyle name="警告文本 2 3 4 7" xfId="35367" xr:uid="{00000000-0005-0000-0000-00002B8A0000}"/>
    <cellStyle name="警告文本 2 3 4 8" xfId="35368" xr:uid="{00000000-0005-0000-0000-00002C8A0000}"/>
    <cellStyle name="警告文本 2 3 5" xfId="35369" xr:uid="{00000000-0005-0000-0000-00002D8A0000}"/>
    <cellStyle name="警告文本 2 3 5 2" xfId="35370" xr:uid="{00000000-0005-0000-0000-00002E8A0000}"/>
    <cellStyle name="警告文本 2 3 5 2 2" xfId="35371" xr:uid="{00000000-0005-0000-0000-00002F8A0000}"/>
    <cellStyle name="警告文本 2 3 5 2 3" xfId="35372" xr:uid="{00000000-0005-0000-0000-0000308A0000}"/>
    <cellStyle name="警告文本 2 3 5 3" xfId="35373" xr:uid="{00000000-0005-0000-0000-0000318A0000}"/>
    <cellStyle name="警告文本 2 3 5 4" xfId="35374" xr:uid="{00000000-0005-0000-0000-0000328A0000}"/>
    <cellStyle name="警告文本 2 3 5 5" xfId="35375" xr:uid="{00000000-0005-0000-0000-0000338A0000}"/>
    <cellStyle name="警告文本 2 3 5 6" xfId="35376" xr:uid="{00000000-0005-0000-0000-0000348A0000}"/>
    <cellStyle name="警告文本 2 3 5 6 2" xfId="35377" xr:uid="{00000000-0005-0000-0000-0000358A0000}"/>
    <cellStyle name="警告文本 2 3 5 7" xfId="35378" xr:uid="{00000000-0005-0000-0000-0000368A0000}"/>
    <cellStyle name="警告文本 2 3 5 8" xfId="35379" xr:uid="{00000000-0005-0000-0000-0000378A0000}"/>
    <cellStyle name="警告文本 2 3 6" xfId="35380" xr:uid="{00000000-0005-0000-0000-0000388A0000}"/>
    <cellStyle name="警告文本 2 3 7" xfId="35381" xr:uid="{00000000-0005-0000-0000-0000398A0000}"/>
    <cellStyle name="警告文本 2 3 8" xfId="35382" xr:uid="{00000000-0005-0000-0000-00003A8A0000}"/>
    <cellStyle name="警告文本 2 3 9" xfId="35383" xr:uid="{00000000-0005-0000-0000-00003B8A0000}"/>
    <cellStyle name="警告文本 2 3 9 2" xfId="35384" xr:uid="{00000000-0005-0000-0000-00003C8A0000}"/>
    <cellStyle name="警告文本 2 4" xfId="35385" xr:uid="{00000000-0005-0000-0000-00003D8A0000}"/>
    <cellStyle name="警告文本 2 4 2" xfId="35386" xr:uid="{00000000-0005-0000-0000-00003E8A0000}"/>
    <cellStyle name="警告文本 2 4 2 2" xfId="35387" xr:uid="{00000000-0005-0000-0000-00003F8A0000}"/>
    <cellStyle name="警告文本 2 4 2 2 2" xfId="35388" xr:uid="{00000000-0005-0000-0000-0000408A0000}"/>
    <cellStyle name="警告文本 2 4 2 2 3" xfId="35389" xr:uid="{00000000-0005-0000-0000-0000418A0000}"/>
    <cellStyle name="警告文本 2 4 2 3" xfId="35390" xr:uid="{00000000-0005-0000-0000-0000428A0000}"/>
    <cellStyle name="警告文本 2 4 2 4" xfId="35391" xr:uid="{00000000-0005-0000-0000-0000438A0000}"/>
    <cellStyle name="警告文本 2 4 2 5" xfId="35392" xr:uid="{00000000-0005-0000-0000-0000448A0000}"/>
    <cellStyle name="警告文本 2 4 2 6" xfId="35393" xr:uid="{00000000-0005-0000-0000-0000458A0000}"/>
    <cellStyle name="警告文本 2 4 2 6 2" xfId="35394" xr:uid="{00000000-0005-0000-0000-0000468A0000}"/>
    <cellStyle name="警告文本 2 4 2 7" xfId="35395" xr:uid="{00000000-0005-0000-0000-0000478A0000}"/>
    <cellStyle name="警告文本 2 4 2 8" xfId="35396" xr:uid="{00000000-0005-0000-0000-0000488A0000}"/>
    <cellStyle name="警告文本 2 4 3" xfId="35397" xr:uid="{00000000-0005-0000-0000-0000498A0000}"/>
    <cellStyle name="警告文本 2 4 3 2" xfId="35398" xr:uid="{00000000-0005-0000-0000-00004A8A0000}"/>
    <cellStyle name="警告文本 2 4 3 3" xfId="35399" xr:uid="{00000000-0005-0000-0000-00004B8A0000}"/>
    <cellStyle name="警告文本 2 4 4" xfId="35400" xr:uid="{00000000-0005-0000-0000-00004C8A0000}"/>
    <cellStyle name="警告文本 2 4 5" xfId="35401" xr:uid="{00000000-0005-0000-0000-00004D8A0000}"/>
    <cellStyle name="警告文本 2 4 6" xfId="35402" xr:uid="{00000000-0005-0000-0000-00004E8A0000}"/>
    <cellStyle name="警告文本 2 4 7" xfId="35403" xr:uid="{00000000-0005-0000-0000-00004F8A0000}"/>
    <cellStyle name="警告文本 2 4 7 2" xfId="35404" xr:uid="{00000000-0005-0000-0000-0000508A0000}"/>
    <cellStyle name="警告文本 2 4 8" xfId="35405" xr:uid="{00000000-0005-0000-0000-0000518A0000}"/>
    <cellStyle name="警告文本 2 4 9" xfId="35406" xr:uid="{00000000-0005-0000-0000-0000528A0000}"/>
    <cellStyle name="警告文本 2 5" xfId="35407" xr:uid="{00000000-0005-0000-0000-0000538A0000}"/>
    <cellStyle name="警告文本 2 5 2" xfId="35408" xr:uid="{00000000-0005-0000-0000-0000548A0000}"/>
    <cellStyle name="警告文本 2 5 2 2" xfId="35409" xr:uid="{00000000-0005-0000-0000-0000558A0000}"/>
    <cellStyle name="警告文本 2 5 2 3" xfId="35410" xr:uid="{00000000-0005-0000-0000-0000568A0000}"/>
    <cellStyle name="警告文本 2 5 3" xfId="35411" xr:uid="{00000000-0005-0000-0000-0000578A0000}"/>
    <cellStyle name="警告文本 2 5 4" xfId="35412" xr:uid="{00000000-0005-0000-0000-0000588A0000}"/>
    <cellStyle name="警告文本 2 5 5" xfId="35413" xr:uid="{00000000-0005-0000-0000-0000598A0000}"/>
    <cellStyle name="警告文本 2 5 6" xfId="35414" xr:uid="{00000000-0005-0000-0000-00005A8A0000}"/>
    <cellStyle name="警告文本 2 5 6 2" xfId="35415" xr:uid="{00000000-0005-0000-0000-00005B8A0000}"/>
    <cellStyle name="警告文本 2 5 7" xfId="35416" xr:uid="{00000000-0005-0000-0000-00005C8A0000}"/>
    <cellStyle name="警告文本 2 5 8" xfId="35417" xr:uid="{00000000-0005-0000-0000-00005D8A0000}"/>
    <cellStyle name="警告文本 2 6" xfId="35418" xr:uid="{00000000-0005-0000-0000-00005E8A0000}"/>
    <cellStyle name="警告文本 2 6 2" xfId="35419" xr:uid="{00000000-0005-0000-0000-00005F8A0000}"/>
    <cellStyle name="警告文本 2 6 2 2" xfId="35420" xr:uid="{00000000-0005-0000-0000-0000608A0000}"/>
    <cellStyle name="警告文本 2 6 2 3" xfId="35421" xr:uid="{00000000-0005-0000-0000-0000618A0000}"/>
    <cellStyle name="警告文本 2 6 3" xfId="35422" xr:uid="{00000000-0005-0000-0000-0000628A0000}"/>
    <cellStyle name="警告文本 2 6 4" xfId="35423" xr:uid="{00000000-0005-0000-0000-0000638A0000}"/>
    <cellStyle name="警告文本 2 6 5" xfId="35424" xr:uid="{00000000-0005-0000-0000-0000648A0000}"/>
    <cellStyle name="警告文本 2 6 6" xfId="35425" xr:uid="{00000000-0005-0000-0000-0000658A0000}"/>
    <cellStyle name="警告文本 2 6 6 2" xfId="35426" xr:uid="{00000000-0005-0000-0000-0000668A0000}"/>
    <cellStyle name="警告文本 2 6 7" xfId="35427" xr:uid="{00000000-0005-0000-0000-0000678A0000}"/>
    <cellStyle name="警告文本 2 6 8" xfId="35428" xr:uid="{00000000-0005-0000-0000-0000688A0000}"/>
    <cellStyle name="警告文本 2 7" xfId="35429" xr:uid="{00000000-0005-0000-0000-0000698A0000}"/>
    <cellStyle name="警告文本 2 7 2" xfId="35430" xr:uid="{00000000-0005-0000-0000-00006A8A0000}"/>
    <cellStyle name="警告文本 2 7 2 2" xfId="35431" xr:uid="{00000000-0005-0000-0000-00006B8A0000}"/>
    <cellStyle name="警告文本 2 7 2 3" xfId="35432" xr:uid="{00000000-0005-0000-0000-00006C8A0000}"/>
    <cellStyle name="警告文本 2 7 3" xfId="35433" xr:uid="{00000000-0005-0000-0000-00006D8A0000}"/>
    <cellStyle name="警告文本 2 7 4" xfId="35434" xr:uid="{00000000-0005-0000-0000-00006E8A0000}"/>
    <cellStyle name="警告文本 2 7 5" xfId="35435" xr:uid="{00000000-0005-0000-0000-00006F8A0000}"/>
    <cellStyle name="警告文本 2 7 6" xfId="35436" xr:uid="{00000000-0005-0000-0000-0000708A0000}"/>
    <cellStyle name="警告文本 2 7 6 2" xfId="35437" xr:uid="{00000000-0005-0000-0000-0000718A0000}"/>
    <cellStyle name="警告文本 2 7 7" xfId="35438" xr:uid="{00000000-0005-0000-0000-0000728A0000}"/>
    <cellStyle name="警告文本 2 7 8" xfId="35439" xr:uid="{00000000-0005-0000-0000-0000738A0000}"/>
    <cellStyle name="警告文本 2 8" xfId="35440" xr:uid="{00000000-0005-0000-0000-0000748A0000}"/>
    <cellStyle name="警告文本 2 9" xfId="35441" xr:uid="{00000000-0005-0000-0000-0000758A0000}"/>
    <cellStyle name="警告文本 2_AVL &amp; Mech BOM - Raleigh V1.6 pre" xfId="35442" xr:uid="{00000000-0005-0000-0000-0000768A0000}"/>
    <cellStyle name="警告文本 3" xfId="35443" xr:uid="{00000000-0005-0000-0000-0000778A0000}"/>
    <cellStyle name="警告文本 3 10" xfId="35444" xr:uid="{00000000-0005-0000-0000-0000788A0000}"/>
    <cellStyle name="警告文本 3 10 2" xfId="35445" xr:uid="{00000000-0005-0000-0000-0000798A0000}"/>
    <cellStyle name="警告文本 3 11" xfId="35446" xr:uid="{00000000-0005-0000-0000-00007A8A0000}"/>
    <cellStyle name="警告文本 3 2" xfId="35447" xr:uid="{00000000-0005-0000-0000-00007B8A0000}"/>
    <cellStyle name="警告文本 3 2 10" xfId="35448" xr:uid="{00000000-0005-0000-0000-00007C8A0000}"/>
    <cellStyle name="警告文本 3 2 2" xfId="35449" xr:uid="{00000000-0005-0000-0000-00007D8A0000}"/>
    <cellStyle name="警告文本 3 2 2 2" xfId="35450" xr:uid="{00000000-0005-0000-0000-00007E8A0000}"/>
    <cellStyle name="警告文本 3 2 2 2 2" xfId="35451" xr:uid="{00000000-0005-0000-0000-00007F8A0000}"/>
    <cellStyle name="警告文本 3 2 2 2 2 2" xfId="35452" xr:uid="{00000000-0005-0000-0000-0000808A0000}"/>
    <cellStyle name="警告文本 3 2 2 2 2 3" xfId="35453" xr:uid="{00000000-0005-0000-0000-0000818A0000}"/>
    <cellStyle name="警告文本 3 2 2 2 3" xfId="35454" xr:uid="{00000000-0005-0000-0000-0000828A0000}"/>
    <cellStyle name="警告文本 3 2 2 2 4" xfId="35455" xr:uid="{00000000-0005-0000-0000-0000838A0000}"/>
    <cellStyle name="警告文本 3 2 2 2 5" xfId="35456" xr:uid="{00000000-0005-0000-0000-0000848A0000}"/>
    <cellStyle name="警告文本 3 2 2 2 6" xfId="35457" xr:uid="{00000000-0005-0000-0000-0000858A0000}"/>
    <cellStyle name="警告文本 3 2 2 2 6 2" xfId="35458" xr:uid="{00000000-0005-0000-0000-0000868A0000}"/>
    <cellStyle name="警告文本 3 2 2 2 7" xfId="35459" xr:uid="{00000000-0005-0000-0000-0000878A0000}"/>
    <cellStyle name="警告文本 3 2 2 2 8" xfId="35460" xr:uid="{00000000-0005-0000-0000-0000888A0000}"/>
    <cellStyle name="警告文本 3 2 2 3" xfId="35461" xr:uid="{00000000-0005-0000-0000-0000898A0000}"/>
    <cellStyle name="警告文本 3 2 2 3 2" xfId="35462" xr:uid="{00000000-0005-0000-0000-00008A8A0000}"/>
    <cellStyle name="警告文本 3 2 2 3 3" xfId="35463" xr:uid="{00000000-0005-0000-0000-00008B8A0000}"/>
    <cellStyle name="警告文本 3 2 2 4" xfId="35464" xr:uid="{00000000-0005-0000-0000-00008C8A0000}"/>
    <cellStyle name="警告文本 3 2 2 5" xfId="35465" xr:uid="{00000000-0005-0000-0000-00008D8A0000}"/>
    <cellStyle name="警告文本 3 2 2 6" xfId="35466" xr:uid="{00000000-0005-0000-0000-00008E8A0000}"/>
    <cellStyle name="警告文本 3 2 2 7" xfId="35467" xr:uid="{00000000-0005-0000-0000-00008F8A0000}"/>
    <cellStyle name="警告文本 3 2 2 7 2" xfId="35468" xr:uid="{00000000-0005-0000-0000-0000908A0000}"/>
    <cellStyle name="警告文本 3 2 2 8" xfId="35469" xr:uid="{00000000-0005-0000-0000-0000918A0000}"/>
    <cellStyle name="警告文本 3 2 2 9" xfId="35470" xr:uid="{00000000-0005-0000-0000-0000928A0000}"/>
    <cellStyle name="警告文本 3 2 3" xfId="35471" xr:uid="{00000000-0005-0000-0000-0000938A0000}"/>
    <cellStyle name="警告文本 3 2 3 2" xfId="35472" xr:uid="{00000000-0005-0000-0000-0000948A0000}"/>
    <cellStyle name="警告文本 3 2 3 2 2" xfId="35473" xr:uid="{00000000-0005-0000-0000-0000958A0000}"/>
    <cellStyle name="警告文本 3 2 3 2 3" xfId="35474" xr:uid="{00000000-0005-0000-0000-0000968A0000}"/>
    <cellStyle name="警告文本 3 2 3 3" xfId="35475" xr:uid="{00000000-0005-0000-0000-0000978A0000}"/>
    <cellStyle name="警告文本 3 2 3 4" xfId="35476" xr:uid="{00000000-0005-0000-0000-0000988A0000}"/>
    <cellStyle name="警告文本 3 2 3 5" xfId="35477" xr:uid="{00000000-0005-0000-0000-0000998A0000}"/>
    <cellStyle name="警告文本 3 2 3 6" xfId="35478" xr:uid="{00000000-0005-0000-0000-00009A8A0000}"/>
    <cellStyle name="警告文本 3 2 3 6 2" xfId="35479" xr:uid="{00000000-0005-0000-0000-00009B8A0000}"/>
    <cellStyle name="警告文本 3 2 3 7" xfId="35480" xr:uid="{00000000-0005-0000-0000-00009C8A0000}"/>
    <cellStyle name="警告文本 3 2 3 8" xfId="35481" xr:uid="{00000000-0005-0000-0000-00009D8A0000}"/>
    <cellStyle name="警告文本 3 2 4" xfId="35482" xr:uid="{00000000-0005-0000-0000-00009E8A0000}"/>
    <cellStyle name="警告文本 3 2 4 2" xfId="35483" xr:uid="{00000000-0005-0000-0000-00009F8A0000}"/>
    <cellStyle name="警告文本 3 2 4 2 2" xfId="35484" xr:uid="{00000000-0005-0000-0000-0000A08A0000}"/>
    <cellStyle name="警告文本 3 2 4 2 3" xfId="35485" xr:uid="{00000000-0005-0000-0000-0000A18A0000}"/>
    <cellStyle name="警告文本 3 2 4 3" xfId="35486" xr:uid="{00000000-0005-0000-0000-0000A28A0000}"/>
    <cellStyle name="警告文本 3 2 4 4" xfId="35487" xr:uid="{00000000-0005-0000-0000-0000A38A0000}"/>
    <cellStyle name="警告文本 3 2 4 5" xfId="35488" xr:uid="{00000000-0005-0000-0000-0000A48A0000}"/>
    <cellStyle name="警告文本 3 2 4 6" xfId="35489" xr:uid="{00000000-0005-0000-0000-0000A58A0000}"/>
    <cellStyle name="警告文本 3 2 4 6 2" xfId="35490" xr:uid="{00000000-0005-0000-0000-0000A68A0000}"/>
    <cellStyle name="警告文本 3 2 4 7" xfId="35491" xr:uid="{00000000-0005-0000-0000-0000A78A0000}"/>
    <cellStyle name="警告文本 3 2 4 8" xfId="35492" xr:uid="{00000000-0005-0000-0000-0000A88A0000}"/>
    <cellStyle name="警告文本 3 2 5" xfId="35493" xr:uid="{00000000-0005-0000-0000-0000A98A0000}"/>
    <cellStyle name="警告文本 3 2 5 2" xfId="35494" xr:uid="{00000000-0005-0000-0000-0000AA8A0000}"/>
    <cellStyle name="警告文本 3 2 5 2 2" xfId="35495" xr:uid="{00000000-0005-0000-0000-0000AB8A0000}"/>
    <cellStyle name="警告文本 3 2 5 2 3" xfId="35496" xr:uid="{00000000-0005-0000-0000-0000AC8A0000}"/>
    <cellStyle name="警告文本 3 2 5 3" xfId="35497" xr:uid="{00000000-0005-0000-0000-0000AD8A0000}"/>
    <cellStyle name="警告文本 3 2 5 4" xfId="35498" xr:uid="{00000000-0005-0000-0000-0000AE8A0000}"/>
    <cellStyle name="警告文本 3 2 5 5" xfId="35499" xr:uid="{00000000-0005-0000-0000-0000AF8A0000}"/>
    <cellStyle name="警告文本 3 2 5 6" xfId="35500" xr:uid="{00000000-0005-0000-0000-0000B08A0000}"/>
    <cellStyle name="警告文本 3 2 5 6 2" xfId="35501" xr:uid="{00000000-0005-0000-0000-0000B18A0000}"/>
    <cellStyle name="警告文本 3 2 5 7" xfId="35502" xr:uid="{00000000-0005-0000-0000-0000B28A0000}"/>
    <cellStyle name="警告文本 3 2 5 8" xfId="35503" xr:uid="{00000000-0005-0000-0000-0000B38A0000}"/>
    <cellStyle name="警告文本 3 2 6" xfId="35504" xr:uid="{00000000-0005-0000-0000-0000B48A0000}"/>
    <cellStyle name="警告文本 3 2 7" xfId="35505" xr:uid="{00000000-0005-0000-0000-0000B58A0000}"/>
    <cellStyle name="警告文本 3 2 8" xfId="35506" xr:uid="{00000000-0005-0000-0000-0000B68A0000}"/>
    <cellStyle name="警告文本 3 2 9" xfId="35507" xr:uid="{00000000-0005-0000-0000-0000B78A0000}"/>
    <cellStyle name="警告文本 3 2 9 2" xfId="35508" xr:uid="{00000000-0005-0000-0000-0000B88A0000}"/>
    <cellStyle name="警告文本 3 3" xfId="35509" xr:uid="{00000000-0005-0000-0000-0000B98A0000}"/>
    <cellStyle name="警告文本 3 3 2" xfId="35510" xr:uid="{00000000-0005-0000-0000-0000BA8A0000}"/>
    <cellStyle name="警告文本 3 3 2 2" xfId="35511" xr:uid="{00000000-0005-0000-0000-0000BB8A0000}"/>
    <cellStyle name="警告文本 3 3 2 2 2" xfId="35512" xr:uid="{00000000-0005-0000-0000-0000BC8A0000}"/>
    <cellStyle name="警告文本 3 3 2 2 3" xfId="35513" xr:uid="{00000000-0005-0000-0000-0000BD8A0000}"/>
    <cellStyle name="警告文本 3 3 2 3" xfId="35514" xr:uid="{00000000-0005-0000-0000-0000BE8A0000}"/>
    <cellStyle name="警告文本 3 3 2 4" xfId="35515" xr:uid="{00000000-0005-0000-0000-0000BF8A0000}"/>
    <cellStyle name="警告文本 3 3 2 5" xfId="35516" xr:uid="{00000000-0005-0000-0000-0000C08A0000}"/>
    <cellStyle name="警告文本 3 3 2 6" xfId="35517" xr:uid="{00000000-0005-0000-0000-0000C18A0000}"/>
    <cellStyle name="警告文本 3 3 2 6 2" xfId="35518" xr:uid="{00000000-0005-0000-0000-0000C28A0000}"/>
    <cellStyle name="警告文本 3 3 2 7" xfId="35519" xr:uid="{00000000-0005-0000-0000-0000C38A0000}"/>
    <cellStyle name="警告文本 3 3 2 8" xfId="35520" xr:uid="{00000000-0005-0000-0000-0000C48A0000}"/>
    <cellStyle name="警告文本 3 3 3" xfId="35521" xr:uid="{00000000-0005-0000-0000-0000C58A0000}"/>
    <cellStyle name="警告文本 3 3 3 2" xfId="35522" xr:uid="{00000000-0005-0000-0000-0000C68A0000}"/>
    <cellStyle name="警告文本 3 3 3 3" xfId="35523" xr:uid="{00000000-0005-0000-0000-0000C78A0000}"/>
    <cellStyle name="警告文本 3 3 4" xfId="35524" xr:uid="{00000000-0005-0000-0000-0000C88A0000}"/>
    <cellStyle name="警告文本 3 3 5" xfId="35525" xr:uid="{00000000-0005-0000-0000-0000C98A0000}"/>
    <cellStyle name="警告文本 3 3 6" xfId="35526" xr:uid="{00000000-0005-0000-0000-0000CA8A0000}"/>
    <cellStyle name="警告文本 3 3 7" xfId="35527" xr:uid="{00000000-0005-0000-0000-0000CB8A0000}"/>
    <cellStyle name="警告文本 3 3 7 2" xfId="35528" xr:uid="{00000000-0005-0000-0000-0000CC8A0000}"/>
    <cellStyle name="警告文本 3 3 8" xfId="35529" xr:uid="{00000000-0005-0000-0000-0000CD8A0000}"/>
    <cellStyle name="警告文本 3 3 9" xfId="35530" xr:uid="{00000000-0005-0000-0000-0000CE8A0000}"/>
    <cellStyle name="警告文本 3 4" xfId="35531" xr:uid="{00000000-0005-0000-0000-0000CF8A0000}"/>
    <cellStyle name="警告文本 3 4 2" xfId="35532" xr:uid="{00000000-0005-0000-0000-0000D08A0000}"/>
    <cellStyle name="警告文本 3 4 2 2" xfId="35533" xr:uid="{00000000-0005-0000-0000-0000D18A0000}"/>
    <cellStyle name="警告文本 3 4 2 3" xfId="35534" xr:uid="{00000000-0005-0000-0000-0000D28A0000}"/>
    <cellStyle name="警告文本 3 4 3" xfId="35535" xr:uid="{00000000-0005-0000-0000-0000D38A0000}"/>
    <cellStyle name="警告文本 3 4 4" xfId="35536" xr:uid="{00000000-0005-0000-0000-0000D48A0000}"/>
    <cellStyle name="警告文本 3 4 5" xfId="35537" xr:uid="{00000000-0005-0000-0000-0000D58A0000}"/>
    <cellStyle name="警告文本 3 4 6" xfId="35538" xr:uid="{00000000-0005-0000-0000-0000D68A0000}"/>
    <cellStyle name="警告文本 3 4 6 2" xfId="35539" xr:uid="{00000000-0005-0000-0000-0000D78A0000}"/>
    <cellStyle name="警告文本 3 4 7" xfId="35540" xr:uid="{00000000-0005-0000-0000-0000D88A0000}"/>
    <cellStyle name="警告文本 3 4 8" xfId="35541" xr:uid="{00000000-0005-0000-0000-0000D98A0000}"/>
    <cellStyle name="警告文本 3 5" xfId="35542" xr:uid="{00000000-0005-0000-0000-0000DA8A0000}"/>
    <cellStyle name="警告文本 3 5 2" xfId="35543" xr:uid="{00000000-0005-0000-0000-0000DB8A0000}"/>
    <cellStyle name="警告文本 3 5 2 2" xfId="35544" xr:uid="{00000000-0005-0000-0000-0000DC8A0000}"/>
    <cellStyle name="警告文本 3 5 2 3" xfId="35545" xr:uid="{00000000-0005-0000-0000-0000DD8A0000}"/>
    <cellStyle name="警告文本 3 5 3" xfId="35546" xr:uid="{00000000-0005-0000-0000-0000DE8A0000}"/>
    <cellStyle name="警告文本 3 5 4" xfId="35547" xr:uid="{00000000-0005-0000-0000-0000DF8A0000}"/>
    <cellStyle name="警告文本 3 5 5" xfId="35548" xr:uid="{00000000-0005-0000-0000-0000E08A0000}"/>
    <cellStyle name="警告文本 3 5 6" xfId="35549" xr:uid="{00000000-0005-0000-0000-0000E18A0000}"/>
    <cellStyle name="警告文本 3 5 6 2" xfId="35550" xr:uid="{00000000-0005-0000-0000-0000E28A0000}"/>
    <cellStyle name="警告文本 3 5 7" xfId="35551" xr:uid="{00000000-0005-0000-0000-0000E38A0000}"/>
    <cellStyle name="警告文本 3 5 8" xfId="35552" xr:uid="{00000000-0005-0000-0000-0000E48A0000}"/>
    <cellStyle name="警告文本 3 6" xfId="35553" xr:uid="{00000000-0005-0000-0000-0000E58A0000}"/>
    <cellStyle name="警告文本 3 6 2" xfId="35554" xr:uid="{00000000-0005-0000-0000-0000E68A0000}"/>
    <cellStyle name="警告文本 3 6 2 2" xfId="35555" xr:uid="{00000000-0005-0000-0000-0000E78A0000}"/>
    <cellStyle name="警告文本 3 6 2 3" xfId="35556" xr:uid="{00000000-0005-0000-0000-0000E88A0000}"/>
    <cellStyle name="警告文本 3 6 3" xfId="35557" xr:uid="{00000000-0005-0000-0000-0000E98A0000}"/>
    <cellStyle name="警告文本 3 6 4" xfId="35558" xr:uid="{00000000-0005-0000-0000-0000EA8A0000}"/>
    <cellStyle name="警告文本 3 6 5" xfId="35559" xr:uid="{00000000-0005-0000-0000-0000EB8A0000}"/>
    <cellStyle name="警告文本 3 6 6" xfId="35560" xr:uid="{00000000-0005-0000-0000-0000EC8A0000}"/>
    <cellStyle name="警告文本 3 6 6 2" xfId="35561" xr:uid="{00000000-0005-0000-0000-0000ED8A0000}"/>
    <cellStyle name="警告文本 3 6 7" xfId="35562" xr:uid="{00000000-0005-0000-0000-0000EE8A0000}"/>
    <cellStyle name="警告文本 3 6 8" xfId="35563" xr:uid="{00000000-0005-0000-0000-0000EF8A0000}"/>
    <cellStyle name="警告文本 3 7" xfId="35564" xr:uid="{00000000-0005-0000-0000-0000F08A0000}"/>
    <cellStyle name="警告文本 3 8" xfId="35565" xr:uid="{00000000-0005-0000-0000-0000F18A0000}"/>
    <cellStyle name="警告文本 3 9" xfId="35566" xr:uid="{00000000-0005-0000-0000-0000F28A0000}"/>
    <cellStyle name="警告文本 3_AVL &amp; Mech BOM - Reno V1.6" xfId="35567" xr:uid="{00000000-0005-0000-0000-0000F38A0000}"/>
    <cellStyle name="警告文本 4" xfId="35568" xr:uid="{00000000-0005-0000-0000-0000F48A0000}"/>
    <cellStyle name="警告文本 4 10" xfId="35569" xr:uid="{00000000-0005-0000-0000-0000F58A0000}"/>
    <cellStyle name="警告文本 4 2" xfId="35570" xr:uid="{00000000-0005-0000-0000-0000F68A0000}"/>
    <cellStyle name="警告文本 4 2 2" xfId="35571" xr:uid="{00000000-0005-0000-0000-0000F78A0000}"/>
    <cellStyle name="警告文本 4 2 2 2" xfId="35572" xr:uid="{00000000-0005-0000-0000-0000F88A0000}"/>
    <cellStyle name="警告文本 4 2 2 2 2" xfId="35573" xr:uid="{00000000-0005-0000-0000-0000F98A0000}"/>
    <cellStyle name="警告文本 4 2 2 2 3" xfId="35574" xr:uid="{00000000-0005-0000-0000-0000FA8A0000}"/>
    <cellStyle name="警告文本 4 2 2 3" xfId="35575" xr:uid="{00000000-0005-0000-0000-0000FB8A0000}"/>
    <cellStyle name="警告文本 4 2 2 4" xfId="35576" xr:uid="{00000000-0005-0000-0000-0000FC8A0000}"/>
    <cellStyle name="警告文本 4 2 2 5" xfId="35577" xr:uid="{00000000-0005-0000-0000-0000FD8A0000}"/>
    <cellStyle name="警告文本 4 2 2 6" xfId="35578" xr:uid="{00000000-0005-0000-0000-0000FE8A0000}"/>
    <cellStyle name="警告文本 4 2 2 6 2" xfId="35579" xr:uid="{00000000-0005-0000-0000-0000FF8A0000}"/>
    <cellStyle name="警告文本 4 2 2 7" xfId="35580" xr:uid="{00000000-0005-0000-0000-0000008B0000}"/>
    <cellStyle name="警告文本 4 2 2 8" xfId="35581" xr:uid="{00000000-0005-0000-0000-0000018B0000}"/>
    <cellStyle name="警告文本 4 2 3" xfId="35582" xr:uid="{00000000-0005-0000-0000-0000028B0000}"/>
    <cellStyle name="警告文本 4 2 3 2" xfId="35583" xr:uid="{00000000-0005-0000-0000-0000038B0000}"/>
    <cellStyle name="警告文本 4 2 3 3" xfId="35584" xr:uid="{00000000-0005-0000-0000-0000048B0000}"/>
    <cellStyle name="警告文本 4 2 4" xfId="35585" xr:uid="{00000000-0005-0000-0000-0000058B0000}"/>
    <cellStyle name="警告文本 4 2 5" xfId="35586" xr:uid="{00000000-0005-0000-0000-0000068B0000}"/>
    <cellStyle name="警告文本 4 2 6" xfId="35587" xr:uid="{00000000-0005-0000-0000-0000078B0000}"/>
    <cellStyle name="警告文本 4 2 7" xfId="35588" xr:uid="{00000000-0005-0000-0000-0000088B0000}"/>
    <cellStyle name="警告文本 4 2 7 2" xfId="35589" xr:uid="{00000000-0005-0000-0000-0000098B0000}"/>
    <cellStyle name="警告文本 4 2 8" xfId="35590" xr:uid="{00000000-0005-0000-0000-00000A8B0000}"/>
    <cellStyle name="警告文本 4 2 9" xfId="35591" xr:uid="{00000000-0005-0000-0000-00000B8B0000}"/>
    <cellStyle name="警告文本 4 3" xfId="35592" xr:uid="{00000000-0005-0000-0000-00000C8B0000}"/>
    <cellStyle name="警告文本 4 3 2" xfId="35593" xr:uid="{00000000-0005-0000-0000-00000D8B0000}"/>
    <cellStyle name="警告文本 4 3 2 2" xfId="35594" xr:uid="{00000000-0005-0000-0000-00000E8B0000}"/>
    <cellStyle name="警告文本 4 3 2 3" xfId="35595" xr:uid="{00000000-0005-0000-0000-00000F8B0000}"/>
    <cellStyle name="警告文本 4 3 3" xfId="35596" xr:uid="{00000000-0005-0000-0000-0000108B0000}"/>
    <cellStyle name="警告文本 4 3 4" xfId="35597" xr:uid="{00000000-0005-0000-0000-0000118B0000}"/>
    <cellStyle name="警告文本 4 3 5" xfId="35598" xr:uid="{00000000-0005-0000-0000-0000128B0000}"/>
    <cellStyle name="警告文本 4 3 6" xfId="35599" xr:uid="{00000000-0005-0000-0000-0000138B0000}"/>
    <cellStyle name="警告文本 4 3 6 2" xfId="35600" xr:uid="{00000000-0005-0000-0000-0000148B0000}"/>
    <cellStyle name="警告文本 4 3 7" xfId="35601" xr:uid="{00000000-0005-0000-0000-0000158B0000}"/>
    <cellStyle name="警告文本 4 3 8" xfId="35602" xr:uid="{00000000-0005-0000-0000-0000168B0000}"/>
    <cellStyle name="警告文本 4 4" xfId="35603" xr:uid="{00000000-0005-0000-0000-0000178B0000}"/>
    <cellStyle name="警告文本 4 4 2" xfId="35604" xr:uid="{00000000-0005-0000-0000-0000188B0000}"/>
    <cellStyle name="警告文本 4 4 2 2" xfId="35605" xr:uid="{00000000-0005-0000-0000-0000198B0000}"/>
    <cellStyle name="警告文本 4 4 2 3" xfId="35606" xr:uid="{00000000-0005-0000-0000-00001A8B0000}"/>
    <cellStyle name="警告文本 4 4 3" xfId="35607" xr:uid="{00000000-0005-0000-0000-00001B8B0000}"/>
    <cellStyle name="警告文本 4 4 4" xfId="35608" xr:uid="{00000000-0005-0000-0000-00001C8B0000}"/>
    <cellStyle name="警告文本 4 4 5" xfId="35609" xr:uid="{00000000-0005-0000-0000-00001D8B0000}"/>
    <cellStyle name="警告文本 4 4 6" xfId="35610" xr:uid="{00000000-0005-0000-0000-00001E8B0000}"/>
    <cellStyle name="警告文本 4 4 6 2" xfId="35611" xr:uid="{00000000-0005-0000-0000-00001F8B0000}"/>
    <cellStyle name="警告文本 4 4 7" xfId="35612" xr:uid="{00000000-0005-0000-0000-0000208B0000}"/>
    <cellStyle name="警告文本 4 4 8" xfId="35613" xr:uid="{00000000-0005-0000-0000-0000218B0000}"/>
    <cellStyle name="警告文本 4 5" xfId="35614" xr:uid="{00000000-0005-0000-0000-0000228B0000}"/>
    <cellStyle name="警告文本 4 5 2" xfId="35615" xr:uid="{00000000-0005-0000-0000-0000238B0000}"/>
    <cellStyle name="警告文本 4 5 2 2" xfId="35616" xr:uid="{00000000-0005-0000-0000-0000248B0000}"/>
    <cellStyle name="警告文本 4 5 2 3" xfId="35617" xr:uid="{00000000-0005-0000-0000-0000258B0000}"/>
    <cellStyle name="警告文本 4 5 3" xfId="35618" xr:uid="{00000000-0005-0000-0000-0000268B0000}"/>
    <cellStyle name="警告文本 4 5 4" xfId="35619" xr:uid="{00000000-0005-0000-0000-0000278B0000}"/>
    <cellStyle name="警告文本 4 5 5" xfId="35620" xr:uid="{00000000-0005-0000-0000-0000288B0000}"/>
    <cellStyle name="警告文本 4 5 6" xfId="35621" xr:uid="{00000000-0005-0000-0000-0000298B0000}"/>
    <cellStyle name="警告文本 4 5 6 2" xfId="35622" xr:uid="{00000000-0005-0000-0000-00002A8B0000}"/>
    <cellStyle name="警告文本 4 5 7" xfId="35623" xr:uid="{00000000-0005-0000-0000-00002B8B0000}"/>
    <cellStyle name="警告文本 4 5 8" xfId="35624" xr:uid="{00000000-0005-0000-0000-00002C8B0000}"/>
    <cellStyle name="警告文本 4 6" xfId="35625" xr:uid="{00000000-0005-0000-0000-00002D8B0000}"/>
    <cellStyle name="警告文本 4 7" xfId="35626" xr:uid="{00000000-0005-0000-0000-00002E8B0000}"/>
    <cellStyle name="警告文本 4 8" xfId="35627" xr:uid="{00000000-0005-0000-0000-00002F8B0000}"/>
    <cellStyle name="警告文本 4 9" xfId="35628" xr:uid="{00000000-0005-0000-0000-0000308B0000}"/>
    <cellStyle name="警告文本 4 9 2" xfId="35629" xr:uid="{00000000-0005-0000-0000-0000318B0000}"/>
    <cellStyle name="警告文本 5" xfId="35630" xr:uid="{00000000-0005-0000-0000-0000328B0000}"/>
    <cellStyle name="警告文本 5 2" xfId="35631" xr:uid="{00000000-0005-0000-0000-0000338B0000}"/>
    <cellStyle name="警告文本 5 2 2" xfId="35632" xr:uid="{00000000-0005-0000-0000-0000348B0000}"/>
    <cellStyle name="警告文本 5 2 2 2" xfId="35633" xr:uid="{00000000-0005-0000-0000-0000358B0000}"/>
    <cellStyle name="警告文本 5 2 2 3" xfId="35634" xr:uid="{00000000-0005-0000-0000-0000368B0000}"/>
    <cellStyle name="警告文本 5 2 3" xfId="35635" xr:uid="{00000000-0005-0000-0000-0000378B0000}"/>
    <cellStyle name="警告文本 5 2 4" xfId="35636" xr:uid="{00000000-0005-0000-0000-0000388B0000}"/>
    <cellStyle name="警告文本 5 2 5" xfId="35637" xr:uid="{00000000-0005-0000-0000-0000398B0000}"/>
    <cellStyle name="警告文本 5 2 6" xfId="35638" xr:uid="{00000000-0005-0000-0000-00003A8B0000}"/>
    <cellStyle name="警告文本 5 2 6 2" xfId="35639" xr:uid="{00000000-0005-0000-0000-00003B8B0000}"/>
    <cellStyle name="警告文本 5 2 7" xfId="35640" xr:uid="{00000000-0005-0000-0000-00003C8B0000}"/>
    <cellStyle name="警告文本 5 2 8" xfId="35641" xr:uid="{00000000-0005-0000-0000-00003D8B0000}"/>
    <cellStyle name="警告文本 5 3" xfId="35642" xr:uid="{00000000-0005-0000-0000-00003E8B0000}"/>
    <cellStyle name="警告文本 5 4" xfId="35643" xr:uid="{00000000-0005-0000-0000-00003F8B0000}"/>
    <cellStyle name="警告文本 5 5" xfId="35644" xr:uid="{00000000-0005-0000-0000-0000408B0000}"/>
    <cellStyle name="警告文本 5 6" xfId="35645" xr:uid="{00000000-0005-0000-0000-0000418B0000}"/>
    <cellStyle name="警告文本 5 6 2" xfId="35646" xr:uid="{00000000-0005-0000-0000-0000428B0000}"/>
    <cellStyle name="警告文本 5 7" xfId="35647" xr:uid="{00000000-0005-0000-0000-0000438B0000}"/>
    <cellStyle name="警告文本 6" xfId="35648" xr:uid="{00000000-0005-0000-0000-0000448B0000}"/>
    <cellStyle name="警告文本 6 2" xfId="35649" xr:uid="{00000000-0005-0000-0000-0000458B0000}"/>
    <cellStyle name="警告文本 6 2 2" xfId="35650" xr:uid="{00000000-0005-0000-0000-0000468B0000}"/>
    <cellStyle name="警告文本 6 2 2 2" xfId="35651" xr:uid="{00000000-0005-0000-0000-0000478B0000}"/>
    <cellStyle name="警告文本 6 2 2 3" xfId="35652" xr:uid="{00000000-0005-0000-0000-0000488B0000}"/>
    <cellStyle name="警告文本 6 2 3" xfId="35653" xr:uid="{00000000-0005-0000-0000-0000498B0000}"/>
    <cellStyle name="警告文本 6 2 4" xfId="35654" xr:uid="{00000000-0005-0000-0000-00004A8B0000}"/>
    <cellStyle name="警告文本 6 2 5" xfId="35655" xr:uid="{00000000-0005-0000-0000-00004B8B0000}"/>
    <cellStyle name="警告文本 6 2 6" xfId="35656" xr:uid="{00000000-0005-0000-0000-00004C8B0000}"/>
    <cellStyle name="警告文本 6 2 6 2" xfId="35657" xr:uid="{00000000-0005-0000-0000-00004D8B0000}"/>
    <cellStyle name="警告文本 6 2 7" xfId="35658" xr:uid="{00000000-0005-0000-0000-00004E8B0000}"/>
    <cellStyle name="警告文本 6 2 8" xfId="35659" xr:uid="{00000000-0005-0000-0000-00004F8B0000}"/>
    <cellStyle name="警告文本 6 3" xfId="35660" xr:uid="{00000000-0005-0000-0000-0000508B0000}"/>
    <cellStyle name="警告文本 6 3 2" xfId="35661" xr:uid="{00000000-0005-0000-0000-0000518B0000}"/>
    <cellStyle name="警告文本 6 3 3" xfId="35662" xr:uid="{00000000-0005-0000-0000-0000528B0000}"/>
    <cellStyle name="警告文本 6 4" xfId="35663" xr:uid="{00000000-0005-0000-0000-0000538B0000}"/>
    <cellStyle name="警告文本 6 5" xfId="35664" xr:uid="{00000000-0005-0000-0000-0000548B0000}"/>
    <cellStyle name="警告文本 6 6" xfId="35665" xr:uid="{00000000-0005-0000-0000-0000558B0000}"/>
    <cellStyle name="警告文本 6 7" xfId="35666" xr:uid="{00000000-0005-0000-0000-0000568B0000}"/>
    <cellStyle name="警告文本 6 7 2" xfId="35667" xr:uid="{00000000-0005-0000-0000-0000578B0000}"/>
    <cellStyle name="警告文本 6 8" xfId="35668" xr:uid="{00000000-0005-0000-0000-0000588B0000}"/>
    <cellStyle name="警告文本 6 9" xfId="35669" xr:uid="{00000000-0005-0000-0000-0000598B0000}"/>
    <cellStyle name="警告文本 7" xfId="35670" xr:uid="{00000000-0005-0000-0000-00005A8B0000}"/>
    <cellStyle name="警告文本 7 2" xfId="35671" xr:uid="{00000000-0005-0000-0000-00005B8B0000}"/>
    <cellStyle name="警告文本 7 2 2" xfId="35672" xr:uid="{00000000-0005-0000-0000-00005C8B0000}"/>
    <cellStyle name="警告文本 7 2 3" xfId="35673" xr:uid="{00000000-0005-0000-0000-00005D8B0000}"/>
    <cellStyle name="警告文本 7 3" xfId="35674" xr:uid="{00000000-0005-0000-0000-00005E8B0000}"/>
    <cellStyle name="警告文本 7 4" xfId="35675" xr:uid="{00000000-0005-0000-0000-00005F8B0000}"/>
    <cellStyle name="警告文本 7 5" xfId="35676" xr:uid="{00000000-0005-0000-0000-0000608B0000}"/>
    <cellStyle name="警告文本 7 6" xfId="35677" xr:uid="{00000000-0005-0000-0000-0000618B0000}"/>
    <cellStyle name="警告文本 7 6 2" xfId="35678" xr:uid="{00000000-0005-0000-0000-0000628B0000}"/>
    <cellStyle name="警告文本 7 7" xfId="35679" xr:uid="{00000000-0005-0000-0000-0000638B0000}"/>
    <cellStyle name="警告文本 7 8" xfId="35680" xr:uid="{00000000-0005-0000-0000-0000648B0000}"/>
    <cellStyle name="警告文本 8" xfId="35681" xr:uid="{00000000-0005-0000-0000-0000658B0000}"/>
    <cellStyle name="警告文本 8 2" xfId="35682" xr:uid="{00000000-0005-0000-0000-0000668B0000}"/>
    <cellStyle name="警告文本 8 2 2" xfId="35683" xr:uid="{00000000-0005-0000-0000-0000678B0000}"/>
    <cellStyle name="警告文本 8 2 3" xfId="35684" xr:uid="{00000000-0005-0000-0000-0000688B0000}"/>
    <cellStyle name="警告文本 8 3" xfId="35685" xr:uid="{00000000-0005-0000-0000-0000698B0000}"/>
    <cellStyle name="警告文本 8 4" xfId="35686" xr:uid="{00000000-0005-0000-0000-00006A8B0000}"/>
    <cellStyle name="警告文本 8 5" xfId="35687" xr:uid="{00000000-0005-0000-0000-00006B8B0000}"/>
    <cellStyle name="警告文本 8 6" xfId="35688" xr:uid="{00000000-0005-0000-0000-00006C8B0000}"/>
    <cellStyle name="警告文本 8 6 2" xfId="35689" xr:uid="{00000000-0005-0000-0000-00006D8B0000}"/>
    <cellStyle name="警告文本 8 7" xfId="35690" xr:uid="{00000000-0005-0000-0000-00006E8B0000}"/>
    <cellStyle name="警告文本 8 8" xfId="35691" xr:uid="{00000000-0005-0000-0000-00006F8B0000}"/>
    <cellStyle name="警告文本 9" xfId="35692" xr:uid="{00000000-0005-0000-0000-0000708B0000}"/>
    <cellStyle name="警告文本 9 2" xfId="35693" xr:uid="{00000000-0005-0000-0000-0000718B0000}"/>
    <cellStyle name="警告文本 9 3" xfId="35694" xr:uid="{00000000-0005-0000-0000-0000728B0000}"/>
    <cellStyle name="警告文本 9 4" xfId="35695" xr:uid="{00000000-0005-0000-0000-0000738B0000}"/>
    <cellStyle name="警告文本 9 5" xfId="35696" xr:uid="{00000000-0005-0000-0000-0000748B0000}"/>
    <cellStyle name="警告文本 9 5 2" xfId="35697" xr:uid="{00000000-0005-0000-0000-0000758B0000}"/>
    <cellStyle name="警告文本 9 6" xfId="35698" xr:uid="{00000000-0005-0000-0000-0000768B0000}"/>
    <cellStyle name="计算" xfId="35699" xr:uid="{00000000-0005-0000-0000-0000778B0000}"/>
    <cellStyle name="计算 10" xfId="35700" xr:uid="{00000000-0005-0000-0000-0000788B0000}"/>
    <cellStyle name="计算 10 2" xfId="35701" xr:uid="{00000000-0005-0000-0000-0000798B0000}"/>
    <cellStyle name="计算 10 3" xfId="35702" xr:uid="{00000000-0005-0000-0000-00007A8B0000}"/>
    <cellStyle name="计算 10 4" xfId="35703" xr:uid="{00000000-0005-0000-0000-00007B8B0000}"/>
    <cellStyle name="计算 10 5" xfId="35704" xr:uid="{00000000-0005-0000-0000-00007C8B0000}"/>
    <cellStyle name="计算 10 5 2" xfId="35705" xr:uid="{00000000-0005-0000-0000-00007D8B0000}"/>
    <cellStyle name="计算 10 6" xfId="35706" xr:uid="{00000000-0005-0000-0000-00007E8B0000}"/>
    <cellStyle name="计算 11" xfId="35707" xr:uid="{00000000-0005-0000-0000-00007F8B0000}"/>
    <cellStyle name="计算 11 2" xfId="35708" xr:uid="{00000000-0005-0000-0000-0000808B0000}"/>
    <cellStyle name="计算 11 3" xfId="35709" xr:uid="{00000000-0005-0000-0000-0000818B0000}"/>
    <cellStyle name="计算 12" xfId="35710" xr:uid="{00000000-0005-0000-0000-0000828B0000}"/>
    <cellStyle name="计算 13" xfId="35711" xr:uid="{00000000-0005-0000-0000-0000838B0000}"/>
    <cellStyle name="计算 14" xfId="35712" xr:uid="{00000000-0005-0000-0000-0000848B0000}"/>
    <cellStyle name="计算 2" xfId="35713" xr:uid="{00000000-0005-0000-0000-0000858B0000}"/>
    <cellStyle name="计算 2 10" xfId="35714" xr:uid="{00000000-0005-0000-0000-0000868B0000}"/>
    <cellStyle name="计算 2 11" xfId="35715" xr:uid="{00000000-0005-0000-0000-0000878B0000}"/>
    <cellStyle name="计算 2 11 2" xfId="35716" xr:uid="{00000000-0005-0000-0000-0000888B0000}"/>
    <cellStyle name="计算 2 12" xfId="35717" xr:uid="{00000000-0005-0000-0000-0000898B0000}"/>
    <cellStyle name="计算 2 2" xfId="35718" xr:uid="{00000000-0005-0000-0000-00008A8B0000}"/>
    <cellStyle name="计算 2 2 10" xfId="35719" xr:uid="{00000000-0005-0000-0000-00008B8B0000}"/>
    <cellStyle name="计算 2 2 10 2" xfId="35720" xr:uid="{00000000-0005-0000-0000-00008C8B0000}"/>
    <cellStyle name="计算 2 2 11" xfId="35721" xr:uid="{00000000-0005-0000-0000-00008D8B0000}"/>
    <cellStyle name="计算 2 2 2" xfId="35722" xr:uid="{00000000-0005-0000-0000-00008E8B0000}"/>
    <cellStyle name="计算 2 2 2 10" xfId="35723" xr:uid="{00000000-0005-0000-0000-00008F8B0000}"/>
    <cellStyle name="计算 2 2 2 2" xfId="35724" xr:uid="{00000000-0005-0000-0000-0000908B0000}"/>
    <cellStyle name="计算 2 2 2 2 2" xfId="35725" xr:uid="{00000000-0005-0000-0000-0000918B0000}"/>
    <cellStyle name="计算 2 2 2 2 2 2" xfId="35726" xr:uid="{00000000-0005-0000-0000-0000928B0000}"/>
    <cellStyle name="计算 2 2 2 2 2 2 2" xfId="35727" xr:uid="{00000000-0005-0000-0000-0000938B0000}"/>
    <cellStyle name="计算 2 2 2 2 2 2 3" xfId="35728" xr:uid="{00000000-0005-0000-0000-0000948B0000}"/>
    <cellStyle name="计算 2 2 2 2 2 3" xfId="35729" xr:uid="{00000000-0005-0000-0000-0000958B0000}"/>
    <cellStyle name="计算 2 2 2 2 2 4" xfId="35730" xr:uid="{00000000-0005-0000-0000-0000968B0000}"/>
    <cellStyle name="计算 2 2 2 2 2 5" xfId="35731" xr:uid="{00000000-0005-0000-0000-0000978B0000}"/>
    <cellStyle name="计算 2 2 2 2 2 6" xfId="35732" xr:uid="{00000000-0005-0000-0000-0000988B0000}"/>
    <cellStyle name="计算 2 2 2 2 2 6 2" xfId="35733" xr:uid="{00000000-0005-0000-0000-0000998B0000}"/>
    <cellStyle name="计算 2 2 2 2 2 7" xfId="35734" xr:uid="{00000000-0005-0000-0000-00009A8B0000}"/>
    <cellStyle name="计算 2 2 2 2 2 8" xfId="35735" xr:uid="{00000000-0005-0000-0000-00009B8B0000}"/>
    <cellStyle name="计算 2 2 2 2 3" xfId="35736" xr:uid="{00000000-0005-0000-0000-00009C8B0000}"/>
    <cellStyle name="计算 2 2 2 2 3 2" xfId="35737" xr:uid="{00000000-0005-0000-0000-00009D8B0000}"/>
    <cellStyle name="计算 2 2 2 2 3 3" xfId="35738" xr:uid="{00000000-0005-0000-0000-00009E8B0000}"/>
    <cellStyle name="计算 2 2 2 2 4" xfId="35739" xr:uid="{00000000-0005-0000-0000-00009F8B0000}"/>
    <cellStyle name="计算 2 2 2 2 5" xfId="35740" xr:uid="{00000000-0005-0000-0000-0000A08B0000}"/>
    <cellStyle name="计算 2 2 2 2 6" xfId="35741" xr:uid="{00000000-0005-0000-0000-0000A18B0000}"/>
    <cellStyle name="计算 2 2 2 2 7" xfId="35742" xr:uid="{00000000-0005-0000-0000-0000A28B0000}"/>
    <cellStyle name="计算 2 2 2 2 7 2" xfId="35743" xr:uid="{00000000-0005-0000-0000-0000A38B0000}"/>
    <cellStyle name="计算 2 2 2 2 8" xfId="35744" xr:uid="{00000000-0005-0000-0000-0000A48B0000}"/>
    <cellStyle name="计算 2 2 2 2 9" xfId="35745" xr:uid="{00000000-0005-0000-0000-0000A58B0000}"/>
    <cellStyle name="计算 2 2 2 3" xfId="35746" xr:uid="{00000000-0005-0000-0000-0000A68B0000}"/>
    <cellStyle name="计算 2 2 2 3 2" xfId="35747" xr:uid="{00000000-0005-0000-0000-0000A78B0000}"/>
    <cellStyle name="计算 2 2 2 3 2 2" xfId="35748" xr:uid="{00000000-0005-0000-0000-0000A88B0000}"/>
    <cellStyle name="计算 2 2 2 3 2 3" xfId="35749" xr:uid="{00000000-0005-0000-0000-0000A98B0000}"/>
    <cellStyle name="计算 2 2 2 3 3" xfId="35750" xr:uid="{00000000-0005-0000-0000-0000AA8B0000}"/>
    <cellStyle name="计算 2 2 2 3 4" xfId="35751" xr:uid="{00000000-0005-0000-0000-0000AB8B0000}"/>
    <cellStyle name="计算 2 2 2 3 5" xfId="35752" xr:uid="{00000000-0005-0000-0000-0000AC8B0000}"/>
    <cellStyle name="计算 2 2 2 3 6" xfId="35753" xr:uid="{00000000-0005-0000-0000-0000AD8B0000}"/>
    <cellStyle name="计算 2 2 2 3 6 2" xfId="35754" xr:uid="{00000000-0005-0000-0000-0000AE8B0000}"/>
    <cellStyle name="计算 2 2 2 3 7" xfId="35755" xr:uid="{00000000-0005-0000-0000-0000AF8B0000}"/>
    <cellStyle name="计算 2 2 2 3 8" xfId="35756" xr:uid="{00000000-0005-0000-0000-0000B08B0000}"/>
    <cellStyle name="计算 2 2 2 4" xfId="35757" xr:uid="{00000000-0005-0000-0000-0000B18B0000}"/>
    <cellStyle name="计算 2 2 2 4 2" xfId="35758" xr:uid="{00000000-0005-0000-0000-0000B28B0000}"/>
    <cellStyle name="计算 2 2 2 4 2 2" xfId="35759" xr:uid="{00000000-0005-0000-0000-0000B38B0000}"/>
    <cellStyle name="计算 2 2 2 4 2 3" xfId="35760" xr:uid="{00000000-0005-0000-0000-0000B48B0000}"/>
    <cellStyle name="计算 2 2 2 4 3" xfId="35761" xr:uid="{00000000-0005-0000-0000-0000B58B0000}"/>
    <cellStyle name="计算 2 2 2 4 4" xfId="35762" xr:uid="{00000000-0005-0000-0000-0000B68B0000}"/>
    <cellStyle name="计算 2 2 2 4 5" xfId="35763" xr:uid="{00000000-0005-0000-0000-0000B78B0000}"/>
    <cellStyle name="计算 2 2 2 4 6" xfId="35764" xr:uid="{00000000-0005-0000-0000-0000B88B0000}"/>
    <cellStyle name="计算 2 2 2 4 6 2" xfId="35765" xr:uid="{00000000-0005-0000-0000-0000B98B0000}"/>
    <cellStyle name="计算 2 2 2 4 7" xfId="35766" xr:uid="{00000000-0005-0000-0000-0000BA8B0000}"/>
    <cellStyle name="计算 2 2 2 4 8" xfId="35767" xr:uid="{00000000-0005-0000-0000-0000BB8B0000}"/>
    <cellStyle name="计算 2 2 2 5" xfId="35768" xr:uid="{00000000-0005-0000-0000-0000BC8B0000}"/>
    <cellStyle name="计算 2 2 2 5 2" xfId="35769" xr:uid="{00000000-0005-0000-0000-0000BD8B0000}"/>
    <cellStyle name="计算 2 2 2 5 2 2" xfId="35770" xr:uid="{00000000-0005-0000-0000-0000BE8B0000}"/>
    <cellStyle name="计算 2 2 2 5 2 3" xfId="35771" xr:uid="{00000000-0005-0000-0000-0000BF8B0000}"/>
    <cellStyle name="计算 2 2 2 5 3" xfId="35772" xr:uid="{00000000-0005-0000-0000-0000C08B0000}"/>
    <cellStyle name="计算 2 2 2 5 4" xfId="35773" xr:uid="{00000000-0005-0000-0000-0000C18B0000}"/>
    <cellStyle name="计算 2 2 2 5 5" xfId="35774" xr:uid="{00000000-0005-0000-0000-0000C28B0000}"/>
    <cellStyle name="计算 2 2 2 5 6" xfId="35775" xr:uid="{00000000-0005-0000-0000-0000C38B0000}"/>
    <cellStyle name="计算 2 2 2 5 6 2" xfId="35776" xr:uid="{00000000-0005-0000-0000-0000C48B0000}"/>
    <cellStyle name="计算 2 2 2 5 7" xfId="35777" xr:uid="{00000000-0005-0000-0000-0000C58B0000}"/>
    <cellStyle name="计算 2 2 2 5 8" xfId="35778" xr:uid="{00000000-0005-0000-0000-0000C68B0000}"/>
    <cellStyle name="计算 2 2 2 6" xfId="35779" xr:uid="{00000000-0005-0000-0000-0000C78B0000}"/>
    <cellStyle name="计算 2 2 2 7" xfId="35780" xr:uid="{00000000-0005-0000-0000-0000C88B0000}"/>
    <cellStyle name="计算 2 2 2 8" xfId="35781" xr:uid="{00000000-0005-0000-0000-0000C98B0000}"/>
    <cellStyle name="计算 2 2 2 9" xfId="35782" xr:uid="{00000000-0005-0000-0000-0000CA8B0000}"/>
    <cellStyle name="计算 2 2 2 9 2" xfId="35783" xr:uid="{00000000-0005-0000-0000-0000CB8B0000}"/>
    <cellStyle name="计算 2 2 3" xfId="35784" xr:uid="{00000000-0005-0000-0000-0000CC8B0000}"/>
    <cellStyle name="计算 2 2 3 2" xfId="35785" xr:uid="{00000000-0005-0000-0000-0000CD8B0000}"/>
    <cellStyle name="计算 2 2 3 2 2" xfId="35786" xr:uid="{00000000-0005-0000-0000-0000CE8B0000}"/>
    <cellStyle name="计算 2 2 3 2 2 2" xfId="35787" xr:uid="{00000000-0005-0000-0000-0000CF8B0000}"/>
    <cellStyle name="计算 2 2 3 2 2 3" xfId="35788" xr:uid="{00000000-0005-0000-0000-0000D08B0000}"/>
    <cellStyle name="计算 2 2 3 2 3" xfId="35789" xr:uid="{00000000-0005-0000-0000-0000D18B0000}"/>
    <cellStyle name="计算 2 2 3 2 4" xfId="35790" xr:uid="{00000000-0005-0000-0000-0000D28B0000}"/>
    <cellStyle name="计算 2 2 3 2 5" xfId="35791" xr:uid="{00000000-0005-0000-0000-0000D38B0000}"/>
    <cellStyle name="计算 2 2 3 2 6" xfId="35792" xr:uid="{00000000-0005-0000-0000-0000D48B0000}"/>
    <cellStyle name="计算 2 2 3 2 6 2" xfId="35793" xr:uid="{00000000-0005-0000-0000-0000D58B0000}"/>
    <cellStyle name="计算 2 2 3 2 7" xfId="35794" xr:uid="{00000000-0005-0000-0000-0000D68B0000}"/>
    <cellStyle name="计算 2 2 3 2 8" xfId="35795" xr:uid="{00000000-0005-0000-0000-0000D78B0000}"/>
    <cellStyle name="计算 2 2 3 3" xfId="35796" xr:uid="{00000000-0005-0000-0000-0000D88B0000}"/>
    <cellStyle name="计算 2 2 3 3 2" xfId="35797" xr:uid="{00000000-0005-0000-0000-0000D98B0000}"/>
    <cellStyle name="计算 2 2 3 3 3" xfId="35798" xr:uid="{00000000-0005-0000-0000-0000DA8B0000}"/>
    <cellStyle name="计算 2 2 3 4" xfId="35799" xr:uid="{00000000-0005-0000-0000-0000DB8B0000}"/>
    <cellStyle name="计算 2 2 3 5" xfId="35800" xr:uid="{00000000-0005-0000-0000-0000DC8B0000}"/>
    <cellStyle name="计算 2 2 3 6" xfId="35801" xr:uid="{00000000-0005-0000-0000-0000DD8B0000}"/>
    <cellStyle name="计算 2 2 3 7" xfId="35802" xr:uid="{00000000-0005-0000-0000-0000DE8B0000}"/>
    <cellStyle name="计算 2 2 3 7 2" xfId="35803" xr:uid="{00000000-0005-0000-0000-0000DF8B0000}"/>
    <cellStyle name="计算 2 2 3 8" xfId="35804" xr:uid="{00000000-0005-0000-0000-0000E08B0000}"/>
    <cellStyle name="计算 2 2 3 9" xfId="35805" xr:uid="{00000000-0005-0000-0000-0000E18B0000}"/>
    <cellStyle name="计算 2 2 4" xfId="35806" xr:uid="{00000000-0005-0000-0000-0000E28B0000}"/>
    <cellStyle name="计算 2 2 4 2" xfId="35807" xr:uid="{00000000-0005-0000-0000-0000E38B0000}"/>
    <cellStyle name="计算 2 2 4 2 2" xfId="35808" xr:uid="{00000000-0005-0000-0000-0000E48B0000}"/>
    <cellStyle name="计算 2 2 4 2 3" xfId="35809" xr:uid="{00000000-0005-0000-0000-0000E58B0000}"/>
    <cellStyle name="计算 2 2 4 3" xfId="35810" xr:uid="{00000000-0005-0000-0000-0000E68B0000}"/>
    <cellStyle name="计算 2 2 4 4" xfId="35811" xr:uid="{00000000-0005-0000-0000-0000E78B0000}"/>
    <cellStyle name="计算 2 2 4 5" xfId="35812" xr:uid="{00000000-0005-0000-0000-0000E88B0000}"/>
    <cellStyle name="计算 2 2 4 6" xfId="35813" xr:uid="{00000000-0005-0000-0000-0000E98B0000}"/>
    <cellStyle name="计算 2 2 4 6 2" xfId="35814" xr:uid="{00000000-0005-0000-0000-0000EA8B0000}"/>
    <cellStyle name="计算 2 2 4 7" xfId="35815" xr:uid="{00000000-0005-0000-0000-0000EB8B0000}"/>
    <cellStyle name="计算 2 2 4 8" xfId="35816" xr:uid="{00000000-0005-0000-0000-0000EC8B0000}"/>
    <cellStyle name="计算 2 2 5" xfId="35817" xr:uid="{00000000-0005-0000-0000-0000ED8B0000}"/>
    <cellStyle name="计算 2 2 5 2" xfId="35818" xr:uid="{00000000-0005-0000-0000-0000EE8B0000}"/>
    <cellStyle name="计算 2 2 5 2 2" xfId="35819" xr:uid="{00000000-0005-0000-0000-0000EF8B0000}"/>
    <cellStyle name="计算 2 2 5 2 3" xfId="35820" xr:uid="{00000000-0005-0000-0000-0000F08B0000}"/>
    <cellStyle name="计算 2 2 5 3" xfId="35821" xr:uid="{00000000-0005-0000-0000-0000F18B0000}"/>
    <cellStyle name="计算 2 2 5 4" xfId="35822" xr:uid="{00000000-0005-0000-0000-0000F28B0000}"/>
    <cellStyle name="计算 2 2 5 5" xfId="35823" xr:uid="{00000000-0005-0000-0000-0000F38B0000}"/>
    <cellStyle name="计算 2 2 5 6" xfId="35824" xr:uid="{00000000-0005-0000-0000-0000F48B0000}"/>
    <cellStyle name="计算 2 2 5 6 2" xfId="35825" xr:uid="{00000000-0005-0000-0000-0000F58B0000}"/>
    <cellStyle name="计算 2 2 5 7" xfId="35826" xr:uid="{00000000-0005-0000-0000-0000F68B0000}"/>
    <cellStyle name="计算 2 2 5 8" xfId="35827" xr:uid="{00000000-0005-0000-0000-0000F78B0000}"/>
    <cellStyle name="计算 2 2 6" xfId="35828" xr:uid="{00000000-0005-0000-0000-0000F88B0000}"/>
    <cellStyle name="计算 2 2 6 2" xfId="35829" xr:uid="{00000000-0005-0000-0000-0000F98B0000}"/>
    <cellStyle name="计算 2 2 6 2 2" xfId="35830" xr:uid="{00000000-0005-0000-0000-0000FA8B0000}"/>
    <cellStyle name="计算 2 2 6 2 3" xfId="35831" xr:uid="{00000000-0005-0000-0000-0000FB8B0000}"/>
    <cellStyle name="计算 2 2 6 3" xfId="35832" xr:uid="{00000000-0005-0000-0000-0000FC8B0000}"/>
    <cellStyle name="计算 2 2 6 4" xfId="35833" xr:uid="{00000000-0005-0000-0000-0000FD8B0000}"/>
    <cellStyle name="计算 2 2 6 5" xfId="35834" xr:uid="{00000000-0005-0000-0000-0000FE8B0000}"/>
    <cellStyle name="计算 2 2 6 6" xfId="35835" xr:uid="{00000000-0005-0000-0000-0000FF8B0000}"/>
    <cellStyle name="计算 2 2 6 6 2" xfId="35836" xr:uid="{00000000-0005-0000-0000-0000008C0000}"/>
    <cellStyle name="计算 2 2 6 7" xfId="35837" xr:uid="{00000000-0005-0000-0000-0000018C0000}"/>
    <cellStyle name="计算 2 2 6 8" xfId="35838" xr:uid="{00000000-0005-0000-0000-0000028C0000}"/>
    <cellStyle name="计算 2 2 7" xfId="35839" xr:uid="{00000000-0005-0000-0000-0000038C0000}"/>
    <cellStyle name="计算 2 2 8" xfId="35840" xr:uid="{00000000-0005-0000-0000-0000048C0000}"/>
    <cellStyle name="计算 2 2 9" xfId="35841" xr:uid="{00000000-0005-0000-0000-0000058C0000}"/>
    <cellStyle name="计算 2 2_AVL &amp; Mech BOM - Reno V1.6" xfId="35842" xr:uid="{00000000-0005-0000-0000-0000068C0000}"/>
    <cellStyle name="计算 2 3" xfId="35843" xr:uid="{00000000-0005-0000-0000-0000078C0000}"/>
    <cellStyle name="计算 2 3 10" xfId="35844" xr:uid="{00000000-0005-0000-0000-0000088C0000}"/>
    <cellStyle name="计算 2 3 2" xfId="35845" xr:uid="{00000000-0005-0000-0000-0000098C0000}"/>
    <cellStyle name="计算 2 3 2 2" xfId="35846" xr:uid="{00000000-0005-0000-0000-00000A8C0000}"/>
    <cellStyle name="计算 2 3 2 2 2" xfId="35847" xr:uid="{00000000-0005-0000-0000-00000B8C0000}"/>
    <cellStyle name="计算 2 3 2 2 2 2" xfId="35848" xr:uid="{00000000-0005-0000-0000-00000C8C0000}"/>
    <cellStyle name="计算 2 3 2 2 2 3" xfId="35849" xr:uid="{00000000-0005-0000-0000-00000D8C0000}"/>
    <cellStyle name="计算 2 3 2 2 3" xfId="35850" xr:uid="{00000000-0005-0000-0000-00000E8C0000}"/>
    <cellStyle name="计算 2 3 2 2 4" xfId="35851" xr:uid="{00000000-0005-0000-0000-00000F8C0000}"/>
    <cellStyle name="计算 2 3 2 2 5" xfId="35852" xr:uid="{00000000-0005-0000-0000-0000108C0000}"/>
    <cellStyle name="计算 2 3 2 2 6" xfId="35853" xr:uid="{00000000-0005-0000-0000-0000118C0000}"/>
    <cellStyle name="计算 2 3 2 2 6 2" xfId="35854" xr:uid="{00000000-0005-0000-0000-0000128C0000}"/>
    <cellStyle name="计算 2 3 2 2 7" xfId="35855" xr:uid="{00000000-0005-0000-0000-0000138C0000}"/>
    <cellStyle name="计算 2 3 2 2 8" xfId="35856" xr:uid="{00000000-0005-0000-0000-0000148C0000}"/>
    <cellStyle name="计算 2 3 2 3" xfId="35857" xr:uid="{00000000-0005-0000-0000-0000158C0000}"/>
    <cellStyle name="计算 2 3 2 3 2" xfId="35858" xr:uid="{00000000-0005-0000-0000-0000168C0000}"/>
    <cellStyle name="计算 2 3 2 3 3" xfId="35859" xr:uid="{00000000-0005-0000-0000-0000178C0000}"/>
    <cellStyle name="计算 2 3 2 4" xfId="35860" xr:uid="{00000000-0005-0000-0000-0000188C0000}"/>
    <cellStyle name="计算 2 3 2 5" xfId="35861" xr:uid="{00000000-0005-0000-0000-0000198C0000}"/>
    <cellStyle name="计算 2 3 2 6" xfId="35862" xr:uid="{00000000-0005-0000-0000-00001A8C0000}"/>
    <cellStyle name="计算 2 3 2 7" xfId="35863" xr:uid="{00000000-0005-0000-0000-00001B8C0000}"/>
    <cellStyle name="计算 2 3 2 7 2" xfId="35864" xr:uid="{00000000-0005-0000-0000-00001C8C0000}"/>
    <cellStyle name="计算 2 3 2 8" xfId="35865" xr:uid="{00000000-0005-0000-0000-00001D8C0000}"/>
    <cellStyle name="计算 2 3 2 9" xfId="35866" xr:uid="{00000000-0005-0000-0000-00001E8C0000}"/>
    <cellStyle name="计算 2 3 3" xfId="35867" xr:uid="{00000000-0005-0000-0000-00001F8C0000}"/>
    <cellStyle name="计算 2 3 3 2" xfId="35868" xr:uid="{00000000-0005-0000-0000-0000208C0000}"/>
    <cellStyle name="计算 2 3 3 2 2" xfId="35869" xr:uid="{00000000-0005-0000-0000-0000218C0000}"/>
    <cellStyle name="计算 2 3 3 2 3" xfId="35870" xr:uid="{00000000-0005-0000-0000-0000228C0000}"/>
    <cellStyle name="计算 2 3 3 3" xfId="35871" xr:uid="{00000000-0005-0000-0000-0000238C0000}"/>
    <cellStyle name="计算 2 3 3 4" xfId="35872" xr:uid="{00000000-0005-0000-0000-0000248C0000}"/>
    <cellStyle name="计算 2 3 3 5" xfId="35873" xr:uid="{00000000-0005-0000-0000-0000258C0000}"/>
    <cellStyle name="计算 2 3 3 6" xfId="35874" xr:uid="{00000000-0005-0000-0000-0000268C0000}"/>
    <cellStyle name="计算 2 3 3 6 2" xfId="35875" xr:uid="{00000000-0005-0000-0000-0000278C0000}"/>
    <cellStyle name="计算 2 3 3 7" xfId="35876" xr:uid="{00000000-0005-0000-0000-0000288C0000}"/>
    <cellStyle name="计算 2 3 3 8" xfId="35877" xr:uid="{00000000-0005-0000-0000-0000298C0000}"/>
    <cellStyle name="计算 2 3 4" xfId="35878" xr:uid="{00000000-0005-0000-0000-00002A8C0000}"/>
    <cellStyle name="计算 2 3 4 2" xfId="35879" xr:uid="{00000000-0005-0000-0000-00002B8C0000}"/>
    <cellStyle name="计算 2 3 4 2 2" xfId="35880" xr:uid="{00000000-0005-0000-0000-00002C8C0000}"/>
    <cellStyle name="计算 2 3 4 2 3" xfId="35881" xr:uid="{00000000-0005-0000-0000-00002D8C0000}"/>
    <cellStyle name="计算 2 3 4 3" xfId="35882" xr:uid="{00000000-0005-0000-0000-00002E8C0000}"/>
    <cellStyle name="计算 2 3 4 4" xfId="35883" xr:uid="{00000000-0005-0000-0000-00002F8C0000}"/>
    <cellStyle name="计算 2 3 4 5" xfId="35884" xr:uid="{00000000-0005-0000-0000-0000308C0000}"/>
    <cellStyle name="计算 2 3 4 6" xfId="35885" xr:uid="{00000000-0005-0000-0000-0000318C0000}"/>
    <cellStyle name="计算 2 3 4 6 2" xfId="35886" xr:uid="{00000000-0005-0000-0000-0000328C0000}"/>
    <cellStyle name="计算 2 3 4 7" xfId="35887" xr:uid="{00000000-0005-0000-0000-0000338C0000}"/>
    <cellStyle name="计算 2 3 4 8" xfId="35888" xr:uid="{00000000-0005-0000-0000-0000348C0000}"/>
    <cellStyle name="计算 2 3 5" xfId="35889" xr:uid="{00000000-0005-0000-0000-0000358C0000}"/>
    <cellStyle name="计算 2 3 5 2" xfId="35890" xr:uid="{00000000-0005-0000-0000-0000368C0000}"/>
    <cellStyle name="计算 2 3 5 2 2" xfId="35891" xr:uid="{00000000-0005-0000-0000-0000378C0000}"/>
    <cellStyle name="计算 2 3 5 2 3" xfId="35892" xr:uid="{00000000-0005-0000-0000-0000388C0000}"/>
    <cellStyle name="计算 2 3 5 3" xfId="35893" xr:uid="{00000000-0005-0000-0000-0000398C0000}"/>
    <cellStyle name="计算 2 3 5 4" xfId="35894" xr:uid="{00000000-0005-0000-0000-00003A8C0000}"/>
    <cellStyle name="计算 2 3 5 5" xfId="35895" xr:uid="{00000000-0005-0000-0000-00003B8C0000}"/>
    <cellStyle name="计算 2 3 5 6" xfId="35896" xr:uid="{00000000-0005-0000-0000-00003C8C0000}"/>
    <cellStyle name="计算 2 3 5 6 2" xfId="35897" xr:uid="{00000000-0005-0000-0000-00003D8C0000}"/>
    <cellStyle name="计算 2 3 5 7" xfId="35898" xr:uid="{00000000-0005-0000-0000-00003E8C0000}"/>
    <cellStyle name="计算 2 3 5 8" xfId="35899" xr:uid="{00000000-0005-0000-0000-00003F8C0000}"/>
    <cellStyle name="计算 2 3 6" xfId="35900" xr:uid="{00000000-0005-0000-0000-0000408C0000}"/>
    <cellStyle name="计算 2 3 7" xfId="35901" xr:uid="{00000000-0005-0000-0000-0000418C0000}"/>
    <cellStyle name="计算 2 3 8" xfId="35902" xr:uid="{00000000-0005-0000-0000-0000428C0000}"/>
    <cellStyle name="计算 2 3 9" xfId="35903" xr:uid="{00000000-0005-0000-0000-0000438C0000}"/>
    <cellStyle name="计算 2 3 9 2" xfId="35904" xr:uid="{00000000-0005-0000-0000-0000448C0000}"/>
    <cellStyle name="计算 2 4" xfId="35905" xr:uid="{00000000-0005-0000-0000-0000458C0000}"/>
    <cellStyle name="计算 2 4 2" xfId="35906" xr:uid="{00000000-0005-0000-0000-0000468C0000}"/>
    <cellStyle name="计算 2 4 2 2" xfId="35907" xr:uid="{00000000-0005-0000-0000-0000478C0000}"/>
    <cellStyle name="计算 2 4 2 2 2" xfId="35908" xr:uid="{00000000-0005-0000-0000-0000488C0000}"/>
    <cellStyle name="计算 2 4 2 2 3" xfId="35909" xr:uid="{00000000-0005-0000-0000-0000498C0000}"/>
    <cellStyle name="计算 2 4 2 3" xfId="35910" xr:uid="{00000000-0005-0000-0000-00004A8C0000}"/>
    <cellStyle name="计算 2 4 2 4" xfId="35911" xr:uid="{00000000-0005-0000-0000-00004B8C0000}"/>
    <cellStyle name="计算 2 4 2 5" xfId="35912" xr:uid="{00000000-0005-0000-0000-00004C8C0000}"/>
    <cellStyle name="计算 2 4 2 6" xfId="35913" xr:uid="{00000000-0005-0000-0000-00004D8C0000}"/>
    <cellStyle name="计算 2 4 2 6 2" xfId="35914" xr:uid="{00000000-0005-0000-0000-00004E8C0000}"/>
    <cellStyle name="计算 2 4 2 7" xfId="35915" xr:uid="{00000000-0005-0000-0000-00004F8C0000}"/>
    <cellStyle name="计算 2 4 2 8" xfId="35916" xr:uid="{00000000-0005-0000-0000-0000508C0000}"/>
    <cellStyle name="计算 2 4 3" xfId="35917" xr:uid="{00000000-0005-0000-0000-0000518C0000}"/>
    <cellStyle name="计算 2 4 3 2" xfId="35918" xr:uid="{00000000-0005-0000-0000-0000528C0000}"/>
    <cellStyle name="计算 2 4 3 3" xfId="35919" xr:uid="{00000000-0005-0000-0000-0000538C0000}"/>
    <cellStyle name="计算 2 4 4" xfId="35920" xr:uid="{00000000-0005-0000-0000-0000548C0000}"/>
    <cellStyle name="计算 2 4 5" xfId="35921" xr:uid="{00000000-0005-0000-0000-0000558C0000}"/>
    <cellStyle name="计算 2 4 6" xfId="35922" xr:uid="{00000000-0005-0000-0000-0000568C0000}"/>
    <cellStyle name="计算 2 4 7" xfId="35923" xr:uid="{00000000-0005-0000-0000-0000578C0000}"/>
    <cellStyle name="计算 2 4 7 2" xfId="35924" xr:uid="{00000000-0005-0000-0000-0000588C0000}"/>
    <cellStyle name="计算 2 4 8" xfId="35925" xr:uid="{00000000-0005-0000-0000-0000598C0000}"/>
    <cellStyle name="计算 2 4 9" xfId="35926" xr:uid="{00000000-0005-0000-0000-00005A8C0000}"/>
    <cellStyle name="计算 2 5" xfId="35927" xr:uid="{00000000-0005-0000-0000-00005B8C0000}"/>
    <cellStyle name="计算 2 5 2" xfId="35928" xr:uid="{00000000-0005-0000-0000-00005C8C0000}"/>
    <cellStyle name="计算 2 5 2 2" xfId="35929" xr:uid="{00000000-0005-0000-0000-00005D8C0000}"/>
    <cellStyle name="计算 2 5 2 3" xfId="35930" xr:uid="{00000000-0005-0000-0000-00005E8C0000}"/>
    <cellStyle name="计算 2 5 3" xfId="35931" xr:uid="{00000000-0005-0000-0000-00005F8C0000}"/>
    <cellStyle name="计算 2 5 4" xfId="35932" xr:uid="{00000000-0005-0000-0000-0000608C0000}"/>
    <cellStyle name="计算 2 5 5" xfId="35933" xr:uid="{00000000-0005-0000-0000-0000618C0000}"/>
    <cellStyle name="计算 2 5 6" xfId="35934" xr:uid="{00000000-0005-0000-0000-0000628C0000}"/>
    <cellStyle name="计算 2 5 6 2" xfId="35935" xr:uid="{00000000-0005-0000-0000-0000638C0000}"/>
    <cellStyle name="计算 2 5 7" xfId="35936" xr:uid="{00000000-0005-0000-0000-0000648C0000}"/>
    <cellStyle name="计算 2 5 8" xfId="35937" xr:uid="{00000000-0005-0000-0000-0000658C0000}"/>
    <cellStyle name="计算 2 6" xfId="35938" xr:uid="{00000000-0005-0000-0000-0000668C0000}"/>
    <cellStyle name="计算 2 6 2" xfId="35939" xr:uid="{00000000-0005-0000-0000-0000678C0000}"/>
    <cellStyle name="计算 2 6 2 2" xfId="35940" xr:uid="{00000000-0005-0000-0000-0000688C0000}"/>
    <cellStyle name="计算 2 6 2 3" xfId="35941" xr:uid="{00000000-0005-0000-0000-0000698C0000}"/>
    <cellStyle name="计算 2 6 3" xfId="35942" xr:uid="{00000000-0005-0000-0000-00006A8C0000}"/>
    <cellStyle name="计算 2 6 4" xfId="35943" xr:uid="{00000000-0005-0000-0000-00006B8C0000}"/>
    <cellStyle name="计算 2 6 5" xfId="35944" xr:uid="{00000000-0005-0000-0000-00006C8C0000}"/>
    <cellStyle name="计算 2 6 6" xfId="35945" xr:uid="{00000000-0005-0000-0000-00006D8C0000}"/>
    <cellStyle name="计算 2 6 6 2" xfId="35946" xr:uid="{00000000-0005-0000-0000-00006E8C0000}"/>
    <cellStyle name="计算 2 6 7" xfId="35947" xr:uid="{00000000-0005-0000-0000-00006F8C0000}"/>
    <cellStyle name="计算 2 6 8" xfId="35948" xr:uid="{00000000-0005-0000-0000-0000708C0000}"/>
    <cellStyle name="计算 2 7" xfId="35949" xr:uid="{00000000-0005-0000-0000-0000718C0000}"/>
    <cellStyle name="计算 2 7 2" xfId="35950" xr:uid="{00000000-0005-0000-0000-0000728C0000}"/>
    <cellStyle name="计算 2 7 2 2" xfId="35951" xr:uid="{00000000-0005-0000-0000-0000738C0000}"/>
    <cellStyle name="计算 2 7 2 3" xfId="35952" xr:uid="{00000000-0005-0000-0000-0000748C0000}"/>
    <cellStyle name="计算 2 7 3" xfId="35953" xr:uid="{00000000-0005-0000-0000-0000758C0000}"/>
    <cellStyle name="计算 2 7 4" xfId="35954" xr:uid="{00000000-0005-0000-0000-0000768C0000}"/>
    <cellStyle name="计算 2 7 5" xfId="35955" xr:uid="{00000000-0005-0000-0000-0000778C0000}"/>
    <cellStyle name="计算 2 7 6" xfId="35956" xr:uid="{00000000-0005-0000-0000-0000788C0000}"/>
    <cellStyle name="计算 2 7 6 2" xfId="35957" xr:uid="{00000000-0005-0000-0000-0000798C0000}"/>
    <cellStyle name="计算 2 7 7" xfId="35958" xr:uid="{00000000-0005-0000-0000-00007A8C0000}"/>
    <cellStyle name="计算 2 7 8" xfId="35959" xr:uid="{00000000-0005-0000-0000-00007B8C0000}"/>
    <cellStyle name="计算 2 8" xfId="35960" xr:uid="{00000000-0005-0000-0000-00007C8C0000}"/>
    <cellStyle name="计算 2 9" xfId="35961" xr:uid="{00000000-0005-0000-0000-00007D8C0000}"/>
    <cellStyle name="计算 2_AVL &amp; Mech BOM - Raleigh V1.6 pre" xfId="35962" xr:uid="{00000000-0005-0000-0000-00007E8C0000}"/>
    <cellStyle name="计算 3" xfId="35963" xr:uid="{00000000-0005-0000-0000-00007F8C0000}"/>
    <cellStyle name="计算 3 10" xfId="35964" xr:uid="{00000000-0005-0000-0000-0000808C0000}"/>
    <cellStyle name="计算 3 10 2" xfId="35965" xr:uid="{00000000-0005-0000-0000-0000818C0000}"/>
    <cellStyle name="计算 3 11" xfId="35966" xr:uid="{00000000-0005-0000-0000-0000828C0000}"/>
    <cellStyle name="计算 3 2" xfId="35967" xr:uid="{00000000-0005-0000-0000-0000838C0000}"/>
    <cellStyle name="计算 3 2 10" xfId="35968" xr:uid="{00000000-0005-0000-0000-0000848C0000}"/>
    <cellStyle name="计算 3 2 2" xfId="35969" xr:uid="{00000000-0005-0000-0000-0000858C0000}"/>
    <cellStyle name="计算 3 2 2 2" xfId="35970" xr:uid="{00000000-0005-0000-0000-0000868C0000}"/>
    <cellStyle name="计算 3 2 2 2 2" xfId="35971" xr:uid="{00000000-0005-0000-0000-0000878C0000}"/>
    <cellStyle name="计算 3 2 2 2 2 2" xfId="35972" xr:uid="{00000000-0005-0000-0000-0000888C0000}"/>
    <cellStyle name="计算 3 2 2 2 2 3" xfId="35973" xr:uid="{00000000-0005-0000-0000-0000898C0000}"/>
    <cellStyle name="计算 3 2 2 2 3" xfId="35974" xr:uid="{00000000-0005-0000-0000-00008A8C0000}"/>
    <cellStyle name="计算 3 2 2 2 4" xfId="35975" xr:uid="{00000000-0005-0000-0000-00008B8C0000}"/>
    <cellStyle name="计算 3 2 2 2 5" xfId="35976" xr:uid="{00000000-0005-0000-0000-00008C8C0000}"/>
    <cellStyle name="计算 3 2 2 2 6" xfId="35977" xr:uid="{00000000-0005-0000-0000-00008D8C0000}"/>
    <cellStyle name="计算 3 2 2 2 6 2" xfId="35978" xr:uid="{00000000-0005-0000-0000-00008E8C0000}"/>
    <cellStyle name="计算 3 2 2 2 7" xfId="35979" xr:uid="{00000000-0005-0000-0000-00008F8C0000}"/>
    <cellStyle name="计算 3 2 2 2 8" xfId="35980" xr:uid="{00000000-0005-0000-0000-0000908C0000}"/>
    <cellStyle name="计算 3 2 2 3" xfId="35981" xr:uid="{00000000-0005-0000-0000-0000918C0000}"/>
    <cellStyle name="计算 3 2 2 3 2" xfId="35982" xr:uid="{00000000-0005-0000-0000-0000928C0000}"/>
    <cellStyle name="计算 3 2 2 3 3" xfId="35983" xr:uid="{00000000-0005-0000-0000-0000938C0000}"/>
    <cellStyle name="计算 3 2 2 4" xfId="35984" xr:uid="{00000000-0005-0000-0000-0000948C0000}"/>
    <cellStyle name="计算 3 2 2 5" xfId="35985" xr:uid="{00000000-0005-0000-0000-0000958C0000}"/>
    <cellStyle name="计算 3 2 2 6" xfId="35986" xr:uid="{00000000-0005-0000-0000-0000968C0000}"/>
    <cellStyle name="计算 3 2 2 7" xfId="35987" xr:uid="{00000000-0005-0000-0000-0000978C0000}"/>
    <cellStyle name="计算 3 2 2 7 2" xfId="35988" xr:uid="{00000000-0005-0000-0000-0000988C0000}"/>
    <cellStyle name="计算 3 2 2 8" xfId="35989" xr:uid="{00000000-0005-0000-0000-0000998C0000}"/>
    <cellStyle name="计算 3 2 2 9" xfId="35990" xr:uid="{00000000-0005-0000-0000-00009A8C0000}"/>
    <cellStyle name="计算 3 2 3" xfId="35991" xr:uid="{00000000-0005-0000-0000-00009B8C0000}"/>
    <cellStyle name="计算 3 2 3 2" xfId="35992" xr:uid="{00000000-0005-0000-0000-00009C8C0000}"/>
    <cellStyle name="计算 3 2 3 2 2" xfId="35993" xr:uid="{00000000-0005-0000-0000-00009D8C0000}"/>
    <cellStyle name="计算 3 2 3 2 3" xfId="35994" xr:uid="{00000000-0005-0000-0000-00009E8C0000}"/>
    <cellStyle name="计算 3 2 3 3" xfId="35995" xr:uid="{00000000-0005-0000-0000-00009F8C0000}"/>
    <cellStyle name="计算 3 2 3 4" xfId="35996" xr:uid="{00000000-0005-0000-0000-0000A08C0000}"/>
    <cellStyle name="计算 3 2 3 5" xfId="35997" xr:uid="{00000000-0005-0000-0000-0000A18C0000}"/>
    <cellStyle name="计算 3 2 3 6" xfId="35998" xr:uid="{00000000-0005-0000-0000-0000A28C0000}"/>
    <cellStyle name="计算 3 2 3 6 2" xfId="35999" xr:uid="{00000000-0005-0000-0000-0000A38C0000}"/>
    <cellStyle name="计算 3 2 3 7" xfId="36000" xr:uid="{00000000-0005-0000-0000-0000A48C0000}"/>
    <cellStyle name="计算 3 2 3 8" xfId="36001" xr:uid="{00000000-0005-0000-0000-0000A58C0000}"/>
    <cellStyle name="计算 3 2 4" xfId="36002" xr:uid="{00000000-0005-0000-0000-0000A68C0000}"/>
    <cellStyle name="计算 3 2 4 2" xfId="36003" xr:uid="{00000000-0005-0000-0000-0000A78C0000}"/>
    <cellStyle name="计算 3 2 4 2 2" xfId="36004" xr:uid="{00000000-0005-0000-0000-0000A88C0000}"/>
    <cellStyle name="计算 3 2 4 2 3" xfId="36005" xr:uid="{00000000-0005-0000-0000-0000A98C0000}"/>
    <cellStyle name="计算 3 2 4 3" xfId="36006" xr:uid="{00000000-0005-0000-0000-0000AA8C0000}"/>
    <cellStyle name="计算 3 2 4 4" xfId="36007" xr:uid="{00000000-0005-0000-0000-0000AB8C0000}"/>
    <cellStyle name="计算 3 2 4 5" xfId="36008" xr:uid="{00000000-0005-0000-0000-0000AC8C0000}"/>
    <cellStyle name="计算 3 2 4 6" xfId="36009" xr:uid="{00000000-0005-0000-0000-0000AD8C0000}"/>
    <cellStyle name="计算 3 2 4 6 2" xfId="36010" xr:uid="{00000000-0005-0000-0000-0000AE8C0000}"/>
    <cellStyle name="计算 3 2 4 7" xfId="36011" xr:uid="{00000000-0005-0000-0000-0000AF8C0000}"/>
    <cellStyle name="计算 3 2 4 8" xfId="36012" xr:uid="{00000000-0005-0000-0000-0000B08C0000}"/>
    <cellStyle name="计算 3 2 5" xfId="36013" xr:uid="{00000000-0005-0000-0000-0000B18C0000}"/>
    <cellStyle name="计算 3 2 5 2" xfId="36014" xr:uid="{00000000-0005-0000-0000-0000B28C0000}"/>
    <cellStyle name="计算 3 2 5 2 2" xfId="36015" xr:uid="{00000000-0005-0000-0000-0000B38C0000}"/>
    <cellStyle name="计算 3 2 5 2 3" xfId="36016" xr:uid="{00000000-0005-0000-0000-0000B48C0000}"/>
    <cellStyle name="计算 3 2 5 3" xfId="36017" xr:uid="{00000000-0005-0000-0000-0000B58C0000}"/>
    <cellStyle name="计算 3 2 5 4" xfId="36018" xr:uid="{00000000-0005-0000-0000-0000B68C0000}"/>
    <cellStyle name="计算 3 2 5 5" xfId="36019" xr:uid="{00000000-0005-0000-0000-0000B78C0000}"/>
    <cellStyle name="计算 3 2 5 6" xfId="36020" xr:uid="{00000000-0005-0000-0000-0000B88C0000}"/>
    <cellStyle name="计算 3 2 5 6 2" xfId="36021" xr:uid="{00000000-0005-0000-0000-0000B98C0000}"/>
    <cellStyle name="计算 3 2 5 7" xfId="36022" xr:uid="{00000000-0005-0000-0000-0000BA8C0000}"/>
    <cellStyle name="计算 3 2 5 8" xfId="36023" xr:uid="{00000000-0005-0000-0000-0000BB8C0000}"/>
    <cellStyle name="计算 3 2 6" xfId="36024" xr:uid="{00000000-0005-0000-0000-0000BC8C0000}"/>
    <cellStyle name="计算 3 2 7" xfId="36025" xr:uid="{00000000-0005-0000-0000-0000BD8C0000}"/>
    <cellStyle name="计算 3 2 8" xfId="36026" xr:uid="{00000000-0005-0000-0000-0000BE8C0000}"/>
    <cellStyle name="计算 3 2 9" xfId="36027" xr:uid="{00000000-0005-0000-0000-0000BF8C0000}"/>
    <cellStyle name="计算 3 2 9 2" xfId="36028" xr:uid="{00000000-0005-0000-0000-0000C08C0000}"/>
    <cellStyle name="计算 3 3" xfId="36029" xr:uid="{00000000-0005-0000-0000-0000C18C0000}"/>
    <cellStyle name="计算 3 3 2" xfId="36030" xr:uid="{00000000-0005-0000-0000-0000C28C0000}"/>
    <cellStyle name="计算 3 3 2 2" xfId="36031" xr:uid="{00000000-0005-0000-0000-0000C38C0000}"/>
    <cellStyle name="计算 3 3 2 2 2" xfId="36032" xr:uid="{00000000-0005-0000-0000-0000C48C0000}"/>
    <cellStyle name="计算 3 3 2 2 3" xfId="36033" xr:uid="{00000000-0005-0000-0000-0000C58C0000}"/>
    <cellStyle name="计算 3 3 2 3" xfId="36034" xr:uid="{00000000-0005-0000-0000-0000C68C0000}"/>
    <cellStyle name="计算 3 3 2 4" xfId="36035" xr:uid="{00000000-0005-0000-0000-0000C78C0000}"/>
    <cellStyle name="计算 3 3 2 5" xfId="36036" xr:uid="{00000000-0005-0000-0000-0000C88C0000}"/>
    <cellStyle name="计算 3 3 2 6" xfId="36037" xr:uid="{00000000-0005-0000-0000-0000C98C0000}"/>
    <cellStyle name="计算 3 3 2 6 2" xfId="36038" xr:uid="{00000000-0005-0000-0000-0000CA8C0000}"/>
    <cellStyle name="计算 3 3 2 7" xfId="36039" xr:uid="{00000000-0005-0000-0000-0000CB8C0000}"/>
    <cellStyle name="计算 3 3 2 8" xfId="36040" xr:uid="{00000000-0005-0000-0000-0000CC8C0000}"/>
    <cellStyle name="计算 3 3 3" xfId="36041" xr:uid="{00000000-0005-0000-0000-0000CD8C0000}"/>
    <cellStyle name="计算 3 3 3 2" xfId="36042" xr:uid="{00000000-0005-0000-0000-0000CE8C0000}"/>
    <cellStyle name="计算 3 3 3 3" xfId="36043" xr:uid="{00000000-0005-0000-0000-0000CF8C0000}"/>
    <cellStyle name="计算 3 3 4" xfId="36044" xr:uid="{00000000-0005-0000-0000-0000D08C0000}"/>
    <cellStyle name="计算 3 3 5" xfId="36045" xr:uid="{00000000-0005-0000-0000-0000D18C0000}"/>
    <cellStyle name="计算 3 3 6" xfId="36046" xr:uid="{00000000-0005-0000-0000-0000D28C0000}"/>
    <cellStyle name="计算 3 3 7" xfId="36047" xr:uid="{00000000-0005-0000-0000-0000D38C0000}"/>
    <cellStyle name="计算 3 3 7 2" xfId="36048" xr:uid="{00000000-0005-0000-0000-0000D48C0000}"/>
    <cellStyle name="计算 3 3 8" xfId="36049" xr:uid="{00000000-0005-0000-0000-0000D58C0000}"/>
    <cellStyle name="计算 3 3 9" xfId="36050" xr:uid="{00000000-0005-0000-0000-0000D68C0000}"/>
    <cellStyle name="计算 3 4" xfId="36051" xr:uid="{00000000-0005-0000-0000-0000D78C0000}"/>
    <cellStyle name="计算 3 4 2" xfId="36052" xr:uid="{00000000-0005-0000-0000-0000D88C0000}"/>
    <cellStyle name="计算 3 4 2 2" xfId="36053" xr:uid="{00000000-0005-0000-0000-0000D98C0000}"/>
    <cellStyle name="计算 3 4 2 3" xfId="36054" xr:uid="{00000000-0005-0000-0000-0000DA8C0000}"/>
    <cellStyle name="计算 3 4 3" xfId="36055" xr:uid="{00000000-0005-0000-0000-0000DB8C0000}"/>
    <cellStyle name="计算 3 4 4" xfId="36056" xr:uid="{00000000-0005-0000-0000-0000DC8C0000}"/>
    <cellStyle name="计算 3 4 5" xfId="36057" xr:uid="{00000000-0005-0000-0000-0000DD8C0000}"/>
    <cellStyle name="计算 3 4 6" xfId="36058" xr:uid="{00000000-0005-0000-0000-0000DE8C0000}"/>
    <cellStyle name="计算 3 4 6 2" xfId="36059" xr:uid="{00000000-0005-0000-0000-0000DF8C0000}"/>
    <cellStyle name="计算 3 4 7" xfId="36060" xr:uid="{00000000-0005-0000-0000-0000E08C0000}"/>
    <cellStyle name="计算 3 4 8" xfId="36061" xr:uid="{00000000-0005-0000-0000-0000E18C0000}"/>
    <cellStyle name="计算 3 5" xfId="36062" xr:uid="{00000000-0005-0000-0000-0000E28C0000}"/>
    <cellStyle name="计算 3 5 2" xfId="36063" xr:uid="{00000000-0005-0000-0000-0000E38C0000}"/>
    <cellStyle name="计算 3 5 2 2" xfId="36064" xr:uid="{00000000-0005-0000-0000-0000E48C0000}"/>
    <cellStyle name="计算 3 5 2 3" xfId="36065" xr:uid="{00000000-0005-0000-0000-0000E58C0000}"/>
    <cellStyle name="计算 3 5 3" xfId="36066" xr:uid="{00000000-0005-0000-0000-0000E68C0000}"/>
    <cellStyle name="计算 3 5 4" xfId="36067" xr:uid="{00000000-0005-0000-0000-0000E78C0000}"/>
    <cellStyle name="计算 3 5 5" xfId="36068" xr:uid="{00000000-0005-0000-0000-0000E88C0000}"/>
    <cellStyle name="计算 3 5 6" xfId="36069" xr:uid="{00000000-0005-0000-0000-0000E98C0000}"/>
    <cellStyle name="计算 3 5 6 2" xfId="36070" xr:uid="{00000000-0005-0000-0000-0000EA8C0000}"/>
    <cellStyle name="计算 3 5 7" xfId="36071" xr:uid="{00000000-0005-0000-0000-0000EB8C0000}"/>
    <cellStyle name="计算 3 5 8" xfId="36072" xr:uid="{00000000-0005-0000-0000-0000EC8C0000}"/>
    <cellStyle name="计算 3 6" xfId="36073" xr:uid="{00000000-0005-0000-0000-0000ED8C0000}"/>
    <cellStyle name="计算 3 6 2" xfId="36074" xr:uid="{00000000-0005-0000-0000-0000EE8C0000}"/>
    <cellStyle name="计算 3 6 2 2" xfId="36075" xr:uid="{00000000-0005-0000-0000-0000EF8C0000}"/>
    <cellStyle name="计算 3 6 2 3" xfId="36076" xr:uid="{00000000-0005-0000-0000-0000F08C0000}"/>
    <cellStyle name="计算 3 6 3" xfId="36077" xr:uid="{00000000-0005-0000-0000-0000F18C0000}"/>
    <cellStyle name="计算 3 6 4" xfId="36078" xr:uid="{00000000-0005-0000-0000-0000F28C0000}"/>
    <cellStyle name="计算 3 6 5" xfId="36079" xr:uid="{00000000-0005-0000-0000-0000F38C0000}"/>
    <cellStyle name="计算 3 6 6" xfId="36080" xr:uid="{00000000-0005-0000-0000-0000F48C0000}"/>
    <cellStyle name="计算 3 6 6 2" xfId="36081" xr:uid="{00000000-0005-0000-0000-0000F58C0000}"/>
    <cellStyle name="计算 3 6 7" xfId="36082" xr:uid="{00000000-0005-0000-0000-0000F68C0000}"/>
    <cellStyle name="计算 3 6 8" xfId="36083" xr:uid="{00000000-0005-0000-0000-0000F78C0000}"/>
    <cellStyle name="计算 3 7" xfId="36084" xr:uid="{00000000-0005-0000-0000-0000F88C0000}"/>
    <cellStyle name="计算 3 8" xfId="36085" xr:uid="{00000000-0005-0000-0000-0000F98C0000}"/>
    <cellStyle name="计算 3 9" xfId="36086" xr:uid="{00000000-0005-0000-0000-0000FA8C0000}"/>
    <cellStyle name="计算 3_AVL &amp; Mech BOM - Reno V1.6" xfId="36087" xr:uid="{00000000-0005-0000-0000-0000FB8C0000}"/>
    <cellStyle name="计算 4" xfId="36088" xr:uid="{00000000-0005-0000-0000-0000FC8C0000}"/>
    <cellStyle name="计算 4 10" xfId="36089" xr:uid="{00000000-0005-0000-0000-0000FD8C0000}"/>
    <cellStyle name="计算 4 2" xfId="36090" xr:uid="{00000000-0005-0000-0000-0000FE8C0000}"/>
    <cellStyle name="计算 4 2 2" xfId="36091" xr:uid="{00000000-0005-0000-0000-0000FF8C0000}"/>
    <cellStyle name="计算 4 2 2 2" xfId="36092" xr:uid="{00000000-0005-0000-0000-0000008D0000}"/>
    <cellStyle name="计算 4 2 2 2 2" xfId="36093" xr:uid="{00000000-0005-0000-0000-0000018D0000}"/>
    <cellStyle name="计算 4 2 2 2 3" xfId="36094" xr:uid="{00000000-0005-0000-0000-0000028D0000}"/>
    <cellStyle name="计算 4 2 2 3" xfId="36095" xr:uid="{00000000-0005-0000-0000-0000038D0000}"/>
    <cellStyle name="计算 4 2 2 4" xfId="36096" xr:uid="{00000000-0005-0000-0000-0000048D0000}"/>
    <cellStyle name="计算 4 2 2 5" xfId="36097" xr:uid="{00000000-0005-0000-0000-0000058D0000}"/>
    <cellStyle name="计算 4 2 2 6" xfId="36098" xr:uid="{00000000-0005-0000-0000-0000068D0000}"/>
    <cellStyle name="计算 4 2 2 6 2" xfId="36099" xr:uid="{00000000-0005-0000-0000-0000078D0000}"/>
    <cellStyle name="计算 4 2 2 7" xfId="36100" xr:uid="{00000000-0005-0000-0000-0000088D0000}"/>
    <cellStyle name="计算 4 2 2 8" xfId="36101" xr:uid="{00000000-0005-0000-0000-0000098D0000}"/>
    <cellStyle name="计算 4 2 3" xfId="36102" xr:uid="{00000000-0005-0000-0000-00000A8D0000}"/>
    <cellStyle name="计算 4 2 3 2" xfId="36103" xr:uid="{00000000-0005-0000-0000-00000B8D0000}"/>
    <cellStyle name="计算 4 2 3 3" xfId="36104" xr:uid="{00000000-0005-0000-0000-00000C8D0000}"/>
    <cellStyle name="计算 4 2 4" xfId="36105" xr:uid="{00000000-0005-0000-0000-00000D8D0000}"/>
    <cellStyle name="计算 4 2 5" xfId="36106" xr:uid="{00000000-0005-0000-0000-00000E8D0000}"/>
    <cellStyle name="计算 4 2 6" xfId="36107" xr:uid="{00000000-0005-0000-0000-00000F8D0000}"/>
    <cellStyle name="计算 4 2 7" xfId="36108" xr:uid="{00000000-0005-0000-0000-0000108D0000}"/>
    <cellStyle name="计算 4 2 7 2" xfId="36109" xr:uid="{00000000-0005-0000-0000-0000118D0000}"/>
    <cellStyle name="计算 4 2 8" xfId="36110" xr:uid="{00000000-0005-0000-0000-0000128D0000}"/>
    <cellStyle name="计算 4 2 9" xfId="36111" xr:uid="{00000000-0005-0000-0000-0000138D0000}"/>
    <cellStyle name="计算 4 3" xfId="36112" xr:uid="{00000000-0005-0000-0000-0000148D0000}"/>
    <cellStyle name="计算 4 3 2" xfId="36113" xr:uid="{00000000-0005-0000-0000-0000158D0000}"/>
    <cellStyle name="计算 4 3 2 2" xfId="36114" xr:uid="{00000000-0005-0000-0000-0000168D0000}"/>
    <cellStyle name="计算 4 3 2 3" xfId="36115" xr:uid="{00000000-0005-0000-0000-0000178D0000}"/>
    <cellStyle name="计算 4 3 3" xfId="36116" xr:uid="{00000000-0005-0000-0000-0000188D0000}"/>
    <cellStyle name="计算 4 3 4" xfId="36117" xr:uid="{00000000-0005-0000-0000-0000198D0000}"/>
    <cellStyle name="计算 4 3 5" xfId="36118" xr:uid="{00000000-0005-0000-0000-00001A8D0000}"/>
    <cellStyle name="计算 4 3 6" xfId="36119" xr:uid="{00000000-0005-0000-0000-00001B8D0000}"/>
    <cellStyle name="计算 4 3 6 2" xfId="36120" xr:uid="{00000000-0005-0000-0000-00001C8D0000}"/>
    <cellStyle name="计算 4 3 7" xfId="36121" xr:uid="{00000000-0005-0000-0000-00001D8D0000}"/>
    <cellStyle name="计算 4 3 8" xfId="36122" xr:uid="{00000000-0005-0000-0000-00001E8D0000}"/>
    <cellStyle name="计算 4 4" xfId="36123" xr:uid="{00000000-0005-0000-0000-00001F8D0000}"/>
    <cellStyle name="计算 4 4 2" xfId="36124" xr:uid="{00000000-0005-0000-0000-0000208D0000}"/>
    <cellStyle name="计算 4 4 2 2" xfId="36125" xr:uid="{00000000-0005-0000-0000-0000218D0000}"/>
    <cellStyle name="计算 4 4 2 3" xfId="36126" xr:uid="{00000000-0005-0000-0000-0000228D0000}"/>
    <cellStyle name="计算 4 4 3" xfId="36127" xr:uid="{00000000-0005-0000-0000-0000238D0000}"/>
    <cellStyle name="计算 4 4 4" xfId="36128" xr:uid="{00000000-0005-0000-0000-0000248D0000}"/>
    <cellStyle name="计算 4 4 5" xfId="36129" xr:uid="{00000000-0005-0000-0000-0000258D0000}"/>
    <cellStyle name="计算 4 4 6" xfId="36130" xr:uid="{00000000-0005-0000-0000-0000268D0000}"/>
    <cellStyle name="计算 4 4 6 2" xfId="36131" xr:uid="{00000000-0005-0000-0000-0000278D0000}"/>
    <cellStyle name="计算 4 4 7" xfId="36132" xr:uid="{00000000-0005-0000-0000-0000288D0000}"/>
    <cellStyle name="计算 4 4 8" xfId="36133" xr:uid="{00000000-0005-0000-0000-0000298D0000}"/>
    <cellStyle name="计算 4 5" xfId="36134" xr:uid="{00000000-0005-0000-0000-00002A8D0000}"/>
    <cellStyle name="计算 4 5 2" xfId="36135" xr:uid="{00000000-0005-0000-0000-00002B8D0000}"/>
    <cellStyle name="计算 4 5 2 2" xfId="36136" xr:uid="{00000000-0005-0000-0000-00002C8D0000}"/>
    <cellStyle name="计算 4 5 2 3" xfId="36137" xr:uid="{00000000-0005-0000-0000-00002D8D0000}"/>
    <cellStyle name="计算 4 5 3" xfId="36138" xr:uid="{00000000-0005-0000-0000-00002E8D0000}"/>
    <cellStyle name="计算 4 5 4" xfId="36139" xr:uid="{00000000-0005-0000-0000-00002F8D0000}"/>
    <cellStyle name="计算 4 5 5" xfId="36140" xr:uid="{00000000-0005-0000-0000-0000308D0000}"/>
    <cellStyle name="计算 4 5 6" xfId="36141" xr:uid="{00000000-0005-0000-0000-0000318D0000}"/>
    <cellStyle name="计算 4 5 6 2" xfId="36142" xr:uid="{00000000-0005-0000-0000-0000328D0000}"/>
    <cellStyle name="计算 4 5 7" xfId="36143" xr:uid="{00000000-0005-0000-0000-0000338D0000}"/>
    <cellStyle name="计算 4 5 8" xfId="36144" xr:uid="{00000000-0005-0000-0000-0000348D0000}"/>
    <cellStyle name="计算 4 6" xfId="36145" xr:uid="{00000000-0005-0000-0000-0000358D0000}"/>
    <cellStyle name="计算 4 7" xfId="36146" xr:uid="{00000000-0005-0000-0000-0000368D0000}"/>
    <cellStyle name="计算 4 8" xfId="36147" xr:uid="{00000000-0005-0000-0000-0000378D0000}"/>
    <cellStyle name="计算 4 9" xfId="36148" xr:uid="{00000000-0005-0000-0000-0000388D0000}"/>
    <cellStyle name="计算 4 9 2" xfId="36149" xr:uid="{00000000-0005-0000-0000-0000398D0000}"/>
    <cellStyle name="计算 5" xfId="36150" xr:uid="{00000000-0005-0000-0000-00003A8D0000}"/>
    <cellStyle name="计算 5 2" xfId="36151" xr:uid="{00000000-0005-0000-0000-00003B8D0000}"/>
    <cellStyle name="计算 5 2 2" xfId="36152" xr:uid="{00000000-0005-0000-0000-00003C8D0000}"/>
    <cellStyle name="计算 5 2 2 2" xfId="36153" xr:uid="{00000000-0005-0000-0000-00003D8D0000}"/>
    <cellStyle name="计算 5 2 2 3" xfId="36154" xr:uid="{00000000-0005-0000-0000-00003E8D0000}"/>
    <cellStyle name="计算 5 2 3" xfId="36155" xr:uid="{00000000-0005-0000-0000-00003F8D0000}"/>
    <cellStyle name="计算 5 2 4" xfId="36156" xr:uid="{00000000-0005-0000-0000-0000408D0000}"/>
    <cellStyle name="计算 5 2 5" xfId="36157" xr:uid="{00000000-0005-0000-0000-0000418D0000}"/>
    <cellStyle name="计算 5 2 6" xfId="36158" xr:uid="{00000000-0005-0000-0000-0000428D0000}"/>
    <cellStyle name="计算 5 2 6 2" xfId="36159" xr:uid="{00000000-0005-0000-0000-0000438D0000}"/>
    <cellStyle name="计算 5 2 7" xfId="36160" xr:uid="{00000000-0005-0000-0000-0000448D0000}"/>
    <cellStyle name="计算 5 2 8" xfId="36161" xr:uid="{00000000-0005-0000-0000-0000458D0000}"/>
    <cellStyle name="计算 5 3" xfId="36162" xr:uid="{00000000-0005-0000-0000-0000468D0000}"/>
    <cellStyle name="计算 5 4" xfId="36163" xr:uid="{00000000-0005-0000-0000-0000478D0000}"/>
    <cellStyle name="计算 5 5" xfId="36164" xr:uid="{00000000-0005-0000-0000-0000488D0000}"/>
    <cellStyle name="计算 5 6" xfId="36165" xr:uid="{00000000-0005-0000-0000-0000498D0000}"/>
    <cellStyle name="计算 5 6 2" xfId="36166" xr:uid="{00000000-0005-0000-0000-00004A8D0000}"/>
    <cellStyle name="计算 5 7" xfId="36167" xr:uid="{00000000-0005-0000-0000-00004B8D0000}"/>
    <cellStyle name="计算 6" xfId="36168" xr:uid="{00000000-0005-0000-0000-00004C8D0000}"/>
    <cellStyle name="计算 6 2" xfId="36169" xr:uid="{00000000-0005-0000-0000-00004D8D0000}"/>
    <cellStyle name="计算 6 2 2" xfId="36170" xr:uid="{00000000-0005-0000-0000-00004E8D0000}"/>
    <cellStyle name="计算 6 2 2 2" xfId="36171" xr:uid="{00000000-0005-0000-0000-00004F8D0000}"/>
    <cellStyle name="计算 6 2 2 3" xfId="36172" xr:uid="{00000000-0005-0000-0000-0000508D0000}"/>
    <cellStyle name="计算 6 2 3" xfId="36173" xr:uid="{00000000-0005-0000-0000-0000518D0000}"/>
    <cellStyle name="计算 6 2 4" xfId="36174" xr:uid="{00000000-0005-0000-0000-0000528D0000}"/>
    <cellStyle name="计算 6 2 5" xfId="36175" xr:uid="{00000000-0005-0000-0000-0000538D0000}"/>
    <cellStyle name="计算 6 2 6" xfId="36176" xr:uid="{00000000-0005-0000-0000-0000548D0000}"/>
    <cellStyle name="计算 6 2 6 2" xfId="36177" xr:uid="{00000000-0005-0000-0000-0000558D0000}"/>
    <cellStyle name="计算 6 2 7" xfId="36178" xr:uid="{00000000-0005-0000-0000-0000568D0000}"/>
    <cellStyle name="计算 6 2 8" xfId="36179" xr:uid="{00000000-0005-0000-0000-0000578D0000}"/>
    <cellStyle name="计算 6 3" xfId="36180" xr:uid="{00000000-0005-0000-0000-0000588D0000}"/>
    <cellStyle name="计算 6 3 2" xfId="36181" xr:uid="{00000000-0005-0000-0000-0000598D0000}"/>
    <cellStyle name="计算 6 3 3" xfId="36182" xr:uid="{00000000-0005-0000-0000-00005A8D0000}"/>
    <cellStyle name="计算 6 4" xfId="36183" xr:uid="{00000000-0005-0000-0000-00005B8D0000}"/>
    <cellStyle name="计算 6 5" xfId="36184" xr:uid="{00000000-0005-0000-0000-00005C8D0000}"/>
    <cellStyle name="计算 6 6" xfId="36185" xr:uid="{00000000-0005-0000-0000-00005D8D0000}"/>
    <cellStyle name="计算 6 7" xfId="36186" xr:uid="{00000000-0005-0000-0000-00005E8D0000}"/>
    <cellStyle name="计算 6 7 2" xfId="36187" xr:uid="{00000000-0005-0000-0000-00005F8D0000}"/>
    <cellStyle name="计算 6 8" xfId="36188" xr:uid="{00000000-0005-0000-0000-0000608D0000}"/>
    <cellStyle name="计算 6 9" xfId="36189" xr:uid="{00000000-0005-0000-0000-0000618D0000}"/>
    <cellStyle name="计算 7" xfId="36190" xr:uid="{00000000-0005-0000-0000-0000628D0000}"/>
    <cellStyle name="计算 7 2" xfId="36191" xr:uid="{00000000-0005-0000-0000-0000638D0000}"/>
    <cellStyle name="计算 7 2 2" xfId="36192" xr:uid="{00000000-0005-0000-0000-0000648D0000}"/>
    <cellStyle name="计算 7 2 3" xfId="36193" xr:uid="{00000000-0005-0000-0000-0000658D0000}"/>
    <cellStyle name="计算 7 3" xfId="36194" xr:uid="{00000000-0005-0000-0000-0000668D0000}"/>
    <cellStyle name="计算 7 4" xfId="36195" xr:uid="{00000000-0005-0000-0000-0000678D0000}"/>
    <cellStyle name="计算 7 5" xfId="36196" xr:uid="{00000000-0005-0000-0000-0000688D0000}"/>
    <cellStyle name="计算 7 6" xfId="36197" xr:uid="{00000000-0005-0000-0000-0000698D0000}"/>
    <cellStyle name="计算 7 6 2" xfId="36198" xr:uid="{00000000-0005-0000-0000-00006A8D0000}"/>
    <cellStyle name="计算 7 7" xfId="36199" xr:uid="{00000000-0005-0000-0000-00006B8D0000}"/>
    <cellStyle name="计算 7 8" xfId="36200" xr:uid="{00000000-0005-0000-0000-00006C8D0000}"/>
    <cellStyle name="计算 8" xfId="36201" xr:uid="{00000000-0005-0000-0000-00006D8D0000}"/>
    <cellStyle name="计算 8 2" xfId="36202" xr:uid="{00000000-0005-0000-0000-00006E8D0000}"/>
    <cellStyle name="计算 8 2 2" xfId="36203" xr:uid="{00000000-0005-0000-0000-00006F8D0000}"/>
    <cellStyle name="计算 8 2 3" xfId="36204" xr:uid="{00000000-0005-0000-0000-0000708D0000}"/>
    <cellStyle name="计算 8 3" xfId="36205" xr:uid="{00000000-0005-0000-0000-0000718D0000}"/>
    <cellStyle name="计算 8 4" xfId="36206" xr:uid="{00000000-0005-0000-0000-0000728D0000}"/>
    <cellStyle name="计算 8 5" xfId="36207" xr:uid="{00000000-0005-0000-0000-0000738D0000}"/>
    <cellStyle name="计算 8 6" xfId="36208" xr:uid="{00000000-0005-0000-0000-0000748D0000}"/>
    <cellStyle name="计算 8 6 2" xfId="36209" xr:uid="{00000000-0005-0000-0000-0000758D0000}"/>
    <cellStyle name="计算 8 7" xfId="36210" xr:uid="{00000000-0005-0000-0000-0000768D0000}"/>
    <cellStyle name="计算 8 8" xfId="36211" xr:uid="{00000000-0005-0000-0000-0000778D0000}"/>
    <cellStyle name="计算 9" xfId="36212" xr:uid="{00000000-0005-0000-0000-0000788D0000}"/>
    <cellStyle name="计算 9 2" xfId="36213" xr:uid="{00000000-0005-0000-0000-0000798D0000}"/>
    <cellStyle name="计算 9 3" xfId="36214" xr:uid="{00000000-0005-0000-0000-00007A8D0000}"/>
    <cellStyle name="计算 9 4" xfId="36215" xr:uid="{00000000-0005-0000-0000-00007B8D0000}"/>
    <cellStyle name="计算 9 5" xfId="36216" xr:uid="{00000000-0005-0000-0000-00007C8D0000}"/>
    <cellStyle name="计算 9 5 2" xfId="36217" xr:uid="{00000000-0005-0000-0000-00007D8D0000}"/>
    <cellStyle name="计算 9 6" xfId="36218" xr:uid="{00000000-0005-0000-0000-00007E8D0000}"/>
    <cellStyle name="貨幣 [0]_(179077-001)(F)-OTHER-N215-F900174" xfId="36219" xr:uid="{00000000-0005-0000-0000-00007F8D0000}"/>
    <cellStyle name="貨幣[0]_286071 (2)" xfId="36220" xr:uid="{00000000-0005-0000-0000-0000808D0000}"/>
    <cellStyle name="貨幣_(179077-001)(F)-OTHER-N215-F900174" xfId="36221" xr:uid="{00000000-0005-0000-0000-0000818D0000}"/>
    <cellStyle name="货币 2" xfId="36222" xr:uid="{00000000-0005-0000-0000-0000828D0000}"/>
    <cellStyle name="货币 2 2" xfId="36223" xr:uid="{00000000-0005-0000-0000-0000838D0000}"/>
    <cellStyle name="货币 2 3" xfId="36224" xr:uid="{00000000-0005-0000-0000-0000848D0000}"/>
    <cellStyle name="超级链接_Casio Buy info 23-Jun-04 (Rev.18)" xfId="36225" xr:uid="{00000000-0005-0000-0000-0000858D0000}"/>
    <cellStyle name="超連結_BF2 MB Feb03_cost bom _010703" xfId="36226" xr:uid="{00000000-0005-0000-0000-0000868D0000}"/>
    <cellStyle name="超链接 2" xfId="36227" xr:uid="{00000000-0005-0000-0000-0000878D0000}"/>
    <cellStyle name="超链接 3" xfId="36228" xr:uid="{00000000-0005-0000-0000-0000888D0000}"/>
    <cellStyle name="输入" xfId="36229" xr:uid="{00000000-0005-0000-0000-0000898D0000}"/>
    <cellStyle name="输入 10" xfId="36230" xr:uid="{00000000-0005-0000-0000-00008A8D0000}"/>
    <cellStyle name="输入 10 2" xfId="36231" xr:uid="{00000000-0005-0000-0000-00008B8D0000}"/>
    <cellStyle name="输入 10 3" xfId="36232" xr:uid="{00000000-0005-0000-0000-00008C8D0000}"/>
    <cellStyle name="输入 10 4" xfId="36233" xr:uid="{00000000-0005-0000-0000-00008D8D0000}"/>
    <cellStyle name="输入 10 5" xfId="36234" xr:uid="{00000000-0005-0000-0000-00008E8D0000}"/>
    <cellStyle name="输入 10 5 2" xfId="36235" xr:uid="{00000000-0005-0000-0000-00008F8D0000}"/>
    <cellStyle name="输入 10 6" xfId="36236" xr:uid="{00000000-0005-0000-0000-0000908D0000}"/>
    <cellStyle name="输入 11" xfId="36237" xr:uid="{00000000-0005-0000-0000-0000918D0000}"/>
    <cellStyle name="输入 11 2" xfId="36238" xr:uid="{00000000-0005-0000-0000-0000928D0000}"/>
    <cellStyle name="输入 11 3" xfId="36239" xr:uid="{00000000-0005-0000-0000-0000938D0000}"/>
    <cellStyle name="输入 12" xfId="36240" xr:uid="{00000000-0005-0000-0000-0000948D0000}"/>
    <cellStyle name="输入 13" xfId="36241" xr:uid="{00000000-0005-0000-0000-0000958D0000}"/>
    <cellStyle name="输入 14" xfId="36242" xr:uid="{00000000-0005-0000-0000-0000968D0000}"/>
    <cellStyle name="输入 2" xfId="36243" xr:uid="{00000000-0005-0000-0000-0000978D0000}"/>
    <cellStyle name="输入 2 10" xfId="36244" xr:uid="{00000000-0005-0000-0000-0000988D0000}"/>
    <cellStyle name="输入 2 11" xfId="36245" xr:uid="{00000000-0005-0000-0000-0000998D0000}"/>
    <cellStyle name="输入 2 11 2" xfId="36246" xr:uid="{00000000-0005-0000-0000-00009A8D0000}"/>
    <cellStyle name="输入 2 12" xfId="36247" xr:uid="{00000000-0005-0000-0000-00009B8D0000}"/>
    <cellStyle name="输入 2 2" xfId="36248" xr:uid="{00000000-0005-0000-0000-00009C8D0000}"/>
    <cellStyle name="输入 2 2 10" xfId="36249" xr:uid="{00000000-0005-0000-0000-00009D8D0000}"/>
    <cellStyle name="输入 2 2 10 2" xfId="36250" xr:uid="{00000000-0005-0000-0000-00009E8D0000}"/>
    <cellStyle name="输入 2 2 11" xfId="36251" xr:uid="{00000000-0005-0000-0000-00009F8D0000}"/>
    <cellStyle name="输入 2 2 2" xfId="36252" xr:uid="{00000000-0005-0000-0000-0000A08D0000}"/>
    <cellStyle name="输入 2 2 2 10" xfId="36253" xr:uid="{00000000-0005-0000-0000-0000A18D0000}"/>
    <cellStyle name="输入 2 2 2 2" xfId="36254" xr:uid="{00000000-0005-0000-0000-0000A28D0000}"/>
    <cellStyle name="输入 2 2 2 2 2" xfId="36255" xr:uid="{00000000-0005-0000-0000-0000A38D0000}"/>
    <cellStyle name="输入 2 2 2 2 2 2" xfId="36256" xr:uid="{00000000-0005-0000-0000-0000A48D0000}"/>
    <cellStyle name="输入 2 2 2 2 2 2 2" xfId="36257" xr:uid="{00000000-0005-0000-0000-0000A58D0000}"/>
    <cellStyle name="输入 2 2 2 2 2 2 3" xfId="36258" xr:uid="{00000000-0005-0000-0000-0000A68D0000}"/>
    <cellStyle name="输入 2 2 2 2 2 3" xfId="36259" xr:uid="{00000000-0005-0000-0000-0000A78D0000}"/>
    <cellStyle name="输入 2 2 2 2 2 4" xfId="36260" xr:uid="{00000000-0005-0000-0000-0000A88D0000}"/>
    <cellStyle name="输入 2 2 2 2 2 5" xfId="36261" xr:uid="{00000000-0005-0000-0000-0000A98D0000}"/>
    <cellStyle name="输入 2 2 2 2 2 6" xfId="36262" xr:uid="{00000000-0005-0000-0000-0000AA8D0000}"/>
    <cellStyle name="输入 2 2 2 2 2 6 2" xfId="36263" xr:uid="{00000000-0005-0000-0000-0000AB8D0000}"/>
    <cellStyle name="输入 2 2 2 2 2 7" xfId="36264" xr:uid="{00000000-0005-0000-0000-0000AC8D0000}"/>
    <cellStyle name="输入 2 2 2 2 2 8" xfId="36265" xr:uid="{00000000-0005-0000-0000-0000AD8D0000}"/>
    <cellStyle name="输入 2 2 2 2 3" xfId="36266" xr:uid="{00000000-0005-0000-0000-0000AE8D0000}"/>
    <cellStyle name="输入 2 2 2 2 3 2" xfId="36267" xr:uid="{00000000-0005-0000-0000-0000AF8D0000}"/>
    <cellStyle name="输入 2 2 2 2 3 3" xfId="36268" xr:uid="{00000000-0005-0000-0000-0000B08D0000}"/>
    <cellStyle name="输入 2 2 2 2 4" xfId="36269" xr:uid="{00000000-0005-0000-0000-0000B18D0000}"/>
    <cellStyle name="输入 2 2 2 2 5" xfId="36270" xr:uid="{00000000-0005-0000-0000-0000B28D0000}"/>
    <cellStyle name="输入 2 2 2 2 6" xfId="36271" xr:uid="{00000000-0005-0000-0000-0000B38D0000}"/>
    <cellStyle name="输入 2 2 2 2 7" xfId="36272" xr:uid="{00000000-0005-0000-0000-0000B48D0000}"/>
    <cellStyle name="输入 2 2 2 2 7 2" xfId="36273" xr:uid="{00000000-0005-0000-0000-0000B58D0000}"/>
    <cellStyle name="输入 2 2 2 2 8" xfId="36274" xr:uid="{00000000-0005-0000-0000-0000B68D0000}"/>
    <cellStyle name="输入 2 2 2 2 9" xfId="36275" xr:uid="{00000000-0005-0000-0000-0000B78D0000}"/>
    <cellStyle name="输入 2 2 2 3" xfId="36276" xr:uid="{00000000-0005-0000-0000-0000B88D0000}"/>
    <cellStyle name="输入 2 2 2 3 2" xfId="36277" xr:uid="{00000000-0005-0000-0000-0000B98D0000}"/>
    <cellStyle name="输入 2 2 2 3 2 2" xfId="36278" xr:uid="{00000000-0005-0000-0000-0000BA8D0000}"/>
    <cellStyle name="输入 2 2 2 3 2 3" xfId="36279" xr:uid="{00000000-0005-0000-0000-0000BB8D0000}"/>
    <cellStyle name="输入 2 2 2 3 3" xfId="36280" xr:uid="{00000000-0005-0000-0000-0000BC8D0000}"/>
    <cellStyle name="输入 2 2 2 3 4" xfId="36281" xr:uid="{00000000-0005-0000-0000-0000BD8D0000}"/>
    <cellStyle name="输入 2 2 2 3 5" xfId="36282" xr:uid="{00000000-0005-0000-0000-0000BE8D0000}"/>
    <cellStyle name="输入 2 2 2 3 6" xfId="36283" xr:uid="{00000000-0005-0000-0000-0000BF8D0000}"/>
    <cellStyle name="输入 2 2 2 3 6 2" xfId="36284" xr:uid="{00000000-0005-0000-0000-0000C08D0000}"/>
    <cellStyle name="输入 2 2 2 3 7" xfId="36285" xr:uid="{00000000-0005-0000-0000-0000C18D0000}"/>
    <cellStyle name="输入 2 2 2 3 8" xfId="36286" xr:uid="{00000000-0005-0000-0000-0000C28D0000}"/>
    <cellStyle name="输入 2 2 2 4" xfId="36287" xr:uid="{00000000-0005-0000-0000-0000C38D0000}"/>
    <cellStyle name="输入 2 2 2 4 2" xfId="36288" xr:uid="{00000000-0005-0000-0000-0000C48D0000}"/>
    <cellStyle name="输入 2 2 2 4 2 2" xfId="36289" xr:uid="{00000000-0005-0000-0000-0000C58D0000}"/>
    <cellStyle name="输入 2 2 2 4 2 3" xfId="36290" xr:uid="{00000000-0005-0000-0000-0000C68D0000}"/>
    <cellStyle name="输入 2 2 2 4 3" xfId="36291" xr:uid="{00000000-0005-0000-0000-0000C78D0000}"/>
    <cellStyle name="输入 2 2 2 4 4" xfId="36292" xr:uid="{00000000-0005-0000-0000-0000C88D0000}"/>
    <cellStyle name="输入 2 2 2 4 5" xfId="36293" xr:uid="{00000000-0005-0000-0000-0000C98D0000}"/>
    <cellStyle name="输入 2 2 2 4 6" xfId="36294" xr:uid="{00000000-0005-0000-0000-0000CA8D0000}"/>
    <cellStyle name="输入 2 2 2 4 6 2" xfId="36295" xr:uid="{00000000-0005-0000-0000-0000CB8D0000}"/>
    <cellStyle name="输入 2 2 2 4 7" xfId="36296" xr:uid="{00000000-0005-0000-0000-0000CC8D0000}"/>
    <cellStyle name="输入 2 2 2 4 8" xfId="36297" xr:uid="{00000000-0005-0000-0000-0000CD8D0000}"/>
    <cellStyle name="输入 2 2 2 5" xfId="36298" xr:uid="{00000000-0005-0000-0000-0000CE8D0000}"/>
    <cellStyle name="输入 2 2 2 5 2" xfId="36299" xr:uid="{00000000-0005-0000-0000-0000CF8D0000}"/>
    <cellStyle name="输入 2 2 2 5 2 2" xfId="36300" xr:uid="{00000000-0005-0000-0000-0000D08D0000}"/>
    <cellStyle name="输入 2 2 2 5 2 3" xfId="36301" xr:uid="{00000000-0005-0000-0000-0000D18D0000}"/>
    <cellStyle name="输入 2 2 2 5 3" xfId="36302" xr:uid="{00000000-0005-0000-0000-0000D28D0000}"/>
    <cellStyle name="输入 2 2 2 5 4" xfId="36303" xr:uid="{00000000-0005-0000-0000-0000D38D0000}"/>
    <cellStyle name="输入 2 2 2 5 5" xfId="36304" xr:uid="{00000000-0005-0000-0000-0000D48D0000}"/>
    <cellStyle name="输入 2 2 2 5 6" xfId="36305" xr:uid="{00000000-0005-0000-0000-0000D58D0000}"/>
    <cellStyle name="输入 2 2 2 5 6 2" xfId="36306" xr:uid="{00000000-0005-0000-0000-0000D68D0000}"/>
    <cellStyle name="输入 2 2 2 5 7" xfId="36307" xr:uid="{00000000-0005-0000-0000-0000D78D0000}"/>
    <cellStyle name="输入 2 2 2 5 8" xfId="36308" xr:uid="{00000000-0005-0000-0000-0000D88D0000}"/>
    <cellStyle name="输入 2 2 2 6" xfId="36309" xr:uid="{00000000-0005-0000-0000-0000D98D0000}"/>
    <cellStyle name="输入 2 2 2 7" xfId="36310" xr:uid="{00000000-0005-0000-0000-0000DA8D0000}"/>
    <cellStyle name="输入 2 2 2 8" xfId="36311" xr:uid="{00000000-0005-0000-0000-0000DB8D0000}"/>
    <cellStyle name="输入 2 2 2 9" xfId="36312" xr:uid="{00000000-0005-0000-0000-0000DC8D0000}"/>
    <cellStyle name="输入 2 2 2 9 2" xfId="36313" xr:uid="{00000000-0005-0000-0000-0000DD8D0000}"/>
    <cellStyle name="输入 2 2 3" xfId="36314" xr:uid="{00000000-0005-0000-0000-0000DE8D0000}"/>
    <cellStyle name="输入 2 2 3 2" xfId="36315" xr:uid="{00000000-0005-0000-0000-0000DF8D0000}"/>
    <cellStyle name="输入 2 2 3 2 2" xfId="36316" xr:uid="{00000000-0005-0000-0000-0000E08D0000}"/>
    <cellStyle name="输入 2 2 3 2 2 2" xfId="36317" xr:uid="{00000000-0005-0000-0000-0000E18D0000}"/>
    <cellStyle name="输入 2 2 3 2 2 3" xfId="36318" xr:uid="{00000000-0005-0000-0000-0000E28D0000}"/>
    <cellStyle name="输入 2 2 3 2 3" xfId="36319" xr:uid="{00000000-0005-0000-0000-0000E38D0000}"/>
    <cellStyle name="输入 2 2 3 2 4" xfId="36320" xr:uid="{00000000-0005-0000-0000-0000E48D0000}"/>
    <cellStyle name="输入 2 2 3 2 5" xfId="36321" xr:uid="{00000000-0005-0000-0000-0000E58D0000}"/>
    <cellStyle name="输入 2 2 3 2 6" xfId="36322" xr:uid="{00000000-0005-0000-0000-0000E68D0000}"/>
    <cellStyle name="输入 2 2 3 2 6 2" xfId="36323" xr:uid="{00000000-0005-0000-0000-0000E78D0000}"/>
    <cellStyle name="输入 2 2 3 2 7" xfId="36324" xr:uid="{00000000-0005-0000-0000-0000E88D0000}"/>
    <cellStyle name="输入 2 2 3 2 8" xfId="36325" xr:uid="{00000000-0005-0000-0000-0000E98D0000}"/>
    <cellStyle name="输入 2 2 3 3" xfId="36326" xr:uid="{00000000-0005-0000-0000-0000EA8D0000}"/>
    <cellStyle name="输入 2 2 3 3 2" xfId="36327" xr:uid="{00000000-0005-0000-0000-0000EB8D0000}"/>
    <cellStyle name="输入 2 2 3 3 3" xfId="36328" xr:uid="{00000000-0005-0000-0000-0000EC8D0000}"/>
    <cellStyle name="输入 2 2 3 4" xfId="36329" xr:uid="{00000000-0005-0000-0000-0000ED8D0000}"/>
    <cellStyle name="输入 2 2 3 5" xfId="36330" xr:uid="{00000000-0005-0000-0000-0000EE8D0000}"/>
    <cellStyle name="输入 2 2 3 6" xfId="36331" xr:uid="{00000000-0005-0000-0000-0000EF8D0000}"/>
    <cellStyle name="输入 2 2 3 7" xfId="36332" xr:uid="{00000000-0005-0000-0000-0000F08D0000}"/>
    <cellStyle name="输入 2 2 3 7 2" xfId="36333" xr:uid="{00000000-0005-0000-0000-0000F18D0000}"/>
    <cellStyle name="输入 2 2 3 8" xfId="36334" xr:uid="{00000000-0005-0000-0000-0000F28D0000}"/>
    <cellStyle name="输入 2 2 3 9" xfId="36335" xr:uid="{00000000-0005-0000-0000-0000F38D0000}"/>
    <cellStyle name="输入 2 2 4" xfId="36336" xr:uid="{00000000-0005-0000-0000-0000F48D0000}"/>
    <cellStyle name="输入 2 2 4 2" xfId="36337" xr:uid="{00000000-0005-0000-0000-0000F58D0000}"/>
    <cellStyle name="输入 2 2 4 2 2" xfId="36338" xr:uid="{00000000-0005-0000-0000-0000F68D0000}"/>
    <cellStyle name="输入 2 2 4 2 3" xfId="36339" xr:uid="{00000000-0005-0000-0000-0000F78D0000}"/>
    <cellStyle name="输入 2 2 4 3" xfId="36340" xr:uid="{00000000-0005-0000-0000-0000F88D0000}"/>
    <cellStyle name="输入 2 2 4 4" xfId="36341" xr:uid="{00000000-0005-0000-0000-0000F98D0000}"/>
    <cellStyle name="输入 2 2 4 5" xfId="36342" xr:uid="{00000000-0005-0000-0000-0000FA8D0000}"/>
    <cellStyle name="输入 2 2 4 6" xfId="36343" xr:uid="{00000000-0005-0000-0000-0000FB8D0000}"/>
    <cellStyle name="输入 2 2 4 6 2" xfId="36344" xr:uid="{00000000-0005-0000-0000-0000FC8D0000}"/>
    <cellStyle name="输入 2 2 4 7" xfId="36345" xr:uid="{00000000-0005-0000-0000-0000FD8D0000}"/>
    <cellStyle name="输入 2 2 4 8" xfId="36346" xr:uid="{00000000-0005-0000-0000-0000FE8D0000}"/>
    <cellStyle name="输入 2 2 5" xfId="36347" xr:uid="{00000000-0005-0000-0000-0000FF8D0000}"/>
    <cellStyle name="输入 2 2 5 2" xfId="36348" xr:uid="{00000000-0005-0000-0000-0000008E0000}"/>
    <cellStyle name="输入 2 2 5 2 2" xfId="36349" xr:uid="{00000000-0005-0000-0000-0000018E0000}"/>
    <cellStyle name="输入 2 2 5 2 3" xfId="36350" xr:uid="{00000000-0005-0000-0000-0000028E0000}"/>
    <cellStyle name="输入 2 2 5 3" xfId="36351" xr:uid="{00000000-0005-0000-0000-0000038E0000}"/>
    <cellStyle name="输入 2 2 5 4" xfId="36352" xr:uid="{00000000-0005-0000-0000-0000048E0000}"/>
    <cellStyle name="输入 2 2 5 5" xfId="36353" xr:uid="{00000000-0005-0000-0000-0000058E0000}"/>
    <cellStyle name="输入 2 2 5 6" xfId="36354" xr:uid="{00000000-0005-0000-0000-0000068E0000}"/>
    <cellStyle name="输入 2 2 5 6 2" xfId="36355" xr:uid="{00000000-0005-0000-0000-0000078E0000}"/>
    <cellStyle name="输入 2 2 5 7" xfId="36356" xr:uid="{00000000-0005-0000-0000-0000088E0000}"/>
    <cellStyle name="输入 2 2 5 8" xfId="36357" xr:uid="{00000000-0005-0000-0000-0000098E0000}"/>
    <cellStyle name="输入 2 2 6" xfId="36358" xr:uid="{00000000-0005-0000-0000-00000A8E0000}"/>
    <cellStyle name="输入 2 2 6 2" xfId="36359" xr:uid="{00000000-0005-0000-0000-00000B8E0000}"/>
    <cellStyle name="输入 2 2 6 2 2" xfId="36360" xr:uid="{00000000-0005-0000-0000-00000C8E0000}"/>
    <cellStyle name="输入 2 2 6 2 3" xfId="36361" xr:uid="{00000000-0005-0000-0000-00000D8E0000}"/>
    <cellStyle name="输入 2 2 6 3" xfId="36362" xr:uid="{00000000-0005-0000-0000-00000E8E0000}"/>
    <cellStyle name="输入 2 2 6 4" xfId="36363" xr:uid="{00000000-0005-0000-0000-00000F8E0000}"/>
    <cellStyle name="输入 2 2 6 5" xfId="36364" xr:uid="{00000000-0005-0000-0000-0000108E0000}"/>
    <cellStyle name="输入 2 2 6 6" xfId="36365" xr:uid="{00000000-0005-0000-0000-0000118E0000}"/>
    <cellStyle name="输入 2 2 6 6 2" xfId="36366" xr:uid="{00000000-0005-0000-0000-0000128E0000}"/>
    <cellStyle name="输入 2 2 6 7" xfId="36367" xr:uid="{00000000-0005-0000-0000-0000138E0000}"/>
    <cellStyle name="输入 2 2 6 8" xfId="36368" xr:uid="{00000000-0005-0000-0000-0000148E0000}"/>
    <cellStyle name="输入 2 2 7" xfId="36369" xr:uid="{00000000-0005-0000-0000-0000158E0000}"/>
    <cellStyle name="输入 2 2 8" xfId="36370" xr:uid="{00000000-0005-0000-0000-0000168E0000}"/>
    <cellStyle name="输入 2 2 9" xfId="36371" xr:uid="{00000000-0005-0000-0000-0000178E0000}"/>
    <cellStyle name="输入 2 2_AVL &amp; Mech BOM - Reno V1.6" xfId="36372" xr:uid="{00000000-0005-0000-0000-0000188E0000}"/>
    <cellStyle name="输入 2 3" xfId="36373" xr:uid="{00000000-0005-0000-0000-0000198E0000}"/>
    <cellStyle name="输入 2 3 10" xfId="36374" xr:uid="{00000000-0005-0000-0000-00001A8E0000}"/>
    <cellStyle name="输入 2 3 2" xfId="36375" xr:uid="{00000000-0005-0000-0000-00001B8E0000}"/>
    <cellStyle name="输入 2 3 2 2" xfId="36376" xr:uid="{00000000-0005-0000-0000-00001C8E0000}"/>
    <cellStyle name="输入 2 3 2 2 2" xfId="36377" xr:uid="{00000000-0005-0000-0000-00001D8E0000}"/>
    <cellStyle name="输入 2 3 2 2 2 2" xfId="36378" xr:uid="{00000000-0005-0000-0000-00001E8E0000}"/>
    <cellStyle name="输入 2 3 2 2 2 3" xfId="36379" xr:uid="{00000000-0005-0000-0000-00001F8E0000}"/>
    <cellStyle name="输入 2 3 2 2 3" xfId="36380" xr:uid="{00000000-0005-0000-0000-0000208E0000}"/>
    <cellStyle name="输入 2 3 2 2 4" xfId="36381" xr:uid="{00000000-0005-0000-0000-0000218E0000}"/>
    <cellStyle name="输入 2 3 2 2 5" xfId="36382" xr:uid="{00000000-0005-0000-0000-0000228E0000}"/>
    <cellStyle name="输入 2 3 2 2 6" xfId="36383" xr:uid="{00000000-0005-0000-0000-0000238E0000}"/>
    <cellStyle name="输入 2 3 2 2 6 2" xfId="36384" xr:uid="{00000000-0005-0000-0000-0000248E0000}"/>
    <cellStyle name="输入 2 3 2 2 7" xfId="36385" xr:uid="{00000000-0005-0000-0000-0000258E0000}"/>
    <cellStyle name="输入 2 3 2 2 8" xfId="36386" xr:uid="{00000000-0005-0000-0000-0000268E0000}"/>
    <cellStyle name="输入 2 3 2 3" xfId="36387" xr:uid="{00000000-0005-0000-0000-0000278E0000}"/>
    <cellStyle name="输入 2 3 2 3 2" xfId="36388" xr:uid="{00000000-0005-0000-0000-0000288E0000}"/>
    <cellStyle name="输入 2 3 2 3 3" xfId="36389" xr:uid="{00000000-0005-0000-0000-0000298E0000}"/>
    <cellStyle name="输入 2 3 2 4" xfId="36390" xr:uid="{00000000-0005-0000-0000-00002A8E0000}"/>
    <cellStyle name="输入 2 3 2 5" xfId="36391" xr:uid="{00000000-0005-0000-0000-00002B8E0000}"/>
    <cellStyle name="输入 2 3 2 6" xfId="36392" xr:uid="{00000000-0005-0000-0000-00002C8E0000}"/>
    <cellStyle name="输入 2 3 2 7" xfId="36393" xr:uid="{00000000-0005-0000-0000-00002D8E0000}"/>
    <cellStyle name="输入 2 3 2 7 2" xfId="36394" xr:uid="{00000000-0005-0000-0000-00002E8E0000}"/>
    <cellStyle name="输入 2 3 2 8" xfId="36395" xr:uid="{00000000-0005-0000-0000-00002F8E0000}"/>
    <cellStyle name="输入 2 3 2 9" xfId="36396" xr:uid="{00000000-0005-0000-0000-0000308E0000}"/>
    <cellStyle name="输入 2 3 3" xfId="36397" xr:uid="{00000000-0005-0000-0000-0000318E0000}"/>
    <cellStyle name="输入 2 3 3 2" xfId="36398" xr:uid="{00000000-0005-0000-0000-0000328E0000}"/>
    <cellStyle name="输入 2 3 3 2 2" xfId="36399" xr:uid="{00000000-0005-0000-0000-0000338E0000}"/>
    <cellStyle name="输入 2 3 3 2 3" xfId="36400" xr:uid="{00000000-0005-0000-0000-0000348E0000}"/>
    <cellStyle name="输入 2 3 3 3" xfId="36401" xr:uid="{00000000-0005-0000-0000-0000358E0000}"/>
    <cellStyle name="输入 2 3 3 4" xfId="36402" xr:uid="{00000000-0005-0000-0000-0000368E0000}"/>
    <cellStyle name="输入 2 3 3 5" xfId="36403" xr:uid="{00000000-0005-0000-0000-0000378E0000}"/>
    <cellStyle name="输入 2 3 3 6" xfId="36404" xr:uid="{00000000-0005-0000-0000-0000388E0000}"/>
    <cellStyle name="输入 2 3 3 6 2" xfId="36405" xr:uid="{00000000-0005-0000-0000-0000398E0000}"/>
    <cellStyle name="输入 2 3 3 7" xfId="36406" xr:uid="{00000000-0005-0000-0000-00003A8E0000}"/>
    <cellStyle name="输入 2 3 3 8" xfId="36407" xr:uid="{00000000-0005-0000-0000-00003B8E0000}"/>
    <cellStyle name="输入 2 3 4" xfId="36408" xr:uid="{00000000-0005-0000-0000-00003C8E0000}"/>
    <cellStyle name="输入 2 3 4 2" xfId="36409" xr:uid="{00000000-0005-0000-0000-00003D8E0000}"/>
    <cellStyle name="输入 2 3 4 2 2" xfId="36410" xr:uid="{00000000-0005-0000-0000-00003E8E0000}"/>
    <cellStyle name="输入 2 3 4 2 3" xfId="36411" xr:uid="{00000000-0005-0000-0000-00003F8E0000}"/>
    <cellStyle name="输入 2 3 4 3" xfId="36412" xr:uid="{00000000-0005-0000-0000-0000408E0000}"/>
    <cellStyle name="输入 2 3 4 4" xfId="36413" xr:uid="{00000000-0005-0000-0000-0000418E0000}"/>
    <cellStyle name="输入 2 3 4 5" xfId="36414" xr:uid="{00000000-0005-0000-0000-0000428E0000}"/>
    <cellStyle name="输入 2 3 4 6" xfId="36415" xr:uid="{00000000-0005-0000-0000-0000438E0000}"/>
    <cellStyle name="输入 2 3 4 6 2" xfId="36416" xr:uid="{00000000-0005-0000-0000-0000448E0000}"/>
    <cellStyle name="输入 2 3 4 7" xfId="36417" xr:uid="{00000000-0005-0000-0000-0000458E0000}"/>
    <cellStyle name="输入 2 3 4 8" xfId="36418" xr:uid="{00000000-0005-0000-0000-0000468E0000}"/>
    <cellStyle name="输入 2 3 5" xfId="36419" xr:uid="{00000000-0005-0000-0000-0000478E0000}"/>
    <cellStyle name="输入 2 3 5 2" xfId="36420" xr:uid="{00000000-0005-0000-0000-0000488E0000}"/>
    <cellStyle name="输入 2 3 5 2 2" xfId="36421" xr:uid="{00000000-0005-0000-0000-0000498E0000}"/>
    <cellStyle name="输入 2 3 5 2 3" xfId="36422" xr:uid="{00000000-0005-0000-0000-00004A8E0000}"/>
    <cellStyle name="输入 2 3 5 3" xfId="36423" xr:uid="{00000000-0005-0000-0000-00004B8E0000}"/>
    <cellStyle name="输入 2 3 5 4" xfId="36424" xr:uid="{00000000-0005-0000-0000-00004C8E0000}"/>
    <cellStyle name="输入 2 3 5 5" xfId="36425" xr:uid="{00000000-0005-0000-0000-00004D8E0000}"/>
    <cellStyle name="输入 2 3 5 6" xfId="36426" xr:uid="{00000000-0005-0000-0000-00004E8E0000}"/>
    <cellStyle name="输入 2 3 5 6 2" xfId="36427" xr:uid="{00000000-0005-0000-0000-00004F8E0000}"/>
    <cellStyle name="输入 2 3 5 7" xfId="36428" xr:uid="{00000000-0005-0000-0000-0000508E0000}"/>
    <cellStyle name="输入 2 3 5 8" xfId="36429" xr:uid="{00000000-0005-0000-0000-0000518E0000}"/>
    <cellStyle name="输入 2 3 6" xfId="36430" xr:uid="{00000000-0005-0000-0000-0000528E0000}"/>
    <cellStyle name="输入 2 3 7" xfId="36431" xr:uid="{00000000-0005-0000-0000-0000538E0000}"/>
    <cellStyle name="输入 2 3 8" xfId="36432" xr:uid="{00000000-0005-0000-0000-0000548E0000}"/>
    <cellStyle name="输入 2 3 9" xfId="36433" xr:uid="{00000000-0005-0000-0000-0000558E0000}"/>
    <cellStyle name="输入 2 3 9 2" xfId="36434" xr:uid="{00000000-0005-0000-0000-0000568E0000}"/>
    <cellStyle name="输入 2 4" xfId="36435" xr:uid="{00000000-0005-0000-0000-0000578E0000}"/>
    <cellStyle name="输入 2 4 2" xfId="36436" xr:uid="{00000000-0005-0000-0000-0000588E0000}"/>
    <cellStyle name="输入 2 4 2 2" xfId="36437" xr:uid="{00000000-0005-0000-0000-0000598E0000}"/>
    <cellStyle name="输入 2 4 2 2 2" xfId="36438" xr:uid="{00000000-0005-0000-0000-00005A8E0000}"/>
    <cellStyle name="输入 2 4 2 2 3" xfId="36439" xr:uid="{00000000-0005-0000-0000-00005B8E0000}"/>
    <cellStyle name="输入 2 4 2 3" xfId="36440" xr:uid="{00000000-0005-0000-0000-00005C8E0000}"/>
    <cellStyle name="输入 2 4 2 4" xfId="36441" xr:uid="{00000000-0005-0000-0000-00005D8E0000}"/>
    <cellStyle name="输入 2 4 2 5" xfId="36442" xr:uid="{00000000-0005-0000-0000-00005E8E0000}"/>
    <cellStyle name="输入 2 4 2 6" xfId="36443" xr:uid="{00000000-0005-0000-0000-00005F8E0000}"/>
    <cellStyle name="输入 2 4 2 6 2" xfId="36444" xr:uid="{00000000-0005-0000-0000-0000608E0000}"/>
    <cellStyle name="输入 2 4 2 7" xfId="36445" xr:uid="{00000000-0005-0000-0000-0000618E0000}"/>
    <cellStyle name="输入 2 4 2 8" xfId="36446" xr:uid="{00000000-0005-0000-0000-0000628E0000}"/>
    <cellStyle name="输入 2 4 3" xfId="36447" xr:uid="{00000000-0005-0000-0000-0000638E0000}"/>
    <cellStyle name="输入 2 4 3 2" xfId="36448" xr:uid="{00000000-0005-0000-0000-0000648E0000}"/>
    <cellStyle name="输入 2 4 3 3" xfId="36449" xr:uid="{00000000-0005-0000-0000-0000658E0000}"/>
    <cellStyle name="输入 2 4 4" xfId="36450" xr:uid="{00000000-0005-0000-0000-0000668E0000}"/>
    <cellStyle name="输入 2 4 5" xfId="36451" xr:uid="{00000000-0005-0000-0000-0000678E0000}"/>
    <cellStyle name="输入 2 4 6" xfId="36452" xr:uid="{00000000-0005-0000-0000-0000688E0000}"/>
    <cellStyle name="输入 2 4 7" xfId="36453" xr:uid="{00000000-0005-0000-0000-0000698E0000}"/>
    <cellStyle name="输入 2 4 7 2" xfId="36454" xr:uid="{00000000-0005-0000-0000-00006A8E0000}"/>
    <cellStyle name="输入 2 4 8" xfId="36455" xr:uid="{00000000-0005-0000-0000-00006B8E0000}"/>
    <cellStyle name="输入 2 4 9" xfId="36456" xr:uid="{00000000-0005-0000-0000-00006C8E0000}"/>
    <cellStyle name="输入 2 5" xfId="36457" xr:uid="{00000000-0005-0000-0000-00006D8E0000}"/>
    <cellStyle name="输入 2 5 2" xfId="36458" xr:uid="{00000000-0005-0000-0000-00006E8E0000}"/>
    <cellStyle name="输入 2 5 2 2" xfId="36459" xr:uid="{00000000-0005-0000-0000-00006F8E0000}"/>
    <cellStyle name="输入 2 5 2 3" xfId="36460" xr:uid="{00000000-0005-0000-0000-0000708E0000}"/>
    <cellStyle name="输入 2 5 3" xfId="36461" xr:uid="{00000000-0005-0000-0000-0000718E0000}"/>
    <cellStyle name="输入 2 5 4" xfId="36462" xr:uid="{00000000-0005-0000-0000-0000728E0000}"/>
    <cellStyle name="输入 2 5 5" xfId="36463" xr:uid="{00000000-0005-0000-0000-0000738E0000}"/>
    <cellStyle name="输入 2 5 6" xfId="36464" xr:uid="{00000000-0005-0000-0000-0000748E0000}"/>
    <cellStyle name="输入 2 5 6 2" xfId="36465" xr:uid="{00000000-0005-0000-0000-0000758E0000}"/>
    <cellStyle name="输入 2 5 7" xfId="36466" xr:uid="{00000000-0005-0000-0000-0000768E0000}"/>
    <cellStyle name="输入 2 5 8" xfId="36467" xr:uid="{00000000-0005-0000-0000-0000778E0000}"/>
    <cellStyle name="输入 2 6" xfId="36468" xr:uid="{00000000-0005-0000-0000-0000788E0000}"/>
    <cellStyle name="输入 2 6 2" xfId="36469" xr:uid="{00000000-0005-0000-0000-0000798E0000}"/>
    <cellStyle name="输入 2 6 2 2" xfId="36470" xr:uid="{00000000-0005-0000-0000-00007A8E0000}"/>
    <cellStyle name="输入 2 6 2 3" xfId="36471" xr:uid="{00000000-0005-0000-0000-00007B8E0000}"/>
    <cellStyle name="输入 2 6 3" xfId="36472" xr:uid="{00000000-0005-0000-0000-00007C8E0000}"/>
    <cellStyle name="输入 2 6 4" xfId="36473" xr:uid="{00000000-0005-0000-0000-00007D8E0000}"/>
    <cellStyle name="输入 2 6 5" xfId="36474" xr:uid="{00000000-0005-0000-0000-00007E8E0000}"/>
    <cellStyle name="输入 2 6 6" xfId="36475" xr:uid="{00000000-0005-0000-0000-00007F8E0000}"/>
    <cellStyle name="输入 2 6 6 2" xfId="36476" xr:uid="{00000000-0005-0000-0000-0000808E0000}"/>
    <cellStyle name="输入 2 6 7" xfId="36477" xr:uid="{00000000-0005-0000-0000-0000818E0000}"/>
    <cellStyle name="输入 2 6 8" xfId="36478" xr:uid="{00000000-0005-0000-0000-0000828E0000}"/>
    <cellStyle name="输入 2 7" xfId="36479" xr:uid="{00000000-0005-0000-0000-0000838E0000}"/>
    <cellStyle name="输入 2 7 2" xfId="36480" xr:uid="{00000000-0005-0000-0000-0000848E0000}"/>
    <cellStyle name="输入 2 7 2 2" xfId="36481" xr:uid="{00000000-0005-0000-0000-0000858E0000}"/>
    <cellStyle name="输入 2 7 2 3" xfId="36482" xr:uid="{00000000-0005-0000-0000-0000868E0000}"/>
    <cellStyle name="输入 2 7 3" xfId="36483" xr:uid="{00000000-0005-0000-0000-0000878E0000}"/>
    <cellStyle name="输入 2 7 4" xfId="36484" xr:uid="{00000000-0005-0000-0000-0000888E0000}"/>
    <cellStyle name="输入 2 7 5" xfId="36485" xr:uid="{00000000-0005-0000-0000-0000898E0000}"/>
    <cellStyle name="输入 2 7 6" xfId="36486" xr:uid="{00000000-0005-0000-0000-00008A8E0000}"/>
    <cellStyle name="输入 2 7 6 2" xfId="36487" xr:uid="{00000000-0005-0000-0000-00008B8E0000}"/>
    <cellStyle name="输入 2 7 7" xfId="36488" xr:uid="{00000000-0005-0000-0000-00008C8E0000}"/>
    <cellStyle name="输入 2 7 8" xfId="36489" xr:uid="{00000000-0005-0000-0000-00008D8E0000}"/>
    <cellStyle name="输入 2 8" xfId="36490" xr:uid="{00000000-0005-0000-0000-00008E8E0000}"/>
    <cellStyle name="输入 2 9" xfId="36491" xr:uid="{00000000-0005-0000-0000-00008F8E0000}"/>
    <cellStyle name="输入 2_AVL &amp; Mech BOM - Raleigh V1.6 pre" xfId="36492" xr:uid="{00000000-0005-0000-0000-0000908E0000}"/>
    <cellStyle name="输入 3" xfId="36493" xr:uid="{00000000-0005-0000-0000-0000918E0000}"/>
    <cellStyle name="输入 3 10" xfId="36494" xr:uid="{00000000-0005-0000-0000-0000928E0000}"/>
    <cellStyle name="输入 3 10 2" xfId="36495" xr:uid="{00000000-0005-0000-0000-0000938E0000}"/>
    <cellStyle name="输入 3 11" xfId="36496" xr:uid="{00000000-0005-0000-0000-0000948E0000}"/>
    <cellStyle name="输入 3 2" xfId="36497" xr:uid="{00000000-0005-0000-0000-0000958E0000}"/>
    <cellStyle name="输入 3 2 10" xfId="36498" xr:uid="{00000000-0005-0000-0000-0000968E0000}"/>
    <cellStyle name="输入 3 2 2" xfId="36499" xr:uid="{00000000-0005-0000-0000-0000978E0000}"/>
    <cellStyle name="输入 3 2 2 2" xfId="36500" xr:uid="{00000000-0005-0000-0000-0000988E0000}"/>
    <cellStyle name="输入 3 2 2 2 2" xfId="36501" xr:uid="{00000000-0005-0000-0000-0000998E0000}"/>
    <cellStyle name="输入 3 2 2 2 2 2" xfId="36502" xr:uid="{00000000-0005-0000-0000-00009A8E0000}"/>
    <cellStyle name="输入 3 2 2 2 2 3" xfId="36503" xr:uid="{00000000-0005-0000-0000-00009B8E0000}"/>
    <cellStyle name="输入 3 2 2 2 3" xfId="36504" xr:uid="{00000000-0005-0000-0000-00009C8E0000}"/>
    <cellStyle name="输入 3 2 2 2 4" xfId="36505" xr:uid="{00000000-0005-0000-0000-00009D8E0000}"/>
    <cellStyle name="输入 3 2 2 2 5" xfId="36506" xr:uid="{00000000-0005-0000-0000-00009E8E0000}"/>
    <cellStyle name="输入 3 2 2 2 6" xfId="36507" xr:uid="{00000000-0005-0000-0000-00009F8E0000}"/>
    <cellStyle name="输入 3 2 2 2 6 2" xfId="36508" xr:uid="{00000000-0005-0000-0000-0000A08E0000}"/>
    <cellStyle name="输入 3 2 2 2 7" xfId="36509" xr:uid="{00000000-0005-0000-0000-0000A18E0000}"/>
    <cellStyle name="输入 3 2 2 2 8" xfId="36510" xr:uid="{00000000-0005-0000-0000-0000A28E0000}"/>
    <cellStyle name="输入 3 2 2 3" xfId="36511" xr:uid="{00000000-0005-0000-0000-0000A38E0000}"/>
    <cellStyle name="输入 3 2 2 3 2" xfId="36512" xr:uid="{00000000-0005-0000-0000-0000A48E0000}"/>
    <cellStyle name="输入 3 2 2 3 3" xfId="36513" xr:uid="{00000000-0005-0000-0000-0000A58E0000}"/>
    <cellStyle name="输入 3 2 2 4" xfId="36514" xr:uid="{00000000-0005-0000-0000-0000A68E0000}"/>
    <cellStyle name="输入 3 2 2 5" xfId="36515" xr:uid="{00000000-0005-0000-0000-0000A78E0000}"/>
    <cellStyle name="输入 3 2 2 6" xfId="36516" xr:uid="{00000000-0005-0000-0000-0000A88E0000}"/>
    <cellStyle name="输入 3 2 2 7" xfId="36517" xr:uid="{00000000-0005-0000-0000-0000A98E0000}"/>
    <cellStyle name="输入 3 2 2 7 2" xfId="36518" xr:uid="{00000000-0005-0000-0000-0000AA8E0000}"/>
    <cellStyle name="输入 3 2 2 8" xfId="36519" xr:uid="{00000000-0005-0000-0000-0000AB8E0000}"/>
    <cellStyle name="输入 3 2 2 9" xfId="36520" xr:uid="{00000000-0005-0000-0000-0000AC8E0000}"/>
    <cellStyle name="输入 3 2 3" xfId="36521" xr:uid="{00000000-0005-0000-0000-0000AD8E0000}"/>
    <cellStyle name="输入 3 2 3 2" xfId="36522" xr:uid="{00000000-0005-0000-0000-0000AE8E0000}"/>
    <cellStyle name="输入 3 2 3 2 2" xfId="36523" xr:uid="{00000000-0005-0000-0000-0000AF8E0000}"/>
    <cellStyle name="输入 3 2 3 2 3" xfId="36524" xr:uid="{00000000-0005-0000-0000-0000B08E0000}"/>
    <cellStyle name="输入 3 2 3 3" xfId="36525" xr:uid="{00000000-0005-0000-0000-0000B18E0000}"/>
    <cellStyle name="输入 3 2 3 4" xfId="36526" xr:uid="{00000000-0005-0000-0000-0000B28E0000}"/>
    <cellStyle name="输入 3 2 3 5" xfId="36527" xr:uid="{00000000-0005-0000-0000-0000B38E0000}"/>
    <cellStyle name="输入 3 2 3 6" xfId="36528" xr:uid="{00000000-0005-0000-0000-0000B48E0000}"/>
    <cellStyle name="输入 3 2 3 6 2" xfId="36529" xr:uid="{00000000-0005-0000-0000-0000B58E0000}"/>
    <cellStyle name="输入 3 2 3 7" xfId="36530" xr:uid="{00000000-0005-0000-0000-0000B68E0000}"/>
    <cellStyle name="输入 3 2 3 8" xfId="36531" xr:uid="{00000000-0005-0000-0000-0000B78E0000}"/>
    <cellStyle name="输入 3 2 4" xfId="36532" xr:uid="{00000000-0005-0000-0000-0000B88E0000}"/>
    <cellStyle name="输入 3 2 4 2" xfId="36533" xr:uid="{00000000-0005-0000-0000-0000B98E0000}"/>
    <cellStyle name="输入 3 2 4 2 2" xfId="36534" xr:uid="{00000000-0005-0000-0000-0000BA8E0000}"/>
    <cellStyle name="输入 3 2 4 2 3" xfId="36535" xr:uid="{00000000-0005-0000-0000-0000BB8E0000}"/>
    <cellStyle name="输入 3 2 4 3" xfId="36536" xr:uid="{00000000-0005-0000-0000-0000BC8E0000}"/>
    <cellStyle name="输入 3 2 4 4" xfId="36537" xr:uid="{00000000-0005-0000-0000-0000BD8E0000}"/>
    <cellStyle name="输入 3 2 4 5" xfId="36538" xr:uid="{00000000-0005-0000-0000-0000BE8E0000}"/>
    <cellStyle name="输入 3 2 4 6" xfId="36539" xr:uid="{00000000-0005-0000-0000-0000BF8E0000}"/>
    <cellStyle name="输入 3 2 4 6 2" xfId="36540" xr:uid="{00000000-0005-0000-0000-0000C08E0000}"/>
    <cellStyle name="输入 3 2 4 7" xfId="36541" xr:uid="{00000000-0005-0000-0000-0000C18E0000}"/>
    <cellStyle name="输入 3 2 4 8" xfId="36542" xr:uid="{00000000-0005-0000-0000-0000C28E0000}"/>
    <cellStyle name="输入 3 2 5" xfId="36543" xr:uid="{00000000-0005-0000-0000-0000C38E0000}"/>
    <cellStyle name="输入 3 2 5 2" xfId="36544" xr:uid="{00000000-0005-0000-0000-0000C48E0000}"/>
    <cellStyle name="输入 3 2 5 2 2" xfId="36545" xr:uid="{00000000-0005-0000-0000-0000C58E0000}"/>
    <cellStyle name="输入 3 2 5 2 3" xfId="36546" xr:uid="{00000000-0005-0000-0000-0000C68E0000}"/>
    <cellStyle name="输入 3 2 5 3" xfId="36547" xr:uid="{00000000-0005-0000-0000-0000C78E0000}"/>
    <cellStyle name="输入 3 2 5 4" xfId="36548" xr:uid="{00000000-0005-0000-0000-0000C88E0000}"/>
    <cellStyle name="输入 3 2 5 5" xfId="36549" xr:uid="{00000000-0005-0000-0000-0000C98E0000}"/>
    <cellStyle name="输入 3 2 5 6" xfId="36550" xr:uid="{00000000-0005-0000-0000-0000CA8E0000}"/>
    <cellStyle name="输入 3 2 5 6 2" xfId="36551" xr:uid="{00000000-0005-0000-0000-0000CB8E0000}"/>
    <cellStyle name="输入 3 2 5 7" xfId="36552" xr:uid="{00000000-0005-0000-0000-0000CC8E0000}"/>
    <cellStyle name="输入 3 2 5 8" xfId="36553" xr:uid="{00000000-0005-0000-0000-0000CD8E0000}"/>
    <cellStyle name="输入 3 2 6" xfId="36554" xr:uid="{00000000-0005-0000-0000-0000CE8E0000}"/>
    <cellStyle name="输入 3 2 7" xfId="36555" xr:uid="{00000000-0005-0000-0000-0000CF8E0000}"/>
    <cellStyle name="输入 3 2 8" xfId="36556" xr:uid="{00000000-0005-0000-0000-0000D08E0000}"/>
    <cellStyle name="输入 3 2 9" xfId="36557" xr:uid="{00000000-0005-0000-0000-0000D18E0000}"/>
    <cellStyle name="输入 3 2 9 2" xfId="36558" xr:uid="{00000000-0005-0000-0000-0000D28E0000}"/>
    <cellStyle name="输入 3 3" xfId="36559" xr:uid="{00000000-0005-0000-0000-0000D38E0000}"/>
    <cellStyle name="输入 3 3 2" xfId="36560" xr:uid="{00000000-0005-0000-0000-0000D48E0000}"/>
    <cellStyle name="输入 3 3 2 2" xfId="36561" xr:uid="{00000000-0005-0000-0000-0000D58E0000}"/>
    <cellStyle name="输入 3 3 2 2 2" xfId="36562" xr:uid="{00000000-0005-0000-0000-0000D68E0000}"/>
    <cellStyle name="输入 3 3 2 2 3" xfId="36563" xr:uid="{00000000-0005-0000-0000-0000D78E0000}"/>
    <cellStyle name="输入 3 3 2 3" xfId="36564" xr:uid="{00000000-0005-0000-0000-0000D88E0000}"/>
    <cellStyle name="输入 3 3 2 4" xfId="36565" xr:uid="{00000000-0005-0000-0000-0000D98E0000}"/>
    <cellStyle name="输入 3 3 2 5" xfId="36566" xr:uid="{00000000-0005-0000-0000-0000DA8E0000}"/>
    <cellStyle name="输入 3 3 2 6" xfId="36567" xr:uid="{00000000-0005-0000-0000-0000DB8E0000}"/>
    <cellStyle name="输入 3 3 2 6 2" xfId="36568" xr:uid="{00000000-0005-0000-0000-0000DC8E0000}"/>
    <cellStyle name="输入 3 3 2 7" xfId="36569" xr:uid="{00000000-0005-0000-0000-0000DD8E0000}"/>
    <cellStyle name="输入 3 3 2 8" xfId="36570" xr:uid="{00000000-0005-0000-0000-0000DE8E0000}"/>
    <cellStyle name="输入 3 3 3" xfId="36571" xr:uid="{00000000-0005-0000-0000-0000DF8E0000}"/>
    <cellStyle name="输入 3 3 3 2" xfId="36572" xr:uid="{00000000-0005-0000-0000-0000E08E0000}"/>
    <cellStyle name="输入 3 3 3 3" xfId="36573" xr:uid="{00000000-0005-0000-0000-0000E18E0000}"/>
    <cellStyle name="输入 3 3 4" xfId="36574" xr:uid="{00000000-0005-0000-0000-0000E28E0000}"/>
    <cellStyle name="输入 3 3 5" xfId="36575" xr:uid="{00000000-0005-0000-0000-0000E38E0000}"/>
    <cellStyle name="输入 3 3 6" xfId="36576" xr:uid="{00000000-0005-0000-0000-0000E48E0000}"/>
    <cellStyle name="输入 3 3 7" xfId="36577" xr:uid="{00000000-0005-0000-0000-0000E58E0000}"/>
    <cellStyle name="输入 3 3 7 2" xfId="36578" xr:uid="{00000000-0005-0000-0000-0000E68E0000}"/>
    <cellStyle name="输入 3 3 8" xfId="36579" xr:uid="{00000000-0005-0000-0000-0000E78E0000}"/>
    <cellStyle name="输入 3 3 9" xfId="36580" xr:uid="{00000000-0005-0000-0000-0000E88E0000}"/>
    <cellStyle name="输入 3 4" xfId="36581" xr:uid="{00000000-0005-0000-0000-0000E98E0000}"/>
    <cellStyle name="输入 3 4 2" xfId="36582" xr:uid="{00000000-0005-0000-0000-0000EA8E0000}"/>
    <cellStyle name="输入 3 4 2 2" xfId="36583" xr:uid="{00000000-0005-0000-0000-0000EB8E0000}"/>
    <cellStyle name="输入 3 4 2 3" xfId="36584" xr:uid="{00000000-0005-0000-0000-0000EC8E0000}"/>
    <cellStyle name="输入 3 4 3" xfId="36585" xr:uid="{00000000-0005-0000-0000-0000ED8E0000}"/>
    <cellStyle name="输入 3 4 4" xfId="36586" xr:uid="{00000000-0005-0000-0000-0000EE8E0000}"/>
    <cellStyle name="输入 3 4 5" xfId="36587" xr:uid="{00000000-0005-0000-0000-0000EF8E0000}"/>
    <cellStyle name="输入 3 4 6" xfId="36588" xr:uid="{00000000-0005-0000-0000-0000F08E0000}"/>
    <cellStyle name="输入 3 4 6 2" xfId="36589" xr:uid="{00000000-0005-0000-0000-0000F18E0000}"/>
    <cellStyle name="输入 3 4 7" xfId="36590" xr:uid="{00000000-0005-0000-0000-0000F28E0000}"/>
    <cellStyle name="输入 3 4 8" xfId="36591" xr:uid="{00000000-0005-0000-0000-0000F38E0000}"/>
    <cellStyle name="输入 3 5" xfId="36592" xr:uid="{00000000-0005-0000-0000-0000F48E0000}"/>
    <cellStyle name="输入 3 5 2" xfId="36593" xr:uid="{00000000-0005-0000-0000-0000F58E0000}"/>
    <cellStyle name="输入 3 5 2 2" xfId="36594" xr:uid="{00000000-0005-0000-0000-0000F68E0000}"/>
    <cellStyle name="输入 3 5 2 3" xfId="36595" xr:uid="{00000000-0005-0000-0000-0000F78E0000}"/>
    <cellStyle name="输入 3 5 3" xfId="36596" xr:uid="{00000000-0005-0000-0000-0000F88E0000}"/>
    <cellStyle name="输入 3 5 4" xfId="36597" xr:uid="{00000000-0005-0000-0000-0000F98E0000}"/>
    <cellStyle name="输入 3 5 5" xfId="36598" xr:uid="{00000000-0005-0000-0000-0000FA8E0000}"/>
    <cellStyle name="输入 3 5 6" xfId="36599" xr:uid="{00000000-0005-0000-0000-0000FB8E0000}"/>
    <cellStyle name="输入 3 5 6 2" xfId="36600" xr:uid="{00000000-0005-0000-0000-0000FC8E0000}"/>
    <cellStyle name="输入 3 5 7" xfId="36601" xr:uid="{00000000-0005-0000-0000-0000FD8E0000}"/>
    <cellStyle name="输入 3 5 8" xfId="36602" xr:uid="{00000000-0005-0000-0000-0000FE8E0000}"/>
    <cellStyle name="输入 3 6" xfId="36603" xr:uid="{00000000-0005-0000-0000-0000FF8E0000}"/>
    <cellStyle name="输入 3 6 2" xfId="36604" xr:uid="{00000000-0005-0000-0000-0000008F0000}"/>
    <cellStyle name="输入 3 6 2 2" xfId="36605" xr:uid="{00000000-0005-0000-0000-0000018F0000}"/>
    <cellStyle name="输入 3 6 2 3" xfId="36606" xr:uid="{00000000-0005-0000-0000-0000028F0000}"/>
    <cellStyle name="输入 3 6 3" xfId="36607" xr:uid="{00000000-0005-0000-0000-0000038F0000}"/>
    <cellStyle name="输入 3 6 4" xfId="36608" xr:uid="{00000000-0005-0000-0000-0000048F0000}"/>
    <cellStyle name="输入 3 6 5" xfId="36609" xr:uid="{00000000-0005-0000-0000-0000058F0000}"/>
    <cellStyle name="输入 3 6 6" xfId="36610" xr:uid="{00000000-0005-0000-0000-0000068F0000}"/>
    <cellStyle name="输入 3 6 6 2" xfId="36611" xr:uid="{00000000-0005-0000-0000-0000078F0000}"/>
    <cellStyle name="输入 3 6 7" xfId="36612" xr:uid="{00000000-0005-0000-0000-0000088F0000}"/>
    <cellStyle name="输入 3 6 8" xfId="36613" xr:uid="{00000000-0005-0000-0000-0000098F0000}"/>
    <cellStyle name="输入 3 7" xfId="36614" xr:uid="{00000000-0005-0000-0000-00000A8F0000}"/>
    <cellStyle name="输入 3 8" xfId="36615" xr:uid="{00000000-0005-0000-0000-00000B8F0000}"/>
    <cellStyle name="输入 3 9" xfId="36616" xr:uid="{00000000-0005-0000-0000-00000C8F0000}"/>
    <cellStyle name="输入 3_AVL &amp; Mech BOM - Reno V1.6" xfId="36617" xr:uid="{00000000-0005-0000-0000-00000D8F0000}"/>
    <cellStyle name="输入 4" xfId="36618" xr:uid="{00000000-0005-0000-0000-00000E8F0000}"/>
    <cellStyle name="输入 4 10" xfId="36619" xr:uid="{00000000-0005-0000-0000-00000F8F0000}"/>
    <cellStyle name="输入 4 2" xfId="36620" xr:uid="{00000000-0005-0000-0000-0000108F0000}"/>
    <cellStyle name="输入 4 2 2" xfId="36621" xr:uid="{00000000-0005-0000-0000-0000118F0000}"/>
    <cellStyle name="输入 4 2 2 2" xfId="36622" xr:uid="{00000000-0005-0000-0000-0000128F0000}"/>
    <cellStyle name="输入 4 2 2 2 2" xfId="36623" xr:uid="{00000000-0005-0000-0000-0000138F0000}"/>
    <cellStyle name="输入 4 2 2 2 3" xfId="36624" xr:uid="{00000000-0005-0000-0000-0000148F0000}"/>
    <cellStyle name="输入 4 2 2 3" xfId="36625" xr:uid="{00000000-0005-0000-0000-0000158F0000}"/>
    <cellStyle name="输入 4 2 2 4" xfId="36626" xr:uid="{00000000-0005-0000-0000-0000168F0000}"/>
    <cellStyle name="输入 4 2 2 5" xfId="36627" xr:uid="{00000000-0005-0000-0000-0000178F0000}"/>
    <cellStyle name="输入 4 2 2 6" xfId="36628" xr:uid="{00000000-0005-0000-0000-0000188F0000}"/>
    <cellStyle name="输入 4 2 2 6 2" xfId="36629" xr:uid="{00000000-0005-0000-0000-0000198F0000}"/>
    <cellStyle name="输入 4 2 2 7" xfId="36630" xr:uid="{00000000-0005-0000-0000-00001A8F0000}"/>
    <cellStyle name="输入 4 2 2 8" xfId="36631" xr:uid="{00000000-0005-0000-0000-00001B8F0000}"/>
    <cellStyle name="输入 4 2 3" xfId="36632" xr:uid="{00000000-0005-0000-0000-00001C8F0000}"/>
    <cellStyle name="输入 4 2 3 2" xfId="36633" xr:uid="{00000000-0005-0000-0000-00001D8F0000}"/>
    <cellStyle name="输入 4 2 3 3" xfId="36634" xr:uid="{00000000-0005-0000-0000-00001E8F0000}"/>
    <cellStyle name="输入 4 2 4" xfId="36635" xr:uid="{00000000-0005-0000-0000-00001F8F0000}"/>
    <cellStyle name="输入 4 2 5" xfId="36636" xr:uid="{00000000-0005-0000-0000-0000208F0000}"/>
    <cellStyle name="输入 4 2 6" xfId="36637" xr:uid="{00000000-0005-0000-0000-0000218F0000}"/>
    <cellStyle name="输入 4 2 7" xfId="36638" xr:uid="{00000000-0005-0000-0000-0000228F0000}"/>
    <cellStyle name="输入 4 2 7 2" xfId="36639" xr:uid="{00000000-0005-0000-0000-0000238F0000}"/>
    <cellStyle name="输入 4 2 8" xfId="36640" xr:uid="{00000000-0005-0000-0000-0000248F0000}"/>
    <cellStyle name="输入 4 2 9" xfId="36641" xr:uid="{00000000-0005-0000-0000-0000258F0000}"/>
    <cellStyle name="输入 4 3" xfId="36642" xr:uid="{00000000-0005-0000-0000-0000268F0000}"/>
    <cellStyle name="输入 4 3 2" xfId="36643" xr:uid="{00000000-0005-0000-0000-0000278F0000}"/>
    <cellStyle name="输入 4 3 2 2" xfId="36644" xr:uid="{00000000-0005-0000-0000-0000288F0000}"/>
    <cellStyle name="输入 4 3 2 3" xfId="36645" xr:uid="{00000000-0005-0000-0000-0000298F0000}"/>
    <cellStyle name="输入 4 3 3" xfId="36646" xr:uid="{00000000-0005-0000-0000-00002A8F0000}"/>
    <cellStyle name="输入 4 3 4" xfId="36647" xr:uid="{00000000-0005-0000-0000-00002B8F0000}"/>
    <cellStyle name="输入 4 3 5" xfId="36648" xr:uid="{00000000-0005-0000-0000-00002C8F0000}"/>
    <cellStyle name="输入 4 3 6" xfId="36649" xr:uid="{00000000-0005-0000-0000-00002D8F0000}"/>
    <cellStyle name="输入 4 3 6 2" xfId="36650" xr:uid="{00000000-0005-0000-0000-00002E8F0000}"/>
    <cellStyle name="输入 4 3 7" xfId="36651" xr:uid="{00000000-0005-0000-0000-00002F8F0000}"/>
    <cellStyle name="输入 4 3 8" xfId="36652" xr:uid="{00000000-0005-0000-0000-0000308F0000}"/>
    <cellStyle name="输入 4 4" xfId="36653" xr:uid="{00000000-0005-0000-0000-0000318F0000}"/>
    <cellStyle name="输入 4 4 2" xfId="36654" xr:uid="{00000000-0005-0000-0000-0000328F0000}"/>
    <cellStyle name="输入 4 4 2 2" xfId="36655" xr:uid="{00000000-0005-0000-0000-0000338F0000}"/>
    <cellStyle name="输入 4 4 2 3" xfId="36656" xr:uid="{00000000-0005-0000-0000-0000348F0000}"/>
    <cellStyle name="输入 4 4 3" xfId="36657" xr:uid="{00000000-0005-0000-0000-0000358F0000}"/>
    <cellStyle name="输入 4 4 4" xfId="36658" xr:uid="{00000000-0005-0000-0000-0000368F0000}"/>
    <cellStyle name="输入 4 4 5" xfId="36659" xr:uid="{00000000-0005-0000-0000-0000378F0000}"/>
    <cellStyle name="输入 4 4 6" xfId="36660" xr:uid="{00000000-0005-0000-0000-0000388F0000}"/>
    <cellStyle name="输入 4 4 6 2" xfId="36661" xr:uid="{00000000-0005-0000-0000-0000398F0000}"/>
    <cellStyle name="输入 4 4 7" xfId="36662" xr:uid="{00000000-0005-0000-0000-00003A8F0000}"/>
    <cellStyle name="输入 4 4 8" xfId="36663" xr:uid="{00000000-0005-0000-0000-00003B8F0000}"/>
    <cellStyle name="输入 4 5" xfId="36664" xr:uid="{00000000-0005-0000-0000-00003C8F0000}"/>
    <cellStyle name="输入 4 5 2" xfId="36665" xr:uid="{00000000-0005-0000-0000-00003D8F0000}"/>
    <cellStyle name="输入 4 5 2 2" xfId="36666" xr:uid="{00000000-0005-0000-0000-00003E8F0000}"/>
    <cellStyle name="输入 4 5 2 3" xfId="36667" xr:uid="{00000000-0005-0000-0000-00003F8F0000}"/>
    <cellStyle name="输入 4 5 3" xfId="36668" xr:uid="{00000000-0005-0000-0000-0000408F0000}"/>
    <cellStyle name="输入 4 5 4" xfId="36669" xr:uid="{00000000-0005-0000-0000-0000418F0000}"/>
    <cellStyle name="输入 4 5 5" xfId="36670" xr:uid="{00000000-0005-0000-0000-0000428F0000}"/>
    <cellStyle name="输入 4 5 6" xfId="36671" xr:uid="{00000000-0005-0000-0000-0000438F0000}"/>
    <cellStyle name="输入 4 5 6 2" xfId="36672" xr:uid="{00000000-0005-0000-0000-0000448F0000}"/>
    <cellStyle name="输入 4 5 7" xfId="36673" xr:uid="{00000000-0005-0000-0000-0000458F0000}"/>
    <cellStyle name="输入 4 5 8" xfId="36674" xr:uid="{00000000-0005-0000-0000-0000468F0000}"/>
    <cellStyle name="输入 4 6" xfId="36675" xr:uid="{00000000-0005-0000-0000-0000478F0000}"/>
    <cellStyle name="输入 4 7" xfId="36676" xr:uid="{00000000-0005-0000-0000-0000488F0000}"/>
    <cellStyle name="输入 4 8" xfId="36677" xr:uid="{00000000-0005-0000-0000-0000498F0000}"/>
    <cellStyle name="输入 4 9" xfId="36678" xr:uid="{00000000-0005-0000-0000-00004A8F0000}"/>
    <cellStyle name="输入 4 9 2" xfId="36679" xr:uid="{00000000-0005-0000-0000-00004B8F0000}"/>
    <cellStyle name="输入 5" xfId="36680" xr:uid="{00000000-0005-0000-0000-00004C8F0000}"/>
    <cellStyle name="输入 5 2" xfId="36681" xr:uid="{00000000-0005-0000-0000-00004D8F0000}"/>
    <cellStyle name="输入 5 2 2" xfId="36682" xr:uid="{00000000-0005-0000-0000-00004E8F0000}"/>
    <cellStyle name="输入 5 2 2 2" xfId="36683" xr:uid="{00000000-0005-0000-0000-00004F8F0000}"/>
    <cellStyle name="输入 5 2 2 3" xfId="36684" xr:uid="{00000000-0005-0000-0000-0000508F0000}"/>
    <cellStyle name="输入 5 2 3" xfId="36685" xr:uid="{00000000-0005-0000-0000-0000518F0000}"/>
    <cellStyle name="输入 5 2 4" xfId="36686" xr:uid="{00000000-0005-0000-0000-0000528F0000}"/>
    <cellStyle name="输入 5 2 5" xfId="36687" xr:uid="{00000000-0005-0000-0000-0000538F0000}"/>
    <cellStyle name="输入 5 2 6" xfId="36688" xr:uid="{00000000-0005-0000-0000-0000548F0000}"/>
    <cellStyle name="输入 5 2 6 2" xfId="36689" xr:uid="{00000000-0005-0000-0000-0000558F0000}"/>
    <cellStyle name="输入 5 2 7" xfId="36690" xr:uid="{00000000-0005-0000-0000-0000568F0000}"/>
    <cellStyle name="输入 5 2 8" xfId="36691" xr:uid="{00000000-0005-0000-0000-0000578F0000}"/>
    <cellStyle name="输入 5 3" xfId="36692" xr:uid="{00000000-0005-0000-0000-0000588F0000}"/>
    <cellStyle name="输入 5 4" xfId="36693" xr:uid="{00000000-0005-0000-0000-0000598F0000}"/>
    <cellStyle name="输入 5 5" xfId="36694" xr:uid="{00000000-0005-0000-0000-00005A8F0000}"/>
    <cellStyle name="输入 5 6" xfId="36695" xr:uid="{00000000-0005-0000-0000-00005B8F0000}"/>
    <cellStyle name="输入 5 6 2" xfId="36696" xr:uid="{00000000-0005-0000-0000-00005C8F0000}"/>
    <cellStyle name="输入 5 7" xfId="36697" xr:uid="{00000000-0005-0000-0000-00005D8F0000}"/>
    <cellStyle name="输入 6" xfId="36698" xr:uid="{00000000-0005-0000-0000-00005E8F0000}"/>
    <cellStyle name="输入 6 2" xfId="36699" xr:uid="{00000000-0005-0000-0000-00005F8F0000}"/>
    <cellStyle name="输入 6 2 2" xfId="36700" xr:uid="{00000000-0005-0000-0000-0000608F0000}"/>
    <cellStyle name="输入 6 2 2 2" xfId="36701" xr:uid="{00000000-0005-0000-0000-0000618F0000}"/>
    <cellStyle name="输入 6 2 2 3" xfId="36702" xr:uid="{00000000-0005-0000-0000-0000628F0000}"/>
    <cellStyle name="输入 6 2 3" xfId="36703" xr:uid="{00000000-0005-0000-0000-0000638F0000}"/>
    <cellStyle name="输入 6 2 4" xfId="36704" xr:uid="{00000000-0005-0000-0000-0000648F0000}"/>
    <cellStyle name="输入 6 2 5" xfId="36705" xr:uid="{00000000-0005-0000-0000-0000658F0000}"/>
    <cellStyle name="输入 6 2 6" xfId="36706" xr:uid="{00000000-0005-0000-0000-0000668F0000}"/>
    <cellStyle name="输入 6 2 6 2" xfId="36707" xr:uid="{00000000-0005-0000-0000-0000678F0000}"/>
    <cellStyle name="输入 6 2 7" xfId="36708" xr:uid="{00000000-0005-0000-0000-0000688F0000}"/>
    <cellStyle name="输入 6 2 8" xfId="36709" xr:uid="{00000000-0005-0000-0000-0000698F0000}"/>
    <cellStyle name="输入 6 3" xfId="36710" xr:uid="{00000000-0005-0000-0000-00006A8F0000}"/>
    <cellStyle name="输入 6 3 2" xfId="36711" xr:uid="{00000000-0005-0000-0000-00006B8F0000}"/>
    <cellStyle name="输入 6 3 3" xfId="36712" xr:uid="{00000000-0005-0000-0000-00006C8F0000}"/>
    <cellStyle name="输入 6 4" xfId="36713" xr:uid="{00000000-0005-0000-0000-00006D8F0000}"/>
    <cellStyle name="输入 6 5" xfId="36714" xr:uid="{00000000-0005-0000-0000-00006E8F0000}"/>
    <cellStyle name="输入 6 6" xfId="36715" xr:uid="{00000000-0005-0000-0000-00006F8F0000}"/>
    <cellStyle name="输入 6 7" xfId="36716" xr:uid="{00000000-0005-0000-0000-0000708F0000}"/>
    <cellStyle name="输入 6 7 2" xfId="36717" xr:uid="{00000000-0005-0000-0000-0000718F0000}"/>
    <cellStyle name="输入 6 8" xfId="36718" xr:uid="{00000000-0005-0000-0000-0000728F0000}"/>
    <cellStyle name="输入 6 9" xfId="36719" xr:uid="{00000000-0005-0000-0000-0000738F0000}"/>
    <cellStyle name="输入 7" xfId="36720" xr:uid="{00000000-0005-0000-0000-0000748F0000}"/>
    <cellStyle name="输入 7 2" xfId="36721" xr:uid="{00000000-0005-0000-0000-0000758F0000}"/>
    <cellStyle name="输入 7 2 2" xfId="36722" xr:uid="{00000000-0005-0000-0000-0000768F0000}"/>
    <cellStyle name="输入 7 2 3" xfId="36723" xr:uid="{00000000-0005-0000-0000-0000778F0000}"/>
    <cellStyle name="输入 7 3" xfId="36724" xr:uid="{00000000-0005-0000-0000-0000788F0000}"/>
    <cellStyle name="输入 7 4" xfId="36725" xr:uid="{00000000-0005-0000-0000-0000798F0000}"/>
    <cellStyle name="输入 7 5" xfId="36726" xr:uid="{00000000-0005-0000-0000-00007A8F0000}"/>
    <cellStyle name="输入 7 6" xfId="36727" xr:uid="{00000000-0005-0000-0000-00007B8F0000}"/>
    <cellStyle name="输入 7 6 2" xfId="36728" xr:uid="{00000000-0005-0000-0000-00007C8F0000}"/>
    <cellStyle name="输入 7 7" xfId="36729" xr:uid="{00000000-0005-0000-0000-00007D8F0000}"/>
    <cellStyle name="输入 7 8" xfId="36730" xr:uid="{00000000-0005-0000-0000-00007E8F0000}"/>
    <cellStyle name="输入 8" xfId="36731" xr:uid="{00000000-0005-0000-0000-00007F8F0000}"/>
    <cellStyle name="输入 8 2" xfId="36732" xr:uid="{00000000-0005-0000-0000-0000808F0000}"/>
    <cellStyle name="输入 8 2 2" xfId="36733" xr:uid="{00000000-0005-0000-0000-0000818F0000}"/>
    <cellStyle name="输入 8 2 3" xfId="36734" xr:uid="{00000000-0005-0000-0000-0000828F0000}"/>
    <cellStyle name="输入 8 3" xfId="36735" xr:uid="{00000000-0005-0000-0000-0000838F0000}"/>
    <cellStyle name="输入 8 4" xfId="36736" xr:uid="{00000000-0005-0000-0000-0000848F0000}"/>
    <cellStyle name="输入 8 5" xfId="36737" xr:uid="{00000000-0005-0000-0000-0000858F0000}"/>
    <cellStyle name="输入 8 6" xfId="36738" xr:uid="{00000000-0005-0000-0000-0000868F0000}"/>
    <cellStyle name="输入 8 6 2" xfId="36739" xr:uid="{00000000-0005-0000-0000-0000878F0000}"/>
    <cellStyle name="输入 8 7" xfId="36740" xr:uid="{00000000-0005-0000-0000-0000888F0000}"/>
    <cellStyle name="输入 8 8" xfId="36741" xr:uid="{00000000-0005-0000-0000-0000898F0000}"/>
    <cellStyle name="输入 9" xfId="36742" xr:uid="{00000000-0005-0000-0000-00008A8F0000}"/>
    <cellStyle name="输入 9 2" xfId="36743" xr:uid="{00000000-0005-0000-0000-00008B8F0000}"/>
    <cellStyle name="输入 9 3" xfId="36744" xr:uid="{00000000-0005-0000-0000-00008C8F0000}"/>
    <cellStyle name="输入 9 4" xfId="36745" xr:uid="{00000000-0005-0000-0000-00008D8F0000}"/>
    <cellStyle name="输入 9 5" xfId="36746" xr:uid="{00000000-0005-0000-0000-00008E8F0000}"/>
    <cellStyle name="输入 9 5 2" xfId="36747" xr:uid="{00000000-0005-0000-0000-00008F8F0000}"/>
    <cellStyle name="输入 9 6" xfId="36748" xr:uid="{00000000-0005-0000-0000-0000908F0000}"/>
    <cellStyle name="输出" xfId="36749" xr:uid="{00000000-0005-0000-0000-0000918F0000}"/>
    <cellStyle name="输出 10" xfId="36750" xr:uid="{00000000-0005-0000-0000-0000928F0000}"/>
    <cellStyle name="输出 10 2" xfId="36751" xr:uid="{00000000-0005-0000-0000-0000938F0000}"/>
    <cellStyle name="输出 10 3" xfId="36752" xr:uid="{00000000-0005-0000-0000-0000948F0000}"/>
    <cellStyle name="输出 10 4" xfId="36753" xr:uid="{00000000-0005-0000-0000-0000958F0000}"/>
    <cellStyle name="输出 10 5" xfId="36754" xr:uid="{00000000-0005-0000-0000-0000968F0000}"/>
    <cellStyle name="输出 10 5 2" xfId="36755" xr:uid="{00000000-0005-0000-0000-0000978F0000}"/>
    <cellStyle name="输出 10 6" xfId="36756" xr:uid="{00000000-0005-0000-0000-0000988F0000}"/>
    <cellStyle name="输出 11" xfId="36757" xr:uid="{00000000-0005-0000-0000-0000998F0000}"/>
    <cellStyle name="输出 11 2" xfId="36758" xr:uid="{00000000-0005-0000-0000-00009A8F0000}"/>
    <cellStyle name="输出 11 3" xfId="36759" xr:uid="{00000000-0005-0000-0000-00009B8F0000}"/>
    <cellStyle name="输出 12" xfId="36760" xr:uid="{00000000-0005-0000-0000-00009C8F0000}"/>
    <cellStyle name="输出 13" xfId="36761" xr:uid="{00000000-0005-0000-0000-00009D8F0000}"/>
    <cellStyle name="输出 14" xfId="36762" xr:uid="{00000000-0005-0000-0000-00009E8F0000}"/>
    <cellStyle name="输出 2" xfId="36763" xr:uid="{00000000-0005-0000-0000-00009F8F0000}"/>
    <cellStyle name="输出 2 10" xfId="36764" xr:uid="{00000000-0005-0000-0000-0000A08F0000}"/>
    <cellStyle name="输出 2 11" xfId="36765" xr:uid="{00000000-0005-0000-0000-0000A18F0000}"/>
    <cellStyle name="输出 2 11 2" xfId="36766" xr:uid="{00000000-0005-0000-0000-0000A28F0000}"/>
    <cellStyle name="输出 2 12" xfId="36767" xr:uid="{00000000-0005-0000-0000-0000A38F0000}"/>
    <cellStyle name="输出 2 2" xfId="36768" xr:uid="{00000000-0005-0000-0000-0000A48F0000}"/>
    <cellStyle name="输出 2 2 10" xfId="36769" xr:uid="{00000000-0005-0000-0000-0000A58F0000}"/>
    <cellStyle name="输出 2 2 10 2" xfId="36770" xr:uid="{00000000-0005-0000-0000-0000A68F0000}"/>
    <cellStyle name="输出 2 2 11" xfId="36771" xr:uid="{00000000-0005-0000-0000-0000A78F0000}"/>
    <cellStyle name="输出 2 2 2" xfId="36772" xr:uid="{00000000-0005-0000-0000-0000A88F0000}"/>
    <cellStyle name="输出 2 2 2 10" xfId="36773" xr:uid="{00000000-0005-0000-0000-0000A98F0000}"/>
    <cellStyle name="输出 2 2 2 2" xfId="36774" xr:uid="{00000000-0005-0000-0000-0000AA8F0000}"/>
    <cellStyle name="输出 2 2 2 2 2" xfId="36775" xr:uid="{00000000-0005-0000-0000-0000AB8F0000}"/>
    <cellStyle name="输出 2 2 2 2 2 2" xfId="36776" xr:uid="{00000000-0005-0000-0000-0000AC8F0000}"/>
    <cellStyle name="输出 2 2 2 2 2 2 2" xfId="36777" xr:uid="{00000000-0005-0000-0000-0000AD8F0000}"/>
    <cellStyle name="输出 2 2 2 2 2 2 3" xfId="36778" xr:uid="{00000000-0005-0000-0000-0000AE8F0000}"/>
    <cellStyle name="输出 2 2 2 2 2 3" xfId="36779" xr:uid="{00000000-0005-0000-0000-0000AF8F0000}"/>
    <cellStyle name="输出 2 2 2 2 2 4" xfId="36780" xr:uid="{00000000-0005-0000-0000-0000B08F0000}"/>
    <cellStyle name="输出 2 2 2 2 2 5" xfId="36781" xr:uid="{00000000-0005-0000-0000-0000B18F0000}"/>
    <cellStyle name="输出 2 2 2 2 2 6" xfId="36782" xr:uid="{00000000-0005-0000-0000-0000B28F0000}"/>
    <cellStyle name="输出 2 2 2 2 2 6 2" xfId="36783" xr:uid="{00000000-0005-0000-0000-0000B38F0000}"/>
    <cellStyle name="输出 2 2 2 2 2 7" xfId="36784" xr:uid="{00000000-0005-0000-0000-0000B48F0000}"/>
    <cellStyle name="输出 2 2 2 2 2 8" xfId="36785" xr:uid="{00000000-0005-0000-0000-0000B58F0000}"/>
    <cellStyle name="输出 2 2 2 2 3" xfId="36786" xr:uid="{00000000-0005-0000-0000-0000B68F0000}"/>
    <cellStyle name="输出 2 2 2 2 3 2" xfId="36787" xr:uid="{00000000-0005-0000-0000-0000B78F0000}"/>
    <cellStyle name="输出 2 2 2 2 3 3" xfId="36788" xr:uid="{00000000-0005-0000-0000-0000B88F0000}"/>
    <cellStyle name="输出 2 2 2 2 4" xfId="36789" xr:uid="{00000000-0005-0000-0000-0000B98F0000}"/>
    <cellStyle name="输出 2 2 2 2 5" xfId="36790" xr:uid="{00000000-0005-0000-0000-0000BA8F0000}"/>
    <cellStyle name="输出 2 2 2 2 6" xfId="36791" xr:uid="{00000000-0005-0000-0000-0000BB8F0000}"/>
    <cellStyle name="输出 2 2 2 2 7" xfId="36792" xr:uid="{00000000-0005-0000-0000-0000BC8F0000}"/>
    <cellStyle name="输出 2 2 2 2 7 2" xfId="36793" xr:uid="{00000000-0005-0000-0000-0000BD8F0000}"/>
    <cellStyle name="输出 2 2 2 2 8" xfId="36794" xr:uid="{00000000-0005-0000-0000-0000BE8F0000}"/>
    <cellStyle name="输出 2 2 2 2 9" xfId="36795" xr:uid="{00000000-0005-0000-0000-0000BF8F0000}"/>
    <cellStyle name="输出 2 2 2 3" xfId="36796" xr:uid="{00000000-0005-0000-0000-0000C08F0000}"/>
    <cellStyle name="输出 2 2 2 3 2" xfId="36797" xr:uid="{00000000-0005-0000-0000-0000C18F0000}"/>
    <cellStyle name="输出 2 2 2 3 2 2" xfId="36798" xr:uid="{00000000-0005-0000-0000-0000C28F0000}"/>
    <cellStyle name="输出 2 2 2 3 2 3" xfId="36799" xr:uid="{00000000-0005-0000-0000-0000C38F0000}"/>
    <cellStyle name="输出 2 2 2 3 3" xfId="36800" xr:uid="{00000000-0005-0000-0000-0000C48F0000}"/>
    <cellStyle name="输出 2 2 2 3 4" xfId="36801" xr:uid="{00000000-0005-0000-0000-0000C58F0000}"/>
    <cellStyle name="输出 2 2 2 3 5" xfId="36802" xr:uid="{00000000-0005-0000-0000-0000C68F0000}"/>
    <cellStyle name="输出 2 2 2 3 6" xfId="36803" xr:uid="{00000000-0005-0000-0000-0000C78F0000}"/>
    <cellStyle name="输出 2 2 2 3 6 2" xfId="36804" xr:uid="{00000000-0005-0000-0000-0000C88F0000}"/>
    <cellStyle name="输出 2 2 2 3 7" xfId="36805" xr:uid="{00000000-0005-0000-0000-0000C98F0000}"/>
    <cellStyle name="输出 2 2 2 3 8" xfId="36806" xr:uid="{00000000-0005-0000-0000-0000CA8F0000}"/>
    <cellStyle name="输出 2 2 2 4" xfId="36807" xr:uid="{00000000-0005-0000-0000-0000CB8F0000}"/>
    <cellStyle name="输出 2 2 2 4 2" xfId="36808" xr:uid="{00000000-0005-0000-0000-0000CC8F0000}"/>
    <cellStyle name="输出 2 2 2 4 2 2" xfId="36809" xr:uid="{00000000-0005-0000-0000-0000CD8F0000}"/>
    <cellStyle name="输出 2 2 2 4 2 3" xfId="36810" xr:uid="{00000000-0005-0000-0000-0000CE8F0000}"/>
    <cellStyle name="输出 2 2 2 4 3" xfId="36811" xr:uid="{00000000-0005-0000-0000-0000CF8F0000}"/>
    <cellStyle name="输出 2 2 2 4 4" xfId="36812" xr:uid="{00000000-0005-0000-0000-0000D08F0000}"/>
    <cellStyle name="输出 2 2 2 4 5" xfId="36813" xr:uid="{00000000-0005-0000-0000-0000D18F0000}"/>
    <cellStyle name="输出 2 2 2 4 6" xfId="36814" xr:uid="{00000000-0005-0000-0000-0000D28F0000}"/>
    <cellStyle name="输出 2 2 2 4 6 2" xfId="36815" xr:uid="{00000000-0005-0000-0000-0000D38F0000}"/>
    <cellStyle name="输出 2 2 2 4 7" xfId="36816" xr:uid="{00000000-0005-0000-0000-0000D48F0000}"/>
    <cellStyle name="输出 2 2 2 4 8" xfId="36817" xr:uid="{00000000-0005-0000-0000-0000D58F0000}"/>
    <cellStyle name="输出 2 2 2 5" xfId="36818" xr:uid="{00000000-0005-0000-0000-0000D68F0000}"/>
    <cellStyle name="输出 2 2 2 5 2" xfId="36819" xr:uid="{00000000-0005-0000-0000-0000D78F0000}"/>
    <cellStyle name="输出 2 2 2 5 2 2" xfId="36820" xr:uid="{00000000-0005-0000-0000-0000D88F0000}"/>
    <cellStyle name="输出 2 2 2 5 2 3" xfId="36821" xr:uid="{00000000-0005-0000-0000-0000D98F0000}"/>
    <cellStyle name="输出 2 2 2 5 3" xfId="36822" xr:uid="{00000000-0005-0000-0000-0000DA8F0000}"/>
    <cellStyle name="输出 2 2 2 5 4" xfId="36823" xr:uid="{00000000-0005-0000-0000-0000DB8F0000}"/>
    <cellStyle name="输出 2 2 2 5 5" xfId="36824" xr:uid="{00000000-0005-0000-0000-0000DC8F0000}"/>
    <cellStyle name="输出 2 2 2 5 6" xfId="36825" xr:uid="{00000000-0005-0000-0000-0000DD8F0000}"/>
    <cellStyle name="输出 2 2 2 5 6 2" xfId="36826" xr:uid="{00000000-0005-0000-0000-0000DE8F0000}"/>
    <cellStyle name="输出 2 2 2 5 7" xfId="36827" xr:uid="{00000000-0005-0000-0000-0000DF8F0000}"/>
    <cellStyle name="输出 2 2 2 5 8" xfId="36828" xr:uid="{00000000-0005-0000-0000-0000E08F0000}"/>
    <cellStyle name="输出 2 2 2 6" xfId="36829" xr:uid="{00000000-0005-0000-0000-0000E18F0000}"/>
    <cellStyle name="输出 2 2 2 7" xfId="36830" xr:uid="{00000000-0005-0000-0000-0000E28F0000}"/>
    <cellStyle name="输出 2 2 2 8" xfId="36831" xr:uid="{00000000-0005-0000-0000-0000E38F0000}"/>
    <cellStyle name="输出 2 2 2 9" xfId="36832" xr:uid="{00000000-0005-0000-0000-0000E48F0000}"/>
    <cellStyle name="输出 2 2 2 9 2" xfId="36833" xr:uid="{00000000-0005-0000-0000-0000E58F0000}"/>
    <cellStyle name="输出 2 2 3" xfId="36834" xr:uid="{00000000-0005-0000-0000-0000E68F0000}"/>
    <cellStyle name="输出 2 2 3 2" xfId="36835" xr:uid="{00000000-0005-0000-0000-0000E78F0000}"/>
    <cellStyle name="输出 2 2 3 2 2" xfId="36836" xr:uid="{00000000-0005-0000-0000-0000E88F0000}"/>
    <cellStyle name="输出 2 2 3 2 2 2" xfId="36837" xr:uid="{00000000-0005-0000-0000-0000E98F0000}"/>
    <cellStyle name="输出 2 2 3 2 2 3" xfId="36838" xr:uid="{00000000-0005-0000-0000-0000EA8F0000}"/>
    <cellStyle name="输出 2 2 3 2 3" xfId="36839" xr:uid="{00000000-0005-0000-0000-0000EB8F0000}"/>
    <cellStyle name="输出 2 2 3 2 4" xfId="36840" xr:uid="{00000000-0005-0000-0000-0000EC8F0000}"/>
    <cellStyle name="输出 2 2 3 2 5" xfId="36841" xr:uid="{00000000-0005-0000-0000-0000ED8F0000}"/>
    <cellStyle name="输出 2 2 3 2 6" xfId="36842" xr:uid="{00000000-0005-0000-0000-0000EE8F0000}"/>
    <cellStyle name="输出 2 2 3 2 6 2" xfId="36843" xr:uid="{00000000-0005-0000-0000-0000EF8F0000}"/>
    <cellStyle name="输出 2 2 3 2 7" xfId="36844" xr:uid="{00000000-0005-0000-0000-0000F08F0000}"/>
    <cellStyle name="输出 2 2 3 2 8" xfId="36845" xr:uid="{00000000-0005-0000-0000-0000F18F0000}"/>
    <cellStyle name="输出 2 2 3 3" xfId="36846" xr:uid="{00000000-0005-0000-0000-0000F28F0000}"/>
    <cellStyle name="输出 2 2 3 3 2" xfId="36847" xr:uid="{00000000-0005-0000-0000-0000F38F0000}"/>
    <cellStyle name="输出 2 2 3 3 3" xfId="36848" xr:uid="{00000000-0005-0000-0000-0000F48F0000}"/>
    <cellStyle name="输出 2 2 3 4" xfId="36849" xr:uid="{00000000-0005-0000-0000-0000F58F0000}"/>
    <cellStyle name="输出 2 2 3 5" xfId="36850" xr:uid="{00000000-0005-0000-0000-0000F68F0000}"/>
    <cellStyle name="输出 2 2 3 6" xfId="36851" xr:uid="{00000000-0005-0000-0000-0000F78F0000}"/>
    <cellStyle name="输出 2 2 3 7" xfId="36852" xr:uid="{00000000-0005-0000-0000-0000F88F0000}"/>
    <cellStyle name="输出 2 2 3 7 2" xfId="36853" xr:uid="{00000000-0005-0000-0000-0000F98F0000}"/>
    <cellStyle name="输出 2 2 3 8" xfId="36854" xr:uid="{00000000-0005-0000-0000-0000FA8F0000}"/>
    <cellStyle name="输出 2 2 3 9" xfId="36855" xr:uid="{00000000-0005-0000-0000-0000FB8F0000}"/>
    <cellStyle name="输出 2 2 4" xfId="36856" xr:uid="{00000000-0005-0000-0000-0000FC8F0000}"/>
    <cellStyle name="输出 2 2 4 2" xfId="36857" xr:uid="{00000000-0005-0000-0000-0000FD8F0000}"/>
    <cellStyle name="输出 2 2 4 2 2" xfId="36858" xr:uid="{00000000-0005-0000-0000-0000FE8F0000}"/>
    <cellStyle name="输出 2 2 4 2 3" xfId="36859" xr:uid="{00000000-0005-0000-0000-0000FF8F0000}"/>
    <cellStyle name="输出 2 2 4 3" xfId="36860" xr:uid="{00000000-0005-0000-0000-000000900000}"/>
    <cellStyle name="输出 2 2 4 4" xfId="36861" xr:uid="{00000000-0005-0000-0000-000001900000}"/>
    <cellStyle name="输出 2 2 4 5" xfId="36862" xr:uid="{00000000-0005-0000-0000-000002900000}"/>
    <cellStyle name="输出 2 2 4 6" xfId="36863" xr:uid="{00000000-0005-0000-0000-000003900000}"/>
    <cellStyle name="输出 2 2 4 6 2" xfId="36864" xr:uid="{00000000-0005-0000-0000-000004900000}"/>
    <cellStyle name="输出 2 2 4 7" xfId="36865" xr:uid="{00000000-0005-0000-0000-000005900000}"/>
    <cellStyle name="输出 2 2 4 8" xfId="36866" xr:uid="{00000000-0005-0000-0000-000006900000}"/>
    <cellStyle name="输出 2 2 5" xfId="36867" xr:uid="{00000000-0005-0000-0000-000007900000}"/>
    <cellStyle name="输出 2 2 5 2" xfId="36868" xr:uid="{00000000-0005-0000-0000-000008900000}"/>
    <cellStyle name="输出 2 2 5 2 2" xfId="36869" xr:uid="{00000000-0005-0000-0000-000009900000}"/>
    <cellStyle name="输出 2 2 5 2 3" xfId="36870" xr:uid="{00000000-0005-0000-0000-00000A900000}"/>
    <cellStyle name="输出 2 2 5 3" xfId="36871" xr:uid="{00000000-0005-0000-0000-00000B900000}"/>
    <cellStyle name="输出 2 2 5 4" xfId="36872" xr:uid="{00000000-0005-0000-0000-00000C900000}"/>
    <cellStyle name="输出 2 2 5 5" xfId="36873" xr:uid="{00000000-0005-0000-0000-00000D900000}"/>
    <cellStyle name="输出 2 2 5 6" xfId="36874" xr:uid="{00000000-0005-0000-0000-00000E900000}"/>
    <cellStyle name="输出 2 2 5 6 2" xfId="36875" xr:uid="{00000000-0005-0000-0000-00000F900000}"/>
    <cellStyle name="输出 2 2 5 7" xfId="36876" xr:uid="{00000000-0005-0000-0000-000010900000}"/>
    <cellStyle name="输出 2 2 5 8" xfId="36877" xr:uid="{00000000-0005-0000-0000-000011900000}"/>
    <cellStyle name="输出 2 2 6" xfId="36878" xr:uid="{00000000-0005-0000-0000-000012900000}"/>
    <cellStyle name="输出 2 2 6 2" xfId="36879" xr:uid="{00000000-0005-0000-0000-000013900000}"/>
    <cellStyle name="输出 2 2 6 2 2" xfId="36880" xr:uid="{00000000-0005-0000-0000-000014900000}"/>
    <cellStyle name="输出 2 2 6 2 3" xfId="36881" xr:uid="{00000000-0005-0000-0000-000015900000}"/>
    <cellStyle name="输出 2 2 6 3" xfId="36882" xr:uid="{00000000-0005-0000-0000-000016900000}"/>
    <cellStyle name="输出 2 2 6 4" xfId="36883" xr:uid="{00000000-0005-0000-0000-000017900000}"/>
    <cellStyle name="输出 2 2 6 5" xfId="36884" xr:uid="{00000000-0005-0000-0000-000018900000}"/>
    <cellStyle name="输出 2 2 6 6" xfId="36885" xr:uid="{00000000-0005-0000-0000-000019900000}"/>
    <cellStyle name="输出 2 2 6 6 2" xfId="36886" xr:uid="{00000000-0005-0000-0000-00001A900000}"/>
    <cellStyle name="输出 2 2 6 7" xfId="36887" xr:uid="{00000000-0005-0000-0000-00001B900000}"/>
    <cellStyle name="输出 2 2 6 8" xfId="36888" xr:uid="{00000000-0005-0000-0000-00001C900000}"/>
    <cellStyle name="输出 2 2 7" xfId="36889" xr:uid="{00000000-0005-0000-0000-00001D900000}"/>
    <cellStyle name="输出 2 2 8" xfId="36890" xr:uid="{00000000-0005-0000-0000-00001E900000}"/>
    <cellStyle name="输出 2 2 9" xfId="36891" xr:uid="{00000000-0005-0000-0000-00001F900000}"/>
    <cellStyle name="输出 2 2_AVL &amp; Mech BOM - Reno V1.6" xfId="36892" xr:uid="{00000000-0005-0000-0000-000020900000}"/>
    <cellStyle name="输出 2 3" xfId="36893" xr:uid="{00000000-0005-0000-0000-000021900000}"/>
    <cellStyle name="输出 2 3 10" xfId="36894" xr:uid="{00000000-0005-0000-0000-000022900000}"/>
    <cellStyle name="输出 2 3 2" xfId="36895" xr:uid="{00000000-0005-0000-0000-000023900000}"/>
    <cellStyle name="输出 2 3 2 2" xfId="36896" xr:uid="{00000000-0005-0000-0000-000024900000}"/>
    <cellStyle name="输出 2 3 2 2 2" xfId="36897" xr:uid="{00000000-0005-0000-0000-000025900000}"/>
    <cellStyle name="输出 2 3 2 2 2 2" xfId="36898" xr:uid="{00000000-0005-0000-0000-000026900000}"/>
    <cellStyle name="输出 2 3 2 2 2 3" xfId="36899" xr:uid="{00000000-0005-0000-0000-000027900000}"/>
    <cellStyle name="输出 2 3 2 2 3" xfId="36900" xr:uid="{00000000-0005-0000-0000-000028900000}"/>
    <cellStyle name="输出 2 3 2 2 4" xfId="36901" xr:uid="{00000000-0005-0000-0000-000029900000}"/>
    <cellStyle name="输出 2 3 2 2 5" xfId="36902" xr:uid="{00000000-0005-0000-0000-00002A900000}"/>
    <cellStyle name="输出 2 3 2 2 6" xfId="36903" xr:uid="{00000000-0005-0000-0000-00002B900000}"/>
    <cellStyle name="输出 2 3 2 2 6 2" xfId="36904" xr:uid="{00000000-0005-0000-0000-00002C900000}"/>
    <cellStyle name="输出 2 3 2 2 7" xfId="36905" xr:uid="{00000000-0005-0000-0000-00002D900000}"/>
    <cellStyle name="输出 2 3 2 2 8" xfId="36906" xr:uid="{00000000-0005-0000-0000-00002E900000}"/>
    <cellStyle name="输出 2 3 2 3" xfId="36907" xr:uid="{00000000-0005-0000-0000-00002F900000}"/>
    <cellStyle name="输出 2 3 2 3 2" xfId="36908" xr:uid="{00000000-0005-0000-0000-000030900000}"/>
    <cellStyle name="输出 2 3 2 3 3" xfId="36909" xr:uid="{00000000-0005-0000-0000-000031900000}"/>
    <cellStyle name="输出 2 3 2 4" xfId="36910" xr:uid="{00000000-0005-0000-0000-000032900000}"/>
    <cellStyle name="输出 2 3 2 5" xfId="36911" xr:uid="{00000000-0005-0000-0000-000033900000}"/>
    <cellStyle name="输出 2 3 2 6" xfId="36912" xr:uid="{00000000-0005-0000-0000-000034900000}"/>
    <cellStyle name="输出 2 3 2 7" xfId="36913" xr:uid="{00000000-0005-0000-0000-000035900000}"/>
    <cellStyle name="输出 2 3 2 7 2" xfId="36914" xr:uid="{00000000-0005-0000-0000-000036900000}"/>
    <cellStyle name="输出 2 3 2 8" xfId="36915" xr:uid="{00000000-0005-0000-0000-000037900000}"/>
    <cellStyle name="输出 2 3 2 9" xfId="36916" xr:uid="{00000000-0005-0000-0000-000038900000}"/>
    <cellStyle name="输出 2 3 3" xfId="36917" xr:uid="{00000000-0005-0000-0000-000039900000}"/>
    <cellStyle name="输出 2 3 3 2" xfId="36918" xr:uid="{00000000-0005-0000-0000-00003A900000}"/>
    <cellStyle name="输出 2 3 3 2 2" xfId="36919" xr:uid="{00000000-0005-0000-0000-00003B900000}"/>
    <cellStyle name="输出 2 3 3 2 3" xfId="36920" xr:uid="{00000000-0005-0000-0000-00003C900000}"/>
    <cellStyle name="输出 2 3 3 3" xfId="36921" xr:uid="{00000000-0005-0000-0000-00003D900000}"/>
    <cellStyle name="输出 2 3 3 4" xfId="36922" xr:uid="{00000000-0005-0000-0000-00003E900000}"/>
    <cellStyle name="输出 2 3 3 5" xfId="36923" xr:uid="{00000000-0005-0000-0000-00003F900000}"/>
    <cellStyle name="输出 2 3 3 6" xfId="36924" xr:uid="{00000000-0005-0000-0000-000040900000}"/>
    <cellStyle name="输出 2 3 3 6 2" xfId="36925" xr:uid="{00000000-0005-0000-0000-000041900000}"/>
    <cellStyle name="输出 2 3 3 7" xfId="36926" xr:uid="{00000000-0005-0000-0000-000042900000}"/>
    <cellStyle name="输出 2 3 3 8" xfId="36927" xr:uid="{00000000-0005-0000-0000-000043900000}"/>
    <cellStyle name="输出 2 3 4" xfId="36928" xr:uid="{00000000-0005-0000-0000-000044900000}"/>
    <cellStyle name="输出 2 3 4 2" xfId="36929" xr:uid="{00000000-0005-0000-0000-000045900000}"/>
    <cellStyle name="输出 2 3 4 2 2" xfId="36930" xr:uid="{00000000-0005-0000-0000-000046900000}"/>
    <cellStyle name="输出 2 3 4 2 3" xfId="36931" xr:uid="{00000000-0005-0000-0000-000047900000}"/>
    <cellStyle name="输出 2 3 4 3" xfId="36932" xr:uid="{00000000-0005-0000-0000-000048900000}"/>
    <cellStyle name="输出 2 3 4 4" xfId="36933" xr:uid="{00000000-0005-0000-0000-000049900000}"/>
    <cellStyle name="输出 2 3 4 5" xfId="36934" xr:uid="{00000000-0005-0000-0000-00004A900000}"/>
    <cellStyle name="输出 2 3 4 6" xfId="36935" xr:uid="{00000000-0005-0000-0000-00004B900000}"/>
    <cellStyle name="输出 2 3 4 6 2" xfId="36936" xr:uid="{00000000-0005-0000-0000-00004C900000}"/>
    <cellStyle name="输出 2 3 4 7" xfId="36937" xr:uid="{00000000-0005-0000-0000-00004D900000}"/>
    <cellStyle name="输出 2 3 4 8" xfId="36938" xr:uid="{00000000-0005-0000-0000-00004E900000}"/>
    <cellStyle name="输出 2 3 5" xfId="36939" xr:uid="{00000000-0005-0000-0000-00004F900000}"/>
    <cellStyle name="输出 2 3 5 2" xfId="36940" xr:uid="{00000000-0005-0000-0000-000050900000}"/>
    <cellStyle name="输出 2 3 5 2 2" xfId="36941" xr:uid="{00000000-0005-0000-0000-000051900000}"/>
    <cellStyle name="输出 2 3 5 2 3" xfId="36942" xr:uid="{00000000-0005-0000-0000-000052900000}"/>
    <cellStyle name="输出 2 3 5 3" xfId="36943" xr:uid="{00000000-0005-0000-0000-000053900000}"/>
    <cellStyle name="输出 2 3 5 4" xfId="36944" xr:uid="{00000000-0005-0000-0000-000054900000}"/>
    <cellStyle name="输出 2 3 5 5" xfId="36945" xr:uid="{00000000-0005-0000-0000-000055900000}"/>
    <cellStyle name="输出 2 3 5 6" xfId="36946" xr:uid="{00000000-0005-0000-0000-000056900000}"/>
    <cellStyle name="输出 2 3 5 6 2" xfId="36947" xr:uid="{00000000-0005-0000-0000-000057900000}"/>
    <cellStyle name="输出 2 3 5 7" xfId="36948" xr:uid="{00000000-0005-0000-0000-000058900000}"/>
    <cellStyle name="输出 2 3 5 8" xfId="36949" xr:uid="{00000000-0005-0000-0000-000059900000}"/>
    <cellStyle name="输出 2 3 6" xfId="36950" xr:uid="{00000000-0005-0000-0000-00005A900000}"/>
    <cellStyle name="输出 2 3 7" xfId="36951" xr:uid="{00000000-0005-0000-0000-00005B900000}"/>
    <cellStyle name="输出 2 3 8" xfId="36952" xr:uid="{00000000-0005-0000-0000-00005C900000}"/>
    <cellStyle name="输出 2 3 9" xfId="36953" xr:uid="{00000000-0005-0000-0000-00005D900000}"/>
    <cellStyle name="输出 2 3 9 2" xfId="36954" xr:uid="{00000000-0005-0000-0000-00005E900000}"/>
    <cellStyle name="输出 2 4" xfId="36955" xr:uid="{00000000-0005-0000-0000-00005F900000}"/>
    <cellStyle name="输出 2 4 2" xfId="36956" xr:uid="{00000000-0005-0000-0000-000060900000}"/>
    <cellStyle name="输出 2 4 2 2" xfId="36957" xr:uid="{00000000-0005-0000-0000-000061900000}"/>
    <cellStyle name="输出 2 4 2 2 2" xfId="36958" xr:uid="{00000000-0005-0000-0000-000062900000}"/>
    <cellStyle name="输出 2 4 2 2 3" xfId="36959" xr:uid="{00000000-0005-0000-0000-000063900000}"/>
    <cellStyle name="输出 2 4 2 3" xfId="36960" xr:uid="{00000000-0005-0000-0000-000064900000}"/>
    <cellStyle name="输出 2 4 2 4" xfId="36961" xr:uid="{00000000-0005-0000-0000-000065900000}"/>
    <cellStyle name="输出 2 4 2 5" xfId="36962" xr:uid="{00000000-0005-0000-0000-000066900000}"/>
    <cellStyle name="输出 2 4 2 6" xfId="36963" xr:uid="{00000000-0005-0000-0000-000067900000}"/>
    <cellStyle name="输出 2 4 2 6 2" xfId="36964" xr:uid="{00000000-0005-0000-0000-000068900000}"/>
    <cellStyle name="输出 2 4 2 7" xfId="36965" xr:uid="{00000000-0005-0000-0000-000069900000}"/>
    <cellStyle name="输出 2 4 2 8" xfId="36966" xr:uid="{00000000-0005-0000-0000-00006A900000}"/>
    <cellStyle name="输出 2 4 3" xfId="36967" xr:uid="{00000000-0005-0000-0000-00006B900000}"/>
    <cellStyle name="输出 2 4 3 2" xfId="36968" xr:uid="{00000000-0005-0000-0000-00006C900000}"/>
    <cellStyle name="输出 2 4 3 3" xfId="36969" xr:uid="{00000000-0005-0000-0000-00006D900000}"/>
    <cellStyle name="输出 2 4 4" xfId="36970" xr:uid="{00000000-0005-0000-0000-00006E900000}"/>
    <cellStyle name="输出 2 4 5" xfId="36971" xr:uid="{00000000-0005-0000-0000-00006F900000}"/>
    <cellStyle name="输出 2 4 6" xfId="36972" xr:uid="{00000000-0005-0000-0000-000070900000}"/>
    <cellStyle name="输出 2 4 7" xfId="36973" xr:uid="{00000000-0005-0000-0000-000071900000}"/>
    <cellStyle name="输出 2 4 7 2" xfId="36974" xr:uid="{00000000-0005-0000-0000-000072900000}"/>
    <cellStyle name="输出 2 4 8" xfId="36975" xr:uid="{00000000-0005-0000-0000-000073900000}"/>
    <cellStyle name="输出 2 4 9" xfId="36976" xr:uid="{00000000-0005-0000-0000-000074900000}"/>
    <cellStyle name="输出 2 5" xfId="36977" xr:uid="{00000000-0005-0000-0000-000075900000}"/>
    <cellStyle name="输出 2 5 2" xfId="36978" xr:uid="{00000000-0005-0000-0000-000076900000}"/>
    <cellStyle name="输出 2 5 2 2" xfId="36979" xr:uid="{00000000-0005-0000-0000-000077900000}"/>
    <cellStyle name="输出 2 5 2 3" xfId="36980" xr:uid="{00000000-0005-0000-0000-000078900000}"/>
    <cellStyle name="输出 2 5 3" xfId="36981" xr:uid="{00000000-0005-0000-0000-000079900000}"/>
    <cellStyle name="输出 2 5 4" xfId="36982" xr:uid="{00000000-0005-0000-0000-00007A900000}"/>
    <cellStyle name="输出 2 5 5" xfId="36983" xr:uid="{00000000-0005-0000-0000-00007B900000}"/>
    <cellStyle name="输出 2 5 6" xfId="36984" xr:uid="{00000000-0005-0000-0000-00007C900000}"/>
    <cellStyle name="输出 2 5 6 2" xfId="36985" xr:uid="{00000000-0005-0000-0000-00007D900000}"/>
    <cellStyle name="输出 2 5 7" xfId="36986" xr:uid="{00000000-0005-0000-0000-00007E900000}"/>
    <cellStyle name="输出 2 5 8" xfId="36987" xr:uid="{00000000-0005-0000-0000-00007F900000}"/>
    <cellStyle name="输出 2 6" xfId="36988" xr:uid="{00000000-0005-0000-0000-000080900000}"/>
    <cellStyle name="输出 2 6 2" xfId="36989" xr:uid="{00000000-0005-0000-0000-000081900000}"/>
    <cellStyle name="输出 2 6 2 2" xfId="36990" xr:uid="{00000000-0005-0000-0000-000082900000}"/>
    <cellStyle name="输出 2 6 2 3" xfId="36991" xr:uid="{00000000-0005-0000-0000-000083900000}"/>
    <cellStyle name="输出 2 6 3" xfId="36992" xr:uid="{00000000-0005-0000-0000-000084900000}"/>
    <cellStyle name="输出 2 6 4" xfId="36993" xr:uid="{00000000-0005-0000-0000-000085900000}"/>
    <cellStyle name="输出 2 6 5" xfId="36994" xr:uid="{00000000-0005-0000-0000-000086900000}"/>
    <cellStyle name="输出 2 6 6" xfId="36995" xr:uid="{00000000-0005-0000-0000-000087900000}"/>
    <cellStyle name="输出 2 6 6 2" xfId="36996" xr:uid="{00000000-0005-0000-0000-000088900000}"/>
    <cellStyle name="输出 2 6 7" xfId="36997" xr:uid="{00000000-0005-0000-0000-000089900000}"/>
    <cellStyle name="输出 2 6 8" xfId="36998" xr:uid="{00000000-0005-0000-0000-00008A900000}"/>
    <cellStyle name="输出 2 7" xfId="36999" xr:uid="{00000000-0005-0000-0000-00008B900000}"/>
    <cellStyle name="输出 2 7 2" xfId="37000" xr:uid="{00000000-0005-0000-0000-00008C900000}"/>
    <cellStyle name="输出 2 7 2 2" xfId="37001" xr:uid="{00000000-0005-0000-0000-00008D900000}"/>
    <cellStyle name="输出 2 7 2 3" xfId="37002" xr:uid="{00000000-0005-0000-0000-00008E900000}"/>
    <cellStyle name="输出 2 7 3" xfId="37003" xr:uid="{00000000-0005-0000-0000-00008F900000}"/>
    <cellStyle name="输出 2 7 4" xfId="37004" xr:uid="{00000000-0005-0000-0000-000090900000}"/>
    <cellStyle name="输出 2 7 5" xfId="37005" xr:uid="{00000000-0005-0000-0000-000091900000}"/>
    <cellStyle name="输出 2 7 6" xfId="37006" xr:uid="{00000000-0005-0000-0000-000092900000}"/>
    <cellStyle name="输出 2 7 6 2" xfId="37007" xr:uid="{00000000-0005-0000-0000-000093900000}"/>
    <cellStyle name="输出 2 7 7" xfId="37008" xr:uid="{00000000-0005-0000-0000-000094900000}"/>
    <cellStyle name="输出 2 7 8" xfId="37009" xr:uid="{00000000-0005-0000-0000-000095900000}"/>
    <cellStyle name="输出 2 8" xfId="37010" xr:uid="{00000000-0005-0000-0000-000096900000}"/>
    <cellStyle name="输出 2 9" xfId="37011" xr:uid="{00000000-0005-0000-0000-000097900000}"/>
    <cellStyle name="输出 2_AVL &amp; Mech BOM - Raleigh V1.6 pre" xfId="37012" xr:uid="{00000000-0005-0000-0000-000098900000}"/>
    <cellStyle name="输出 3" xfId="37013" xr:uid="{00000000-0005-0000-0000-000099900000}"/>
    <cellStyle name="输出 3 10" xfId="37014" xr:uid="{00000000-0005-0000-0000-00009A900000}"/>
    <cellStyle name="输出 3 10 2" xfId="37015" xr:uid="{00000000-0005-0000-0000-00009B900000}"/>
    <cellStyle name="输出 3 11" xfId="37016" xr:uid="{00000000-0005-0000-0000-00009C900000}"/>
    <cellStyle name="输出 3 2" xfId="37017" xr:uid="{00000000-0005-0000-0000-00009D900000}"/>
    <cellStyle name="输出 3 2 10" xfId="37018" xr:uid="{00000000-0005-0000-0000-00009E900000}"/>
    <cellStyle name="输出 3 2 2" xfId="37019" xr:uid="{00000000-0005-0000-0000-00009F900000}"/>
    <cellStyle name="输出 3 2 2 2" xfId="37020" xr:uid="{00000000-0005-0000-0000-0000A0900000}"/>
    <cellStyle name="输出 3 2 2 2 2" xfId="37021" xr:uid="{00000000-0005-0000-0000-0000A1900000}"/>
    <cellStyle name="输出 3 2 2 2 2 2" xfId="37022" xr:uid="{00000000-0005-0000-0000-0000A2900000}"/>
    <cellStyle name="输出 3 2 2 2 2 3" xfId="37023" xr:uid="{00000000-0005-0000-0000-0000A3900000}"/>
    <cellStyle name="输出 3 2 2 2 3" xfId="37024" xr:uid="{00000000-0005-0000-0000-0000A4900000}"/>
    <cellStyle name="输出 3 2 2 2 4" xfId="37025" xr:uid="{00000000-0005-0000-0000-0000A5900000}"/>
    <cellStyle name="输出 3 2 2 2 5" xfId="37026" xr:uid="{00000000-0005-0000-0000-0000A6900000}"/>
    <cellStyle name="输出 3 2 2 2 6" xfId="37027" xr:uid="{00000000-0005-0000-0000-0000A7900000}"/>
    <cellStyle name="输出 3 2 2 2 6 2" xfId="37028" xr:uid="{00000000-0005-0000-0000-0000A8900000}"/>
    <cellStyle name="输出 3 2 2 2 7" xfId="37029" xr:uid="{00000000-0005-0000-0000-0000A9900000}"/>
    <cellStyle name="输出 3 2 2 2 8" xfId="37030" xr:uid="{00000000-0005-0000-0000-0000AA900000}"/>
    <cellStyle name="输出 3 2 2 3" xfId="37031" xr:uid="{00000000-0005-0000-0000-0000AB900000}"/>
    <cellStyle name="输出 3 2 2 3 2" xfId="37032" xr:uid="{00000000-0005-0000-0000-0000AC900000}"/>
    <cellStyle name="输出 3 2 2 3 3" xfId="37033" xr:uid="{00000000-0005-0000-0000-0000AD900000}"/>
    <cellStyle name="输出 3 2 2 4" xfId="37034" xr:uid="{00000000-0005-0000-0000-0000AE900000}"/>
    <cellStyle name="输出 3 2 2 5" xfId="37035" xr:uid="{00000000-0005-0000-0000-0000AF900000}"/>
    <cellStyle name="输出 3 2 2 6" xfId="37036" xr:uid="{00000000-0005-0000-0000-0000B0900000}"/>
    <cellStyle name="输出 3 2 2 7" xfId="37037" xr:uid="{00000000-0005-0000-0000-0000B1900000}"/>
    <cellStyle name="输出 3 2 2 7 2" xfId="37038" xr:uid="{00000000-0005-0000-0000-0000B2900000}"/>
    <cellStyle name="输出 3 2 2 8" xfId="37039" xr:uid="{00000000-0005-0000-0000-0000B3900000}"/>
    <cellStyle name="输出 3 2 2 9" xfId="37040" xr:uid="{00000000-0005-0000-0000-0000B4900000}"/>
    <cellStyle name="输出 3 2 3" xfId="37041" xr:uid="{00000000-0005-0000-0000-0000B5900000}"/>
    <cellStyle name="输出 3 2 3 2" xfId="37042" xr:uid="{00000000-0005-0000-0000-0000B6900000}"/>
    <cellStyle name="输出 3 2 3 2 2" xfId="37043" xr:uid="{00000000-0005-0000-0000-0000B7900000}"/>
    <cellStyle name="输出 3 2 3 2 3" xfId="37044" xr:uid="{00000000-0005-0000-0000-0000B8900000}"/>
    <cellStyle name="输出 3 2 3 3" xfId="37045" xr:uid="{00000000-0005-0000-0000-0000B9900000}"/>
    <cellStyle name="输出 3 2 3 4" xfId="37046" xr:uid="{00000000-0005-0000-0000-0000BA900000}"/>
    <cellStyle name="输出 3 2 3 5" xfId="37047" xr:uid="{00000000-0005-0000-0000-0000BB900000}"/>
    <cellStyle name="输出 3 2 3 6" xfId="37048" xr:uid="{00000000-0005-0000-0000-0000BC900000}"/>
    <cellStyle name="输出 3 2 3 6 2" xfId="37049" xr:uid="{00000000-0005-0000-0000-0000BD900000}"/>
    <cellStyle name="输出 3 2 3 7" xfId="37050" xr:uid="{00000000-0005-0000-0000-0000BE900000}"/>
    <cellStyle name="输出 3 2 3 8" xfId="37051" xr:uid="{00000000-0005-0000-0000-0000BF900000}"/>
    <cellStyle name="输出 3 2 4" xfId="37052" xr:uid="{00000000-0005-0000-0000-0000C0900000}"/>
    <cellStyle name="输出 3 2 4 2" xfId="37053" xr:uid="{00000000-0005-0000-0000-0000C1900000}"/>
    <cellStyle name="输出 3 2 4 2 2" xfId="37054" xr:uid="{00000000-0005-0000-0000-0000C2900000}"/>
    <cellStyle name="输出 3 2 4 2 3" xfId="37055" xr:uid="{00000000-0005-0000-0000-0000C3900000}"/>
    <cellStyle name="输出 3 2 4 3" xfId="37056" xr:uid="{00000000-0005-0000-0000-0000C4900000}"/>
    <cellStyle name="输出 3 2 4 4" xfId="37057" xr:uid="{00000000-0005-0000-0000-0000C5900000}"/>
    <cellStyle name="输出 3 2 4 5" xfId="37058" xr:uid="{00000000-0005-0000-0000-0000C6900000}"/>
    <cellStyle name="输出 3 2 4 6" xfId="37059" xr:uid="{00000000-0005-0000-0000-0000C7900000}"/>
    <cellStyle name="输出 3 2 4 6 2" xfId="37060" xr:uid="{00000000-0005-0000-0000-0000C8900000}"/>
    <cellStyle name="输出 3 2 4 7" xfId="37061" xr:uid="{00000000-0005-0000-0000-0000C9900000}"/>
    <cellStyle name="输出 3 2 4 8" xfId="37062" xr:uid="{00000000-0005-0000-0000-0000CA900000}"/>
    <cellStyle name="输出 3 2 5" xfId="37063" xr:uid="{00000000-0005-0000-0000-0000CB900000}"/>
    <cellStyle name="输出 3 2 5 2" xfId="37064" xr:uid="{00000000-0005-0000-0000-0000CC900000}"/>
    <cellStyle name="输出 3 2 5 2 2" xfId="37065" xr:uid="{00000000-0005-0000-0000-0000CD900000}"/>
    <cellStyle name="输出 3 2 5 2 3" xfId="37066" xr:uid="{00000000-0005-0000-0000-0000CE900000}"/>
    <cellStyle name="输出 3 2 5 3" xfId="37067" xr:uid="{00000000-0005-0000-0000-0000CF900000}"/>
    <cellStyle name="输出 3 2 5 4" xfId="37068" xr:uid="{00000000-0005-0000-0000-0000D0900000}"/>
    <cellStyle name="输出 3 2 5 5" xfId="37069" xr:uid="{00000000-0005-0000-0000-0000D1900000}"/>
    <cellStyle name="输出 3 2 5 6" xfId="37070" xr:uid="{00000000-0005-0000-0000-0000D2900000}"/>
    <cellStyle name="输出 3 2 5 6 2" xfId="37071" xr:uid="{00000000-0005-0000-0000-0000D3900000}"/>
    <cellStyle name="输出 3 2 5 7" xfId="37072" xr:uid="{00000000-0005-0000-0000-0000D4900000}"/>
    <cellStyle name="输出 3 2 5 8" xfId="37073" xr:uid="{00000000-0005-0000-0000-0000D5900000}"/>
    <cellStyle name="输出 3 2 6" xfId="37074" xr:uid="{00000000-0005-0000-0000-0000D6900000}"/>
    <cellStyle name="输出 3 2 7" xfId="37075" xr:uid="{00000000-0005-0000-0000-0000D7900000}"/>
    <cellStyle name="输出 3 2 8" xfId="37076" xr:uid="{00000000-0005-0000-0000-0000D8900000}"/>
    <cellStyle name="输出 3 2 9" xfId="37077" xr:uid="{00000000-0005-0000-0000-0000D9900000}"/>
    <cellStyle name="输出 3 2 9 2" xfId="37078" xr:uid="{00000000-0005-0000-0000-0000DA900000}"/>
    <cellStyle name="输出 3 3" xfId="37079" xr:uid="{00000000-0005-0000-0000-0000DB900000}"/>
    <cellStyle name="输出 3 3 2" xfId="37080" xr:uid="{00000000-0005-0000-0000-0000DC900000}"/>
    <cellStyle name="输出 3 3 2 2" xfId="37081" xr:uid="{00000000-0005-0000-0000-0000DD900000}"/>
    <cellStyle name="输出 3 3 2 2 2" xfId="37082" xr:uid="{00000000-0005-0000-0000-0000DE900000}"/>
    <cellStyle name="输出 3 3 2 2 3" xfId="37083" xr:uid="{00000000-0005-0000-0000-0000DF900000}"/>
    <cellStyle name="输出 3 3 2 3" xfId="37084" xr:uid="{00000000-0005-0000-0000-0000E0900000}"/>
    <cellStyle name="输出 3 3 2 4" xfId="37085" xr:uid="{00000000-0005-0000-0000-0000E1900000}"/>
    <cellStyle name="输出 3 3 2 5" xfId="37086" xr:uid="{00000000-0005-0000-0000-0000E2900000}"/>
    <cellStyle name="输出 3 3 2 6" xfId="37087" xr:uid="{00000000-0005-0000-0000-0000E3900000}"/>
    <cellStyle name="输出 3 3 2 6 2" xfId="37088" xr:uid="{00000000-0005-0000-0000-0000E4900000}"/>
    <cellStyle name="输出 3 3 2 7" xfId="37089" xr:uid="{00000000-0005-0000-0000-0000E5900000}"/>
    <cellStyle name="输出 3 3 2 8" xfId="37090" xr:uid="{00000000-0005-0000-0000-0000E6900000}"/>
    <cellStyle name="输出 3 3 3" xfId="37091" xr:uid="{00000000-0005-0000-0000-0000E7900000}"/>
    <cellStyle name="输出 3 3 3 2" xfId="37092" xr:uid="{00000000-0005-0000-0000-0000E8900000}"/>
    <cellStyle name="输出 3 3 3 3" xfId="37093" xr:uid="{00000000-0005-0000-0000-0000E9900000}"/>
    <cellStyle name="输出 3 3 4" xfId="37094" xr:uid="{00000000-0005-0000-0000-0000EA900000}"/>
    <cellStyle name="输出 3 3 5" xfId="37095" xr:uid="{00000000-0005-0000-0000-0000EB900000}"/>
    <cellStyle name="输出 3 3 6" xfId="37096" xr:uid="{00000000-0005-0000-0000-0000EC900000}"/>
    <cellStyle name="输出 3 3 7" xfId="37097" xr:uid="{00000000-0005-0000-0000-0000ED900000}"/>
    <cellStyle name="输出 3 3 7 2" xfId="37098" xr:uid="{00000000-0005-0000-0000-0000EE900000}"/>
    <cellStyle name="输出 3 3 8" xfId="37099" xr:uid="{00000000-0005-0000-0000-0000EF900000}"/>
    <cellStyle name="输出 3 3 9" xfId="37100" xr:uid="{00000000-0005-0000-0000-0000F0900000}"/>
    <cellStyle name="输出 3 4" xfId="37101" xr:uid="{00000000-0005-0000-0000-0000F1900000}"/>
    <cellStyle name="输出 3 4 2" xfId="37102" xr:uid="{00000000-0005-0000-0000-0000F2900000}"/>
    <cellStyle name="输出 3 4 2 2" xfId="37103" xr:uid="{00000000-0005-0000-0000-0000F3900000}"/>
    <cellStyle name="输出 3 4 2 3" xfId="37104" xr:uid="{00000000-0005-0000-0000-0000F4900000}"/>
    <cellStyle name="输出 3 4 3" xfId="37105" xr:uid="{00000000-0005-0000-0000-0000F5900000}"/>
    <cellStyle name="输出 3 4 4" xfId="37106" xr:uid="{00000000-0005-0000-0000-0000F6900000}"/>
    <cellStyle name="输出 3 4 5" xfId="37107" xr:uid="{00000000-0005-0000-0000-0000F7900000}"/>
    <cellStyle name="输出 3 4 6" xfId="37108" xr:uid="{00000000-0005-0000-0000-0000F8900000}"/>
    <cellStyle name="输出 3 4 6 2" xfId="37109" xr:uid="{00000000-0005-0000-0000-0000F9900000}"/>
    <cellStyle name="输出 3 4 7" xfId="37110" xr:uid="{00000000-0005-0000-0000-0000FA900000}"/>
    <cellStyle name="输出 3 4 8" xfId="37111" xr:uid="{00000000-0005-0000-0000-0000FB900000}"/>
    <cellStyle name="输出 3 5" xfId="37112" xr:uid="{00000000-0005-0000-0000-0000FC900000}"/>
    <cellStyle name="输出 3 5 2" xfId="37113" xr:uid="{00000000-0005-0000-0000-0000FD900000}"/>
    <cellStyle name="输出 3 5 2 2" xfId="37114" xr:uid="{00000000-0005-0000-0000-0000FE900000}"/>
    <cellStyle name="输出 3 5 2 3" xfId="37115" xr:uid="{00000000-0005-0000-0000-0000FF900000}"/>
    <cellStyle name="输出 3 5 3" xfId="37116" xr:uid="{00000000-0005-0000-0000-000000910000}"/>
    <cellStyle name="输出 3 5 4" xfId="37117" xr:uid="{00000000-0005-0000-0000-000001910000}"/>
    <cellStyle name="输出 3 5 5" xfId="37118" xr:uid="{00000000-0005-0000-0000-000002910000}"/>
    <cellStyle name="输出 3 5 6" xfId="37119" xr:uid="{00000000-0005-0000-0000-000003910000}"/>
    <cellStyle name="输出 3 5 6 2" xfId="37120" xr:uid="{00000000-0005-0000-0000-000004910000}"/>
    <cellStyle name="输出 3 5 7" xfId="37121" xr:uid="{00000000-0005-0000-0000-000005910000}"/>
    <cellStyle name="输出 3 5 8" xfId="37122" xr:uid="{00000000-0005-0000-0000-000006910000}"/>
    <cellStyle name="输出 3 6" xfId="37123" xr:uid="{00000000-0005-0000-0000-000007910000}"/>
    <cellStyle name="输出 3 6 2" xfId="37124" xr:uid="{00000000-0005-0000-0000-000008910000}"/>
    <cellStyle name="输出 3 6 2 2" xfId="37125" xr:uid="{00000000-0005-0000-0000-000009910000}"/>
    <cellStyle name="输出 3 6 2 3" xfId="37126" xr:uid="{00000000-0005-0000-0000-00000A910000}"/>
    <cellStyle name="输出 3 6 3" xfId="37127" xr:uid="{00000000-0005-0000-0000-00000B910000}"/>
    <cellStyle name="输出 3 6 4" xfId="37128" xr:uid="{00000000-0005-0000-0000-00000C910000}"/>
    <cellStyle name="输出 3 6 5" xfId="37129" xr:uid="{00000000-0005-0000-0000-00000D910000}"/>
    <cellStyle name="输出 3 6 6" xfId="37130" xr:uid="{00000000-0005-0000-0000-00000E910000}"/>
    <cellStyle name="输出 3 6 6 2" xfId="37131" xr:uid="{00000000-0005-0000-0000-00000F910000}"/>
    <cellStyle name="输出 3 6 7" xfId="37132" xr:uid="{00000000-0005-0000-0000-000010910000}"/>
    <cellStyle name="输出 3 6 8" xfId="37133" xr:uid="{00000000-0005-0000-0000-000011910000}"/>
    <cellStyle name="输出 3 7" xfId="37134" xr:uid="{00000000-0005-0000-0000-000012910000}"/>
    <cellStyle name="输出 3 8" xfId="37135" xr:uid="{00000000-0005-0000-0000-000013910000}"/>
    <cellStyle name="输出 3 9" xfId="37136" xr:uid="{00000000-0005-0000-0000-000014910000}"/>
    <cellStyle name="输出 3_AVL &amp; Mech BOM - Reno V1.6" xfId="37137" xr:uid="{00000000-0005-0000-0000-000015910000}"/>
    <cellStyle name="输出 4" xfId="37138" xr:uid="{00000000-0005-0000-0000-000016910000}"/>
    <cellStyle name="输出 4 10" xfId="37139" xr:uid="{00000000-0005-0000-0000-000017910000}"/>
    <cellStyle name="输出 4 2" xfId="37140" xr:uid="{00000000-0005-0000-0000-000018910000}"/>
    <cellStyle name="输出 4 2 2" xfId="37141" xr:uid="{00000000-0005-0000-0000-000019910000}"/>
    <cellStyle name="输出 4 2 2 2" xfId="37142" xr:uid="{00000000-0005-0000-0000-00001A910000}"/>
    <cellStyle name="输出 4 2 2 2 2" xfId="37143" xr:uid="{00000000-0005-0000-0000-00001B910000}"/>
    <cellStyle name="输出 4 2 2 2 3" xfId="37144" xr:uid="{00000000-0005-0000-0000-00001C910000}"/>
    <cellStyle name="输出 4 2 2 3" xfId="37145" xr:uid="{00000000-0005-0000-0000-00001D910000}"/>
    <cellStyle name="输出 4 2 2 4" xfId="37146" xr:uid="{00000000-0005-0000-0000-00001E910000}"/>
    <cellStyle name="输出 4 2 2 5" xfId="37147" xr:uid="{00000000-0005-0000-0000-00001F910000}"/>
    <cellStyle name="输出 4 2 2 6" xfId="37148" xr:uid="{00000000-0005-0000-0000-000020910000}"/>
    <cellStyle name="输出 4 2 2 6 2" xfId="37149" xr:uid="{00000000-0005-0000-0000-000021910000}"/>
    <cellStyle name="输出 4 2 2 7" xfId="37150" xr:uid="{00000000-0005-0000-0000-000022910000}"/>
    <cellStyle name="输出 4 2 2 8" xfId="37151" xr:uid="{00000000-0005-0000-0000-000023910000}"/>
    <cellStyle name="输出 4 2 3" xfId="37152" xr:uid="{00000000-0005-0000-0000-000024910000}"/>
    <cellStyle name="输出 4 2 3 2" xfId="37153" xr:uid="{00000000-0005-0000-0000-000025910000}"/>
    <cellStyle name="输出 4 2 3 3" xfId="37154" xr:uid="{00000000-0005-0000-0000-000026910000}"/>
    <cellStyle name="输出 4 2 4" xfId="37155" xr:uid="{00000000-0005-0000-0000-000027910000}"/>
    <cellStyle name="输出 4 2 5" xfId="37156" xr:uid="{00000000-0005-0000-0000-000028910000}"/>
    <cellStyle name="输出 4 2 6" xfId="37157" xr:uid="{00000000-0005-0000-0000-000029910000}"/>
    <cellStyle name="输出 4 2 7" xfId="37158" xr:uid="{00000000-0005-0000-0000-00002A910000}"/>
    <cellStyle name="输出 4 2 7 2" xfId="37159" xr:uid="{00000000-0005-0000-0000-00002B910000}"/>
    <cellStyle name="输出 4 2 8" xfId="37160" xr:uid="{00000000-0005-0000-0000-00002C910000}"/>
    <cellStyle name="输出 4 2 9" xfId="37161" xr:uid="{00000000-0005-0000-0000-00002D910000}"/>
    <cellStyle name="输出 4 3" xfId="37162" xr:uid="{00000000-0005-0000-0000-00002E910000}"/>
    <cellStyle name="输出 4 3 2" xfId="37163" xr:uid="{00000000-0005-0000-0000-00002F910000}"/>
    <cellStyle name="输出 4 3 2 2" xfId="37164" xr:uid="{00000000-0005-0000-0000-000030910000}"/>
    <cellStyle name="输出 4 3 2 3" xfId="37165" xr:uid="{00000000-0005-0000-0000-000031910000}"/>
    <cellStyle name="输出 4 3 3" xfId="37166" xr:uid="{00000000-0005-0000-0000-000032910000}"/>
    <cellStyle name="输出 4 3 4" xfId="37167" xr:uid="{00000000-0005-0000-0000-000033910000}"/>
    <cellStyle name="输出 4 3 5" xfId="37168" xr:uid="{00000000-0005-0000-0000-000034910000}"/>
    <cellStyle name="输出 4 3 6" xfId="37169" xr:uid="{00000000-0005-0000-0000-000035910000}"/>
    <cellStyle name="输出 4 3 6 2" xfId="37170" xr:uid="{00000000-0005-0000-0000-000036910000}"/>
    <cellStyle name="输出 4 3 7" xfId="37171" xr:uid="{00000000-0005-0000-0000-000037910000}"/>
    <cellStyle name="输出 4 3 8" xfId="37172" xr:uid="{00000000-0005-0000-0000-000038910000}"/>
    <cellStyle name="输出 4 4" xfId="37173" xr:uid="{00000000-0005-0000-0000-000039910000}"/>
    <cellStyle name="输出 4 4 2" xfId="37174" xr:uid="{00000000-0005-0000-0000-00003A910000}"/>
    <cellStyle name="输出 4 4 2 2" xfId="37175" xr:uid="{00000000-0005-0000-0000-00003B910000}"/>
    <cellStyle name="输出 4 4 2 3" xfId="37176" xr:uid="{00000000-0005-0000-0000-00003C910000}"/>
    <cellStyle name="输出 4 4 3" xfId="37177" xr:uid="{00000000-0005-0000-0000-00003D910000}"/>
    <cellStyle name="输出 4 4 4" xfId="37178" xr:uid="{00000000-0005-0000-0000-00003E910000}"/>
    <cellStyle name="输出 4 4 5" xfId="37179" xr:uid="{00000000-0005-0000-0000-00003F910000}"/>
    <cellStyle name="输出 4 4 6" xfId="37180" xr:uid="{00000000-0005-0000-0000-000040910000}"/>
    <cellStyle name="输出 4 4 6 2" xfId="37181" xr:uid="{00000000-0005-0000-0000-000041910000}"/>
    <cellStyle name="输出 4 4 7" xfId="37182" xr:uid="{00000000-0005-0000-0000-000042910000}"/>
    <cellStyle name="输出 4 4 8" xfId="37183" xr:uid="{00000000-0005-0000-0000-000043910000}"/>
    <cellStyle name="输出 4 5" xfId="37184" xr:uid="{00000000-0005-0000-0000-000044910000}"/>
    <cellStyle name="输出 4 5 2" xfId="37185" xr:uid="{00000000-0005-0000-0000-000045910000}"/>
    <cellStyle name="输出 4 5 2 2" xfId="37186" xr:uid="{00000000-0005-0000-0000-000046910000}"/>
    <cellStyle name="输出 4 5 2 3" xfId="37187" xr:uid="{00000000-0005-0000-0000-000047910000}"/>
    <cellStyle name="输出 4 5 3" xfId="37188" xr:uid="{00000000-0005-0000-0000-000048910000}"/>
    <cellStyle name="输出 4 5 4" xfId="37189" xr:uid="{00000000-0005-0000-0000-000049910000}"/>
    <cellStyle name="输出 4 5 5" xfId="37190" xr:uid="{00000000-0005-0000-0000-00004A910000}"/>
    <cellStyle name="输出 4 5 6" xfId="37191" xr:uid="{00000000-0005-0000-0000-00004B910000}"/>
    <cellStyle name="输出 4 5 6 2" xfId="37192" xr:uid="{00000000-0005-0000-0000-00004C910000}"/>
    <cellStyle name="输出 4 5 7" xfId="37193" xr:uid="{00000000-0005-0000-0000-00004D910000}"/>
    <cellStyle name="输出 4 5 8" xfId="37194" xr:uid="{00000000-0005-0000-0000-00004E910000}"/>
    <cellStyle name="输出 4 6" xfId="37195" xr:uid="{00000000-0005-0000-0000-00004F910000}"/>
    <cellStyle name="输出 4 7" xfId="37196" xr:uid="{00000000-0005-0000-0000-000050910000}"/>
    <cellStyle name="输出 4 8" xfId="37197" xr:uid="{00000000-0005-0000-0000-000051910000}"/>
    <cellStyle name="输出 4 9" xfId="37198" xr:uid="{00000000-0005-0000-0000-000052910000}"/>
    <cellStyle name="输出 4 9 2" xfId="37199" xr:uid="{00000000-0005-0000-0000-000053910000}"/>
    <cellStyle name="输出 5" xfId="37200" xr:uid="{00000000-0005-0000-0000-000054910000}"/>
    <cellStyle name="输出 5 2" xfId="37201" xr:uid="{00000000-0005-0000-0000-000055910000}"/>
    <cellStyle name="输出 5 2 2" xfId="37202" xr:uid="{00000000-0005-0000-0000-000056910000}"/>
    <cellStyle name="输出 5 2 2 2" xfId="37203" xr:uid="{00000000-0005-0000-0000-000057910000}"/>
    <cellStyle name="输出 5 2 2 3" xfId="37204" xr:uid="{00000000-0005-0000-0000-000058910000}"/>
    <cellStyle name="输出 5 2 3" xfId="37205" xr:uid="{00000000-0005-0000-0000-000059910000}"/>
    <cellStyle name="输出 5 2 4" xfId="37206" xr:uid="{00000000-0005-0000-0000-00005A910000}"/>
    <cellStyle name="输出 5 2 5" xfId="37207" xr:uid="{00000000-0005-0000-0000-00005B910000}"/>
    <cellStyle name="输出 5 2 6" xfId="37208" xr:uid="{00000000-0005-0000-0000-00005C910000}"/>
    <cellStyle name="输出 5 2 6 2" xfId="37209" xr:uid="{00000000-0005-0000-0000-00005D910000}"/>
    <cellStyle name="输出 5 2 7" xfId="37210" xr:uid="{00000000-0005-0000-0000-00005E910000}"/>
    <cellStyle name="输出 5 2 8" xfId="37211" xr:uid="{00000000-0005-0000-0000-00005F910000}"/>
    <cellStyle name="输出 5 3" xfId="37212" xr:uid="{00000000-0005-0000-0000-000060910000}"/>
    <cellStyle name="输出 5 4" xfId="37213" xr:uid="{00000000-0005-0000-0000-000061910000}"/>
    <cellStyle name="输出 5 5" xfId="37214" xr:uid="{00000000-0005-0000-0000-000062910000}"/>
    <cellStyle name="输出 5 6" xfId="37215" xr:uid="{00000000-0005-0000-0000-000063910000}"/>
    <cellStyle name="输出 5 6 2" xfId="37216" xr:uid="{00000000-0005-0000-0000-000064910000}"/>
    <cellStyle name="输出 5 7" xfId="37217" xr:uid="{00000000-0005-0000-0000-000065910000}"/>
    <cellStyle name="输出 6" xfId="37218" xr:uid="{00000000-0005-0000-0000-000066910000}"/>
    <cellStyle name="输出 6 2" xfId="37219" xr:uid="{00000000-0005-0000-0000-000067910000}"/>
    <cellStyle name="输出 6 2 2" xfId="37220" xr:uid="{00000000-0005-0000-0000-000068910000}"/>
    <cellStyle name="输出 6 2 2 2" xfId="37221" xr:uid="{00000000-0005-0000-0000-000069910000}"/>
    <cellStyle name="输出 6 2 2 3" xfId="37222" xr:uid="{00000000-0005-0000-0000-00006A910000}"/>
    <cellStyle name="输出 6 2 3" xfId="37223" xr:uid="{00000000-0005-0000-0000-00006B910000}"/>
    <cellStyle name="输出 6 2 4" xfId="37224" xr:uid="{00000000-0005-0000-0000-00006C910000}"/>
    <cellStyle name="输出 6 2 5" xfId="37225" xr:uid="{00000000-0005-0000-0000-00006D910000}"/>
    <cellStyle name="输出 6 2 6" xfId="37226" xr:uid="{00000000-0005-0000-0000-00006E910000}"/>
    <cellStyle name="输出 6 2 6 2" xfId="37227" xr:uid="{00000000-0005-0000-0000-00006F910000}"/>
    <cellStyle name="输出 6 2 7" xfId="37228" xr:uid="{00000000-0005-0000-0000-000070910000}"/>
    <cellStyle name="输出 6 2 8" xfId="37229" xr:uid="{00000000-0005-0000-0000-000071910000}"/>
    <cellStyle name="输出 6 3" xfId="37230" xr:uid="{00000000-0005-0000-0000-000072910000}"/>
    <cellStyle name="输出 6 3 2" xfId="37231" xr:uid="{00000000-0005-0000-0000-000073910000}"/>
    <cellStyle name="输出 6 3 3" xfId="37232" xr:uid="{00000000-0005-0000-0000-000074910000}"/>
    <cellStyle name="输出 6 4" xfId="37233" xr:uid="{00000000-0005-0000-0000-000075910000}"/>
    <cellStyle name="输出 6 5" xfId="37234" xr:uid="{00000000-0005-0000-0000-000076910000}"/>
    <cellStyle name="输出 6 6" xfId="37235" xr:uid="{00000000-0005-0000-0000-000077910000}"/>
    <cellStyle name="输出 6 7" xfId="37236" xr:uid="{00000000-0005-0000-0000-000078910000}"/>
    <cellStyle name="输出 6 7 2" xfId="37237" xr:uid="{00000000-0005-0000-0000-000079910000}"/>
    <cellStyle name="输出 6 8" xfId="37238" xr:uid="{00000000-0005-0000-0000-00007A910000}"/>
    <cellStyle name="输出 6 9" xfId="37239" xr:uid="{00000000-0005-0000-0000-00007B910000}"/>
    <cellStyle name="输出 7" xfId="37240" xr:uid="{00000000-0005-0000-0000-00007C910000}"/>
    <cellStyle name="输出 7 2" xfId="37241" xr:uid="{00000000-0005-0000-0000-00007D910000}"/>
    <cellStyle name="输出 7 2 2" xfId="37242" xr:uid="{00000000-0005-0000-0000-00007E910000}"/>
    <cellStyle name="输出 7 2 3" xfId="37243" xr:uid="{00000000-0005-0000-0000-00007F910000}"/>
    <cellStyle name="输出 7 3" xfId="37244" xr:uid="{00000000-0005-0000-0000-000080910000}"/>
    <cellStyle name="输出 7 4" xfId="37245" xr:uid="{00000000-0005-0000-0000-000081910000}"/>
    <cellStyle name="输出 7 5" xfId="37246" xr:uid="{00000000-0005-0000-0000-000082910000}"/>
    <cellStyle name="输出 7 6" xfId="37247" xr:uid="{00000000-0005-0000-0000-000083910000}"/>
    <cellStyle name="输出 7 6 2" xfId="37248" xr:uid="{00000000-0005-0000-0000-000084910000}"/>
    <cellStyle name="输出 7 7" xfId="37249" xr:uid="{00000000-0005-0000-0000-000085910000}"/>
    <cellStyle name="输出 7 8" xfId="37250" xr:uid="{00000000-0005-0000-0000-000086910000}"/>
    <cellStyle name="输出 8" xfId="37251" xr:uid="{00000000-0005-0000-0000-000087910000}"/>
    <cellStyle name="输出 8 2" xfId="37252" xr:uid="{00000000-0005-0000-0000-000088910000}"/>
    <cellStyle name="输出 8 2 2" xfId="37253" xr:uid="{00000000-0005-0000-0000-000089910000}"/>
    <cellStyle name="输出 8 2 3" xfId="37254" xr:uid="{00000000-0005-0000-0000-00008A910000}"/>
    <cellStyle name="输出 8 3" xfId="37255" xr:uid="{00000000-0005-0000-0000-00008B910000}"/>
    <cellStyle name="输出 8 4" xfId="37256" xr:uid="{00000000-0005-0000-0000-00008C910000}"/>
    <cellStyle name="输出 8 5" xfId="37257" xr:uid="{00000000-0005-0000-0000-00008D910000}"/>
    <cellStyle name="输出 8 6" xfId="37258" xr:uid="{00000000-0005-0000-0000-00008E910000}"/>
    <cellStyle name="输出 8 6 2" xfId="37259" xr:uid="{00000000-0005-0000-0000-00008F910000}"/>
    <cellStyle name="输出 8 7" xfId="37260" xr:uid="{00000000-0005-0000-0000-000090910000}"/>
    <cellStyle name="输出 8 8" xfId="37261" xr:uid="{00000000-0005-0000-0000-000091910000}"/>
    <cellStyle name="输出 9" xfId="37262" xr:uid="{00000000-0005-0000-0000-000092910000}"/>
    <cellStyle name="输出 9 2" xfId="37263" xr:uid="{00000000-0005-0000-0000-000093910000}"/>
    <cellStyle name="输出 9 3" xfId="37264" xr:uid="{00000000-0005-0000-0000-000094910000}"/>
    <cellStyle name="输出 9 4" xfId="37265" xr:uid="{00000000-0005-0000-0000-000095910000}"/>
    <cellStyle name="输出 9 5" xfId="37266" xr:uid="{00000000-0005-0000-0000-000096910000}"/>
    <cellStyle name="输出 9 5 2" xfId="37267" xr:uid="{00000000-0005-0000-0000-000097910000}"/>
    <cellStyle name="输出 9 6" xfId="37268" xr:uid="{00000000-0005-0000-0000-000098910000}"/>
    <cellStyle name="适中" xfId="37269" xr:uid="{00000000-0005-0000-0000-000099910000}"/>
    <cellStyle name="适中 10" xfId="37270" xr:uid="{00000000-0005-0000-0000-00009A910000}"/>
    <cellStyle name="适中 10 2" xfId="37271" xr:uid="{00000000-0005-0000-0000-00009B910000}"/>
    <cellStyle name="适中 10 3" xfId="37272" xr:uid="{00000000-0005-0000-0000-00009C910000}"/>
    <cellStyle name="适中 10 4" xfId="37273" xr:uid="{00000000-0005-0000-0000-00009D910000}"/>
    <cellStyle name="适中 10 5" xfId="37274" xr:uid="{00000000-0005-0000-0000-00009E910000}"/>
    <cellStyle name="适中 10 5 2" xfId="37275" xr:uid="{00000000-0005-0000-0000-00009F910000}"/>
    <cellStyle name="适中 10 6" xfId="37276" xr:uid="{00000000-0005-0000-0000-0000A0910000}"/>
    <cellStyle name="适中 11" xfId="37277" xr:uid="{00000000-0005-0000-0000-0000A1910000}"/>
    <cellStyle name="适中 11 2" xfId="37278" xr:uid="{00000000-0005-0000-0000-0000A2910000}"/>
    <cellStyle name="适中 11 3" xfId="37279" xr:uid="{00000000-0005-0000-0000-0000A3910000}"/>
    <cellStyle name="适中 12" xfId="37280" xr:uid="{00000000-0005-0000-0000-0000A4910000}"/>
    <cellStyle name="适中 13" xfId="37281" xr:uid="{00000000-0005-0000-0000-0000A5910000}"/>
    <cellStyle name="适中 14" xfId="37282" xr:uid="{00000000-0005-0000-0000-0000A6910000}"/>
    <cellStyle name="适中 2" xfId="37283" xr:uid="{00000000-0005-0000-0000-0000A7910000}"/>
    <cellStyle name="适中 2 10" xfId="37284" xr:uid="{00000000-0005-0000-0000-0000A8910000}"/>
    <cellStyle name="适中 2 11" xfId="37285" xr:uid="{00000000-0005-0000-0000-0000A9910000}"/>
    <cellStyle name="适中 2 11 2" xfId="37286" xr:uid="{00000000-0005-0000-0000-0000AA910000}"/>
    <cellStyle name="适中 2 12" xfId="37287" xr:uid="{00000000-0005-0000-0000-0000AB910000}"/>
    <cellStyle name="适中 2 2" xfId="37288" xr:uid="{00000000-0005-0000-0000-0000AC910000}"/>
    <cellStyle name="适中 2 2 10" xfId="37289" xr:uid="{00000000-0005-0000-0000-0000AD910000}"/>
    <cellStyle name="适中 2 2 10 2" xfId="37290" xr:uid="{00000000-0005-0000-0000-0000AE910000}"/>
    <cellStyle name="适中 2 2 11" xfId="37291" xr:uid="{00000000-0005-0000-0000-0000AF910000}"/>
    <cellStyle name="适中 2 2 2" xfId="37292" xr:uid="{00000000-0005-0000-0000-0000B0910000}"/>
    <cellStyle name="适中 2 2 2 10" xfId="37293" xr:uid="{00000000-0005-0000-0000-0000B1910000}"/>
    <cellStyle name="适中 2 2 2 2" xfId="37294" xr:uid="{00000000-0005-0000-0000-0000B2910000}"/>
    <cellStyle name="适中 2 2 2 2 2" xfId="37295" xr:uid="{00000000-0005-0000-0000-0000B3910000}"/>
    <cellStyle name="适中 2 2 2 2 2 2" xfId="37296" xr:uid="{00000000-0005-0000-0000-0000B4910000}"/>
    <cellStyle name="适中 2 2 2 2 2 2 2" xfId="37297" xr:uid="{00000000-0005-0000-0000-0000B5910000}"/>
    <cellStyle name="适中 2 2 2 2 2 2 3" xfId="37298" xr:uid="{00000000-0005-0000-0000-0000B6910000}"/>
    <cellStyle name="适中 2 2 2 2 2 3" xfId="37299" xr:uid="{00000000-0005-0000-0000-0000B7910000}"/>
    <cellStyle name="适中 2 2 2 2 2 4" xfId="37300" xr:uid="{00000000-0005-0000-0000-0000B8910000}"/>
    <cellStyle name="适中 2 2 2 2 2 5" xfId="37301" xr:uid="{00000000-0005-0000-0000-0000B9910000}"/>
    <cellStyle name="适中 2 2 2 2 2 6" xfId="37302" xr:uid="{00000000-0005-0000-0000-0000BA910000}"/>
    <cellStyle name="适中 2 2 2 2 2 6 2" xfId="37303" xr:uid="{00000000-0005-0000-0000-0000BB910000}"/>
    <cellStyle name="适中 2 2 2 2 2 7" xfId="37304" xr:uid="{00000000-0005-0000-0000-0000BC910000}"/>
    <cellStyle name="适中 2 2 2 2 2 8" xfId="37305" xr:uid="{00000000-0005-0000-0000-0000BD910000}"/>
    <cellStyle name="适中 2 2 2 2 3" xfId="37306" xr:uid="{00000000-0005-0000-0000-0000BE910000}"/>
    <cellStyle name="适中 2 2 2 2 3 2" xfId="37307" xr:uid="{00000000-0005-0000-0000-0000BF910000}"/>
    <cellStyle name="适中 2 2 2 2 3 3" xfId="37308" xr:uid="{00000000-0005-0000-0000-0000C0910000}"/>
    <cellStyle name="适中 2 2 2 2 4" xfId="37309" xr:uid="{00000000-0005-0000-0000-0000C1910000}"/>
    <cellStyle name="适中 2 2 2 2 5" xfId="37310" xr:uid="{00000000-0005-0000-0000-0000C2910000}"/>
    <cellStyle name="适中 2 2 2 2 6" xfId="37311" xr:uid="{00000000-0005-0000-0000-0000C3910000}"/>
    <cellStyle name="适中 2 2 2 2 7" xfId="37312" xr:uid="{00000000-0005-0000-0000-0000C4910000}"/>
    <cellStyle name="适中 2 2 2 2 7 2" xfId="37313" xr:uid="{00000000-0005-0000-0000-0000C5910000}"/>
    <cellStyle name="适中 2 2 2 2 8" xfId="37314" xr:uid="{00000000-0005-0000-0000-0000C6910000}"/>
    <cellStyle name="适中 2 2 2 2 9" xfId="37315" xr:uid="{00000000-0005-0000-0000-0000C7910000}"/>
    <cellStyle name="适中 2 2 2 3" xfId="37316" xr:uid="{00000000-0005-0000-0000-0000C8910000}"/>
    <cellStyle name="适中 2 2 2 3 2" xfId="37317" xr:uid="{00000000-0005-0000-0000-0000C9910000}"/>
    <cellStyle name="适中 2 2 2 3 2 2" xfId="37318" xr:uid="{00000000-0005-0000-0000-0000CA910000}"/>
    <cellStyle name="适中 2 2 2 3 2 3" xfId="37319" xr:uid="{00000000-0005-0000-0000-0000CB910000}"/>
    <cellStyle name="适中 2 2 2 3 3" xfId="37320" xr:uid="{00000000-0005-0000-0000-0000CC910000}"/>
    <cellStyle name="适中 2 2 2 3 4" xfId="37321" xr:uid="{00000000-0005-0000-0000-0000CD910000}"/>
    <cellStyle name="适中 2 2 2 3 5" xfId="37322" xr:uid="{00000000-0005-0000-0000-0000CE910000}"/>
    <cellStyle name="适中 2 2 2 3 6" xfId="37323" xr:uid="{00000000-0005-0000-0000-0000CF910000}"/>
    <cellStyle name="适中 2 2 2 3 6 2" xfId="37324" xr:uid="{00000000-0005-0000-0000-0000D0910000}"/>
    <cellStyle name="适中 2 2 2 3 7" xfId="37325" xr:uid="{00000000-0005-0000-0000-0000D1910000}"/>
    <cellStyle name="适中 2 2 2 3 8" xfId="37326" xr:uid="{00000000-0005-0000-0000-0000D2910000}"/>
    <cellStyle name="适中 2 2 2 4" xfId="37327" xr:uid="{00000000-0005-0000-0000-0000D3910000}"/>
    <cellStyle name="适中 2 2 2 4 2" xfId="37328" xr:uid="{00000000-0005-0000-0000-0000D4910000}"/>
    <cellStyle name="适中 2 2 2 4 2 2" xfId="37329" xr:uid="{00000000-0005-0000-0000-0000D5910000}"/>
    <cellStyle name="适中 2 2 2 4 2 3" xfId="37330" xr:uid="{00000000-0005-0000-0000-0000D6910000}"/>
    <cellStyle name="适中 2 2 2 4 3" xfId="37331" xr:uid="{00000000-0005-0000-0000-0000D7910000}"/>
    <cellStyle name="适中 2 2 2 4 4" xfId="37332" xr:uid="{00000000-0005-0000-0000-0000D8910000}"/>
    <cellStyle name="适中 2 2 2 4 5" xfId="37333" xr:uid="{00000000-0005-0000-0000-0000D9910000}"/>
    <cellStyle name="适中 2 2 2 4 6" xfId="37334" xr:uid="{00000000-0005-0000-0000-0000DA910000}"/>
    <cellStyle name="适中 2 2 2 4 6 2" xfId="37335" xr:uid="{00000000-0005-0000-0000-0000DB910000}"/>
    <cellStyle name="适中 2 2 2 4 7" xfId="37336" xr:uid="{00000000-0005-0000-0000-0000DC910000}"/>
    <cellStyle name="适中 2 2 2 4 8" xfId="37337" xr:uid="{00000000-0005-0000-0000-0000DD910000}"/>
    <cellStyle name="适中 2 2 2 5" xfId="37338" xr:uid="{00000000-0005-0000-0000-0000DE910000}"/>
    <cellStyle name="适中 2 2 2 5 2" xfId="37339" xr:uid="{00000000-0005-0000-0000-0000DF910000}"/>
    <cellStyle name="适中 2 2 2 5 2 2" xfId="37340" xr:uid="{00000000-0005-0000-0000-0000E0910000}"/>
    <cellStyle name="适中 2 2 2 5 2 3" xfId="37341" xr:uid="{00000000-0005-0000-0000-0000E1910000}"/>
    <cellStyle name="适中 2 2 2 5 3" xfId="37342" xr:uid="{00000000-0005-0000-0000-0000E2910000}"/>
    <cellStyle name="适中 2 2 2 5 4" xfId="37343" xr:uid="{00000000-0005-0000-0000-0000E3910000}"/>
    <cellStyle name="适中 2 2 2 5 5" xfId="37344" xr:uid="{00000000-0005-0000-0000-0000E4910000}"/>
    <cellStyle name="适中 2 2 2 5 6" xfId="37345" xr:uid="{00000000-0005-0000-0000-0000E5910000}"/>
    <cellStyle name="适中 2 2 2 5 6 2" xfId="37346" xr:uid="{00000000-0005-0000-0000-0000E6910000}"/>
    <cellStyle name="适中 2 2 2 5 7" xfId="37347" xr:uid="{00000000-0005-0000-0000-0000E7910000}"/>
    <cellStyle name="适中 2 2 2 5 8" xfId="37348" xr:uid="{00000000-0005-0000-0000-0000E8910000}"/>
    <cellStyle name="适中 2 2 2 6" xfId="37349" xr:uid="{00000000-0005-0000-0000-0000E9910000}"/>
    <cellStyle name="适中 2 2 2 7" xfId="37350" xr:uid="{00000000-0005-0000-0000-0000EA910000}"/>
    <cellStyle name="适中 2 2 2 8" xfId="37351" xr:uid="{00000000-0005-0000-0000-0000EB910000}"/>
    <cellStyle name="适中 2 2 2 9" xfId="37352" xr:uid="{00000000-0005-0000-0000-0000EC910000}"/>
    <cellStyle name="适中 2 2 2 9 2" xfId="37353" xr:uid="{00000000-0005-0000-0000-0000ED910000}"/>
    <cellStyle name="适中 2 2 3" xfId="37354" xr:uid="{00000000-0005-0000-0000-0000EE910000}"/>
    <cellStyle name="适中 2 2 3 2" xfId="37355" xr:uid="{00000000-0005-0000-0000-0000EF910000}"/>
    <cellStyle name="适中 2 2 3 2 2" xfId="37356" xr:uid="{00000000-0005-0000-0000-0000F0910000}"/>
    <cellStyle name="适中 2 2 3 2 2 2" xfId="37357" xr:uid="{00000000-0005-0000-0000-0000F1910000}"/>
    <cellStyle name="适中 2 2 3 2 2 3" xfId="37358" xr:uid="{00000000-0005-0000-0000-0000F2910000}"/>
    <cellStyle name="适中 2 2 3 2 3" xfId="37359" xr:uid="{00000000-0005-0000-0000-0000F3910000}"/>
    <cellStyle name="适中 2 2 3 2 4" xfId="37360" xr:uid="{00000000-0005-0000-0000-0000F4910000}"/>
    <cellStyle name="适中 2 2 3 2 5" xfId="37361" xr:uid="{00000000-0005-0000-0000-0000F5910000}"/>
    <cellStyle name="适中 2 2 3 2 6" xfId="37362" xr:uid="{00000000-0005-0000-0000-0000F6910000}"/>
    <cellStyle name="适中 2 2 3 2 6 2" xfId="37363" xr:uid="{00000000-0005-0000-0000-0000F7910000}"/>
    <cellStyle name="适中 2 2 3 2 7" xfId="37364" xr:uid="{00000000-0005-0000-0000-0000F8910000}"/>
    <cellStyle name="适中 2 2 3 2 8" xfId="37365" xr:uid="{00000000-0005-0000-0000-0000F9910000}"/>
    <cellStyle name="适中 2 2 3 3" xfId="37366" xr:uid="{00000000-0005-0000-0000-0000FA910000}"/>
    <cellStyle name="适中 2 2 3 3 2" xfId="37367" xr:uid="{00000000-0005-0000-0000-0000FB910000}"/>
    <cellStyle name="适中 2 2 3 3 3" xfId="37368" xr:uid="{00000000-0005-0000-0000-0000FC910000}"/>
    <cellStyle name="适中 2 2 3 4" xfId="37369" xr:uid="{00000000-0005-0000-0000-0000FD910000}"/>
    <cellStyle name="适中 2 2 3 5" xfId="37370" xr:uid="{00000000-0005-0000-0000-0000FE910000}"/>
    <cellStyle name="适中 2 2 3 6" xfId="37371" xr:uid="{00000000-0005-0000-0000-0000FF910000}"/>
    <cellStyle name="适中 2 2 3 7" xfId="37372" xr:uid="{00000000-0005-0000-0000-000000920000}"/>
    <cellStyle name="适中 2 2 3 7 2" xfId="37373" xr:uid="{00000000-0005-0000-0000-000001920000}"/>
    <cellStyle name="适中 2 2 3 8" xfId="37374" xr:uid="{00000000-0005-0000-0000-000002920000}"/>
    <cellStyle name="适中 2 2 3 9" xfId="37375" xr:uid="{00000000-0005-0000-0000-000003920000}"/>
    <cellStyle name="适中 2 2 4" xfId="37376" xr:uid="{00000000-0005-0000-0000-000004920000}"/>
    <cellStyle name="适中 2 2 4 2" xfId="37377" xr:uid="{00000000-0005-0000-0000-000005920000}"/>
    <cellStyle name="适中 2 2 4 2 2" xfId="37378" xr:uid="{00000000-0005-0000-0000-000006920000}"/>
    <cellStyle name="适中 2 2 4 2 3" xfId="37379" xr:uid="{00000000-0005-0000-0000-000007920000}"/>
    <cellStyle name="适中 2 2 4 3" xfId="37380" xr:uid="{00000000-0005-0000-0000-000008920000}"/>
    <cellStyle name="适中 2 2 4 4" xfId="37381" xr:uid="{00000000-0005-0000-0000-000009920000}"/>
    <cellStyle name="适中 2 2 4 5" xfId="37382" xr:uid="{00000000-0005-0000-0000-00000A920000}"/>
    <cellStyle name="适中 2 2 4 6" xfId="37383" xr:uid="{00000000-0005-0000-0000-00000B920000}"/>
    <cellStyle name="适中 2 2 4 6 2" xfId="37384" xr:uid="{00000000-0005-0000-0000-00000C920000}"/>
    <cellStyle name="适中 2 2 4 7" xfId="37385" xr:uid="{00000000-0005-0000-0000-00000D920000}"/>
    <cellStyle name="适中 2 2 4 8" xfId="37386" xr:uid="{00000000-0005-0000-0000-00000E920000}"/>
    <cellStyle name="适中 2 2 5" xfId="37387" xr:uid="{00000000-0005-0000-0000-00000F920000}"/>
    <cellStyle name="适中 2 2 5 2" xfId="37388" xr:uid="{00000000-0005-0000-0000-000010920000}"/>
    <cellStyle name="适中 2 2 5 2 2" xfId="37389" xr:uid="{00000000-0005-0000-0000-000011920000}"/>
    <cellStyle name="适中 2 2 5 2 3" xfId="37390" xr:uid="{00000000-0005-0000-0000-000012920000}"/>
    <cellStyle name="适中 2 2 5 3" xfId="37391" xr:uid="{00000000-0005-0000-0000-000013920000}"/>
    <cellStyle name="适中 2 2 5 4" xfId="37392" xr:uid="{00000000-0005-0000-0000-000014920000}"/>
    <cellStyle name="适中 2 2 5 5" xfId="37393" xr:uid="{00000000-0005-0000-0000-000015920000}"/>
    <cellStyle name="适中 2 2 5 6" xfId="37394" xr:uid="{00000000-0005-0000-0000-000016920000}"/>
    <cellStyle name="适中 2 2 5 6 2" xfId="37395" xr:uid="{00000000-0005-0000-0000-000017920000}"/>
    <cellStyle name="适中 2 2 5 7" xfId="37396" xr:uid="{00000000-0005-0000-0000-000018920000}"/>
    <cellStyle name="适中 2 2 5 8" xfId="37397" xr:uid="{00000000-0005-0000-0000-000019920000}"/>
    <cellStyle name="适中 2 2 6" xfId="37398" xr:uid="{00000000-0005-0000-0000-00001A920000}"/>
    <cellStyle name="适中 2 2 6 2" xfId="37399" xr:uid="{00000000-0005-0000-0000-00001B920000}"/>
    <cellStyle name="适中 2 2 6 2 2" xfId="37400" xr:uid="{00000000-0005-0000-0000-00001C920000}"/>
    <cellStyle name="适中 2 2 6 2 3" xfId="37401" xr:uid="{00000000-0005-0000-0000-00001D920000}"/>
    <cellStyle name="适中 2 2 6 3" xfId="37402" xr:uid="{00000000-0005-0000-0000-00001E920000}"/>
    <cellStyle name="适中 2 2 6 4" xfId="37403" xr:uid="{00000000-0005-0000-0000-00001F920000}"/>
    <cellStyle name="适中 2 2 6 5" xfId="37404" xr:uid="{00000000-0005-0000-0000-000020920000}"/>
    <cellStyle name="适中 2 2 6 6" xfId="37405" xr:uid="{00000000-0005-0000-0000-000021920000}"/>
    <cellStyle name="适中 2 2 6 6 2" xfId="37406" xr:uid="{00000000-0005-0000-0000-000022920000}"/>
    <cellStyle name="适中 2 2 6 7" xfId="37407" xr:uid="{00000000-0005-0000-0000-000023920000}"/>
    <cellStyle name="适中 2 2 6 8" xfId="37408" xr:uid="{00000000-0005-0000-0000-000024920000}"/>
    <cellStyle name="适中 2 2 7" xfId="37409" xr:uid="{00000000-0005-0000-0000-000025920000}"/>
    <cellStyle name="适中 2 2 8" xfId="37410" xr:uid="{00000000-0005-0000-0000-000026920000}"/>
    <cellStyle name="适中 2 2 9" xfId="37411" xr:uid="{00000000-0005-0000-0000-000027920000}"/>
    <cellStyle name="适中 2 2_AVL &amp; Mech BOM - Reno V1.6" xfId="37412" xr:uid="{00000000-0005-0000-0000-000028920000}"/>
    <cellStyle name="适中 2 3" xfId="37413" xr:uid="{00000000-0005-0000-0000-000029920000}"/>
    <cellStyle name="适中 2 3 10" xfId="37414" xr:uid="{00000000-0005-0000-0000-00002A920000}"/>
    <cellStyle name="适中 2 3 2" xfId="37415" xr:uid="{00000000-0005-0000-0000-00002B920000}"/>
    <cellStyle name="适中 2 3 2 2" xfId="37416" xr:uid="{00000000-0005-0000-0000-00002C920000}"/>
    <cellStyle name="适中 2 3 2 2 2" xfId="37417" xr:uid="{00000000-0005-0000-0000-00002D920000}"/>
    <cellStyle name="适中 2 3 2 2 2 2" xfId="37418" xr:uid="{00000000-0005-0000-0000-00002E920000}"/>
    <cellStyle name="适中 2 3 2 2 2 3" xfId="37419" xr:uid="{00000000-0005-0000-0000-00002F920000}"/>
    <cellStyle name="适中 2 3 2 2 3" xfId="37420" xr:uid="{00000000-0005-0000-0000-000030920000}"/>
    <cellStyle name="适中 2 3 2 2 4" xfId="37421" xr:uid="{00000000-0005-0000-0000-000031920000}"/>
    <cellStyle name="适中 2 3 2 2 5" xfId="37422" xr:uid="{00000000-0005-0000-0000-000032920000}"/>
    <cellStyle name="适中 2 3 2 2 6" xfId="37423" xr:uid="{00000000-0005-0000-0000-000033920000}"/>
    <cellStyle name="适中 2 3 2 2 6 2" xfId="37424" xr:uid="{00000000-0005-0000-0000-000034920000}"/>
    <cellStyle name="适中 2 3 2 2 7" xfId="37425" xr:uid="{00000000-0005-0000-0000-000035920000}"/>
    <cellStyle name="适中 2 3 2 2 8" xfId="37426" xr:uid="{00000000-0005-0000-0000-000036920000}"/>
    <cellStyle name="适中 2 3 2 3" xfId="37427" xr:uid="{00000000-0005-0000-0000-000037920000}"/>
    <cellStyle name="适中 2 3 2 3 2" xfId="37428" xr:uid="{00000000-0005-0000-0000-000038920000}"/>
    <cellStyle name="适中 2 3 2 3 3" xfId="37429" xr:uid="{00000000-0005-0000-0000-000039920000}"/>
    <cellStyle name="适中 2 3 2 4" xfId="37430" xr:uid="{00000000-0005-0000-0000-00003A920000}"/>
    <cellStyle name="适中 2 3 2 5" xfId="37431" xr:uid="{00000000-0005-0000-0000-00003B920000}"/>
    <cellStyle name="适中 2 3 2 6" xfId="37432" xr:uid="{00000000-0005-0000-0000-00003C920000}"/>
    <cellStyle name="适中 2 3 2 7" xfId="37433" xr:uid="{00000000-0005-0000-0000-00003D920000}"/>
    <cellStyle name="适中 2 3 2 7 2" xfId="37434" xr:uid="{00000000-0005-0000-0000-00003E920000}"/>
    <cellStyle name="适中 2 3 2 8" xfId="37435" xr:uid="{00000000-0005-0000-0000-00003F920000}"/>
    <cellStyle name="适中 2 3 2 9" xfId="37436" xr:uid="{00000000-0005-0000-0000-000040920000}"/>
    <cellStyle name="适中 2 3 3" xfId="37437" xr:uid="{00000000-0005-0000-0000-000041920000}"/>
    <cellStyle name="适中 2 3 3 2" xfId="37438" xr:uid="{00000000-0005-0000-0000-000042920000}"/>
    <cellStyle name="适中 2 3 3 2 2" xfId="37439" xr:uid="{00000000-0005-0000-0000-000043920000}"/>
    <cellStyle name="适中 2 3 3 2 3" xfId="37440" xr:uid="{00000000-0005-0000-0000-000044920000}"/>
    <cellStyle name="适中 2 3 3 3" xfId="37441" xr:uid="{00000000-0005-0000-0000-000045920000}"/>
    <cellStyle name="适中 2 3 3 4" xfId="37442" xr:uid="{00000000-0005-0000-0000-000046920000}"/>
    <cellStyle name="适中 2 3 3 5" xfId="37443" xr:uid="{00000000-0005-0000-0000-000047920000}"/>
    <cellStyle name="适中 2 3 3 6" xfId="37444" xr:uid="{00000000-0005-0000-0000-000048920000}"/>
    <cellStyle name="适中 2 3 3 6 2" xfId="37445" xr:uid="{00000000-0005-0000-0000-000049920000}"/>
    <cellStyle name="适中 2 3 3 7" xfId="37446" xr:uid="{00000000-0005-0000-0000-00004A920000}"/>
    <cellStyle name="适中 2 3 3 8" xfId="37447" xr:uid="{00000000-0005-0000-0000-00004B920000}"/>
    <cellStyle name="适中 2 3 4" xfId="37448" xr:uid="{00000000-0005-0000-0000-00004C920000}"/>
    <cellStyle name="适中 2 3 4 2" xfId="37449" xr:uid="{00000000-0005-0000-0000-00004D920000}"/>
    <cellStyle name="适中 2 3 4 2 2" xfId="37450" xr:uid="{00000000-0005-0000-0000-00004E920000}"/>
    <cellStyle name="适中 2 3 4 2 3" xfId="37451" xr:uid="{00000000-0005-0000-0000-00004F920000}"/>
    <cellStyle name="适中 2 3 4 3" xfId="37452" xr:uid="{00000000-0005-0000-0000-000050920000}"/>
    <cellStyle name="适中 2 3 4 4" xfId="37453" xr:uid="{00000000-0005-0000-0000-000051920000}"/>
    <cellStyle name="适中 2 3 4 5" xfId="37454" xr:uid="{00000000-0005-0000-0000-000052920000}"/>
    <cellStyle name="适中 2 3 4 6" xfId="37455" xr:uid="{00000000-0005-0000-0000-000053920000}"/>
    <cellStyle name="适中 2 3 4 6 2" xfId="37456" xr:uid="{00000000-0005-0000-0000-000054920000}"/>
    <cellStyle name="适中 2 3 4 7" xfId="37457" xr:uid="{00000000-0005-0000-0000-000055920000}"/>
    <cellStyle name="适中 2 3 4 8" xfId="37458" xr:uid="{00000000-0005-0000-0000-000056920000}"/>
    <cellStyle name="适中 2 3 5" xfId="37459" xr:uid="{00000000-0005-0000-0000-000057920000}"/>
    <cellStyle name="适中 2 3 5 2" xfId="37460" xr:uid="{00000000-0005-0000-0000-000058920000}"/>
    <cellStyle name="适中 2 3 5 2 2" xfId="37461" xr:uid="{00000000-0005-0000-0000-000059920000}"/>
    <cellStyle name="适中 2 3 5 2 3" xfId="37462" xr:uid="{00000000-0005-0000-0000-00005A920000}"/>
    <cellStyle name="适中 2 3 5 3" xfId="37463" xr:uid="{00000000-0005-0000-0000-00005B920000}"/>
    <cellStyle name="适中 2 3 5 4" xfId="37464" xr:uid="{00000000-0005-0000-0000-00005C920000}"/>
    <cellStyle name="适中 2 3 5 5" xfId="37465" xr:uid="{00000000-0005-0000-0000-00005D920000}"/>
    <cellStyle name="适中 2 3 5 6" xfId="37466" xr:uid="{00000000-0005-0000-0000-00005E920000}"/>
    <cellStyle name="适中 2 3 5 6 2" xfId="37467" xr:uid="{00000000-0005-0000-0000-00005F920000}"/>
    <cellStyle name="适中 2 3 5 7" xfId="37468" xr:uid="{00000000-0005-0000-0000-000060920000}"/>
    <cellStyle name="适中 2 3 5 8" xfId="37469" xr:uid="{00000000-0005-0000-0000-000061920000}"/>
    <cellStyle name="适中 2 3 6" xfId="37470" xr:uid="{00000000-0005-0000-0000-000062920000}"/>
    <cellStyle name="适中 2 3 7" xfId="37471" xr:uid="{00000000-0005-0000-0000-000063920000}"/>
    <cellStyle name="适中 2 3 8" xfId="37472" xr:uid="{00000000-0005-0000-0000-000064920000}"/>
    <cellStyle name="适中 2 3 9" xfId="37473" xr:uid="{00000000-0005-0000-0000-000065920000}"/>
    <cellStyle name="适中 2 3 9 2" xfId="37474" xr:uid="{00000000-0005-0000-0000-000066920000}"/>
    <cellStyle name="适中 2 4" xfId="37475" xr:uid="{00000000-0005-0000-0000-000067920000}"/>
    <cellStyle name="适中 2 4 2" xfId="37476" xr:uid="{00000000-0005-0000-0000-000068920000}"/>
    <cellStyle name="适中 2 4 2 2" xfId="37477" xr:uid="{00000000-0005-0000-0000-000069920000}"/>
    <cellStyle name="适中 2 4 2 2 2" xfId="37478" xr:uid="{00000000-0005-0000-0000-00006A920000}"/>
    <cellStyle name="适中 2 4 2 2 3" xfId="37479" xr:uid="{00000000-0005-0000-0000-00006B920000}"/>
    <cellStyle name="适中 2 4 2 3" xfId="37480" xr:uid="{00000000-0005-0000-0000-00006C920000}"/>
    <cellStyle name="适中 2 4 2 4" xfId="37481" xr:uid="{00000000-0005-0000-0000-00006D920000}"/>
    <cellStyle name="适中 2 4 2 5" xfId="37482" xr:uid="{00000000-0005-0000-0000-00006E920000}"/>
    <cellStyle name="适中 2 4 2 6" xfId="37483" xr:uid="{00000000-0005-0000-0000-00006F920000}"/>
    <cellStyle name="适中 2 4 2 6 2" xfId="37484" xr:uid="{00000000-0005-0000-0000-000070920000}"/>
    <cellStyle name="适中 2 4 2 7" xfId="37485" xr:uid="{00000000-0005-0000-0000-000071920000}"/>
    <cellStyle name="适中 2 4 2 8" xfId="37486" xr:uid="{00000000-0005-0000-0000-000072920000}"/>
    <cellStyle name="适中 2 4 3" xfId="37487" xr:uid="{00000000-0005-0000-0000-000073920000}"/>
    <cellStyle name="适中 2 4 3 2" xfId="37488" xr:uid="{00000000-0005-0000-0000-000074920000}"/>
    <cellStyle name="适中 2 4 3 3" xfId="37489" xr:uid="{00000000-0005-0000-0000-000075920000}"/>
    <cellStyle name="适中 2 4 4" xfId="37490" xr:uid="{00000000-0005-0000-0000-000076920000}"/>
    <cellStyle name="适中 2 4 5" xfId="37491" xr:uid="{00000000-0005-0000-0000-000077920000}"/>
    <cellStyle name="适中 2 4 6" xfId="37492" xr:uid="{00000000-0005-0000-0000-000078920000}"/>
    <cellStyle name="适中 2 4 7" xfId="37493" xr:uid="{00000000-0005-0000-0000-000079920000}"/>
    <cellStyle name="适中 2 4 7 2" xfId="37494" xr:uid="{00000000-0005-0000-0000-00007A920000}"/>
    <cellStyle name="适中 2 4 8" xfId="37495" xr:uid="{00000000-0005-0000-0000-00007B920000}"/>
    <cellStyle name="适中 2 4 9" xfId="37496" xr:uid="{00000000-0005-0000-0000-00007C920000}"/>
    <cellStyle name="适中 2 5" xfId="37497" xr:uid="{00000000-0005-0000-0000-00007D920000}"/>
    <cellStyle name="适中 2 5 2" xfId="37498" xr:uid="{00000000-0005-0000-0000-00007E920000}"/>
    <cellStyle name="适中 2 5 2 2" xfId="37499" xr:uid="{00000000-0005-0000-0000-00007F920000}"/>
    <cellStyle name="适中 2 5 2 3" xfId="37500" xr:uid="{00000000-0005-0000-0000-000080920000}"/>
    <cellStyle name="适中 2 5 3" xfId="37501" xr:uid="{00000000-0005-0000-0000-000081920000}"/>
    <cellStyle name="适中 2 5 4" xfId="37502" xr:uid="{00000000-0005-0000-0000-000082920000}"/>
    <cellStyle name="适中 2 5 5" xfId="37503" xr:uid="{00000000-0005-0000-0000-000083920000}"/>
    <cellStyle name="适中 2 5 6" xfId="37504" xr:uid="{00000000-0005-0000-0000-000084920000}"/>
    <cellStyle name="适中 2 5 6 2" xfId="37505" xr:uid="{00000000-0005-0000-0000-000085920000}"/>
    <cellStyle name="适中 2 5 7" xfId="37506" xr:uid="{00000000-0005-0000-0000-000086920000}"/>
    <cellStyle name="适中 2 5 8" xfId="37507" xr:uid="{00000000-0005-0000-0000-000087920000}"/>
    <cellStyle name="适中 2 6" xfId="37508" xr:uid="{00000000-0005-0000-0000-000088920000}"/>
    <cellStyle name="适中 2 6 2" xfId="37509" xr:uid="{00000000-0005-0000-0000-000089920000}"/>
    <cellStyle name="适中 2 6 2 2" xfId="37510" xr:uid="{00000000-0005-0000-0000-00008A920000}"/>
    <cellStyle name="适中 2 6 2 3" xfId="37511" xr:uid="{00000000-0005-0000-0000-00008B920000}"/>
    <cellStyle name="适中 2 6 3" xfId="37512" xr:uid="{00000000-0005-0000-0000-00008C920000}"/>
    <cellStyle name="适中 2 6 4" xfId="37513" xr:uid="{00000000-0005-0000-0000-00008D920000}"/>
    <cellStyle name="适中 2 6 5" xfId="37514" xr:uid="{00000000-0005-0000-0000-00008E920000}"/>
    <cellStyle name="适中 2 6 6" xfId="37515" xr:uid="{00000000-0005-0000-0000-00008F920000}"/>
    <cellStyle name="适中 2 6 6 2" xfId="37516" xr:uid="{00000000-0005-0000-0000-000090920000}"/>
    <cellStyle name="适中 2 6 7" xfId="37517" xr:uid="{00000000-0005-0000-0000-000091920000}"/>
    <cellStyle name="适中 2 6 8" xfId="37518" xr:uid="{00000000-0005-0000-0000-000092920000}"/>
    <cellStyle name="适中 2 7" xfId="37519" xr:uid="{00000000-0005-0000-0000-000093920000}"/>
    <cellStyle name="适中 2 7 2" xfId="37520" xr:uid="{00000000-0005-0000-0000-000094920000}"/>
    <cellStyle name="适中 2 7 2 2" xfId="37521" xr:uid="{00000000-0005-0000-0000-000095920000}"/>
    <cellStyle name="适中 2 7 2 3" xfId="37522" xr:uid="{00000000-0005-0000-0000-000096920000}"/>
    <cellStyle name="适中 2 7 3" xfId="37523" xr:uid="{00000000-0005-0000-0000-000097920000}"/>
    <cellStyle name="适中 2 7 4" xfId="37524" xr:uid="{00000000-0005-0000-0000-000098920000}"/>
    <cellStyle name="适中 2 7 5" xfId="37525" xr:uid="{00000000-0005-0000-0000-000099920000}"/>
    <cellStyle name="适中 2 7 6" xfId="37526" xr:uid="{00000000-0005-0000-0000-00009A920000}"/>
    <cellStyle name="适中 2 7 6 2" xfId="37527" xr:uid="{00000000-0005-0000-0000-00009B920000}"/>
    <cellStyle name="适中 2 7 7" xfId="37528" xr:uid="{00000000-0005-0000-0000-00009C920000}"/>
    <cellStyle name="适中 2 7 8" xfId="37529" xr:uid="{00000000-0005-0000-0000-00009D920000}"/>
    <cellStyle name="适中 2 8" xfId="37530" xr:uid="{00000000-0005-0000-0000-00009E920000}"/>
    <cellStyle name="适中 2 9" xfId="37531" xr:uid="{00000000-0005-0000-0000-00009F920000}"/>
    <cellStyle name="适中 2_AVL &amp; Mech BOM - Raleigh V1.6 pre" xfId="37532" xr:uid="{00000000-0005-0000-0000-0000A0920000}"/>
    <cellStyle name="适中 3" xfId="37533" xr:uid="{00000000-0005-0000-0000-0000A1920000}"/>
    <cellStyle name="适中 3 10" xfId="37534" xr:uid="{00000000-0005-0000-0000-0000A2920000}"/>
    <cellStyle name="适中 3 10 2" xfId="37535" xr:uid="{00000000-0005-0000-0000-0000A3920000}"/>
    <cellStyle name="适中 3 11" xfId="37536" xr:uid="{00000000-0005-0000-0000-0000A4920000}"/>
    <cellStyle name="适中 3 2" xfId="37537" xr:uid="{00000000-0005-0000-0000-0000A5920000}"/>
    <cellStyle name="适中 3 2 10" xfId="37538" xr:uid="{00000000-0005-0000-0000-0000A6920000}"/>
    <cellStyle name="适中 3 2 2" xfId="37539" xr:uid="{00000000-0005-0000-0000-0000A7920000}"/>
    <cellStyle name="适中 3 2 2 2" xfId="37540" xr:uid="{00000000-0005-0000-0000-0000A8920000}"/>
    <cellStyle name="适中 3 2 2 2 2" xfId="37541" xr:uid="{00000000-0005-0000-0000-0000A9920000}"/>
    <cellStyle name="适中 3 2 2 2 2 2" xfId="37542" xr:uid="{00000000-0005-0000-0000-0000AA920000}"/>
    <cellStyle name="适中 3 2 2 2 2 3" xfId="37543" xr:uid="{00000000-0005-0000-0000-0000AB920000}"/>
    <cellStyle name="适中 3 2 2 2 3" xfId="37544" xr:uid="{00000000-0005-0000-0000-0000AC920000}"/>
    <cellStyle name="适中 3 2 2 2 4" xfId="37545" xr:uid="{00000000-0005-0000-0000-0000AD920000}"/>
    <cellStyle name="适中 3 2 2 2 5" xfId="37546" xr:uid="{00000000-0005-0000-0000-0000AE920000}"/>
    <cellStyle name="适中 3 2 2 2 6" xfId="37547" xr:uid="{00000000-0005-0000-0000-0000AF920000}"/>
    <cellStyle name="适中 3 2 2 2 6 2" xfId="37548" xr:uid="{00000000-0005-0000-0000-0000B0920000}"/>
    <cellStyle name="适中 3 2 2 2 7" xfId="37549" xr:uid="{00000000-0005-0000-0000-0000B1920000}"/>
    <cellStyle name="适中 3 2 2 2 8" xfId="37550" xr:uid="{00000000-0005-0000-0000-0000B2920000}"/>
    <cellStyle name="适中 3 2 2 3" xfId="37551" xr:uid="{00000000-0005-0000-0000-0000B3920000}"/>
    <cellStyle name="适中 3 2 2 3 2" xfId="37552" xr:uid="{00000000-0005-0000-0000-0000B4920000}"/>
    <cellStyle name="适中 3 2 2 3 3" xfId="37553" xr:uid="{00000000-0005-0000-0000-0000B5920000}"/>
    <cellStyle name="适中 3 2 2 4" xfId="37554" xr:uid="{00000000-0005-0000-0000-0000B6920000}"/>
    <cellStyle name="适中 3 2 2 5" xfId="37555" xr:uid="{00000000-0005-0000-0000-0000B7920000}"/>
    <cellStyle name="适中 3 2 2 6" xfId="37556" xr:uid="{00000000-0005-0000-0000-0000B8920000}"/>
    <cellStyle name="适中 3 2 2 7" xfId="37557" xr:uid="{00000000-0005-0000-0000-0000B9920000}"/>
    <cellStyle name="适中 3 2 2 7 2" xfId="37558" xr:uid="{00000000-0005-0000-0000-0000BA920000}"/>
    <cellStyle name="适中 3 2 2 8" xfId="37559" xr:uid="{00000000-0005-0000-0000-0000BB920000}"/>
    <cellStyle name="适中 3 2 2 9" xfId="37560" xr:uid="{00000000-0005-0000-0000-0000BC920000}"/>
    <cellStyle name="适中 3 2 3" xfId="37561" xr:uid="{00000000-0005-0000-0000-0000BD920000}"/>
    <cellStyle name="适中 3 2 3 2" xfId="37562" xr:uid="{00000000-0005-0000-0000-0000BE920000}"/>
    <cellStyle name="适中 3 2 3 2 2" xfId="37563" xr:uid="{00000000-0005-0000-0000-0000BF920000}"/>
    <cellStyle name="适中 3 2 3 2 3" xfId="37564" xr:uid="{00000000-0005-0000-0000-0000C0920000}"/>
    <cellStyle name="适中 3 2 3 3" xfId="37565" xr:uid="{00000000-0005-0000-0000-0000C1920000}"/>
    <cellStyle name="适中 3 2 3 4" xfId="37566" xr:uid="{00000000-0005-0000-0000-0000C2920000}"/>
    <cellStyle name="适中 3 2 3 5" xfId="37567" xr:uid="{00000000-0005-0000-0000-0000C3920000}"/>
    <cellStyle name="适中 3 2 3 6" xfId="37568" xr:uid="{00000000-0005-0000-0000-0000C4920000}"/>
    <cellStyle name="适中 3 2 3 6 2" xfId="37569" xr:uid="{00000000-0005-0000-0000-0000C5920000}"/>
    <cellStyle name="适中 3 2 3 7" xfId="37570" xr:uid="{00000000-0005-0000-0000-0000C6920000}"/>
    <cellStyle name="适中 3 2 3 8" xfId="37571" xr:uid="{00000000-0005-0000-0000-0000C7920000}"/>
    <cellStyle name="适中 3 2 4" xfId="37572" xr:uid="{00000000-0005-0000-0000-0000C8920000}"/>
    <cellStyle name="适中 3 2 4 2" xfId="37573" xr:uid="{00000000-0005-0000-0000-0000C9920000}"/>
    <cellStyle name="适中 3 2 4 2 2" xfId="37574" xr:uid="{00000000-0005-0000-0000-0000CA920000}"/>
    <cellStyle name="适中 3 2 4 2 3" xfId="37575" xr:uid="{00000000-0005-0000-0000-0000CB920000}"/>
    <cellStyle name="适中 3 2 4 3" xfId="37576" xr:uid="{00000000-0005-0000-0000-0000CC920000}"/>
    <cellStyle name="适中 3 2 4 4" xfId="37577" xr:uid="{00000000-0005-0000-0000-0000CD920000}"/>
    <cellStyle name="适中 3 2 4 5" xfId="37578" xr:uid="{00000000-0005-0000-0000-0000CE920000}"/>
    <cellStyle name="适中 3 2 4 6" xfId="37579" xr:uid="{00000000-0005-0000-0000-0000CF920000}"/>
    <cellStyle name="适中 3 2 4 6 2" xfId="37580" xr:uid="{00000000-0005-0000-0000-0000D0920000}"/>
    <cellStyle name="适中 3 2 4 7" xfId="37581" xr:uid="{00000000-0005-0000-0000-0000D1920000}"/>
    <cellStyle name="适中 3 2 4 8" xfId="37582" xr:uid="{00000000-0005-0000-0000-0000D2920000}"/>
    <cellStyle name="适中 3 2 5" xfId="37583" xr:uid="{00000000-0005-0000-0000-0000D3920000}"/>
    <cellStyle name="适中 3 2 5 2" xfId="37584" xr:uid="{00000000-0005-0000-0000-0000D4920000}"/>
    <cellStyle name="适中 3 2 5 2 2" xfId="37585" xr:uid="{00000000-0005-0000-0000-0000D5920000}"/>
    <cellStyle name="适中 3 2 5 2 3" xfId="37586" xr:uid="{00000000-0005-0000-0000-0000D6920000}"/>
    <cellStyle name="适中 3 2 5 3" xfId="37587" xr:uid="{00000000-0005-0000-0000-0000D7920000}"/>
    <cellStyle name="适中 3 2 5 4" xfId="37588" xr:uid="{00000000-0005-0000-0000-0000D8920000}"/>
    <cellStyle name="适中 3 2 5 5" xfId="37589" xr:uid="{00000000-0005-0000-0000-0000D9920000}"/>
    <cellStyle name="适中 3 2 5 6" xfId="37590" xr:uid="{00000000-0005-0000-0000-0000DA920000}"/>
    <cellStyle name="适中 3 2 5 6 2" xfId="37591" xr:uid="{00000000-0005-0000-0000-0000DB920000}"/>
    <cellStyle name="适中 3 2 5 7" xfId="37592" xr:uid="{00000000-0005-0000-0000-0000DC920000}"/>
    <cellStyle name="适中 3 2 5 8" xfId="37593" xr:uid="{00000000-0005-0000-0000-0000DD920000}"/>
    <cellStyle name="适中 3 2 6" xfId="37594" xr:uid="{00000000-0005-0000-0000-0000DE920000}"/>
    <cellStyle name="适中 3 2 7" xfId="37595" xr:uid="{00000000-0005-0000-0000-0000DF920000}"/>
    <cellStyle name="适中 3 2 8" xfId="37596" xr:uid="{00000000-0005-0000-0000-0000E0920000}"/>
    <cellStyle name="适中 3 2 9" xfId="37597" xr:uid="{00000000-0005-0000-0000-0000E1920000}"/>
    <cellStyle name="适中 3 2 9 2" xfId="37598" xr:uid="{00000000-0005-0000-0000-0000E2920000}"/>
    <cellStyle name="适中 3 3" xfId="37599" xr:uid="{00000000-0005-0000-0000-0000E3920000}"/>
    <cellStyle name="适中 3 3 2" xfId="37600" xr:uid="{00000000-0005-0000-0000-0000E4920000}"/>
    <cellStyle name="适中 3 3 2 2" xfId="37601" xr:uid="{00000000-0005-0000-0000-0000E5920000}"/>
    <cellStyle name="适中 3 3 2 2 2" xfId="37602" xr:uid="{00000000-0005-0000-0000-0000E6920000}"/>
    <cellStyle name="适中 3 3 2 2 3" xfId="37603" xr:uid="{00000000-0005-0000-0000-0000E7920000}"/>
    <cellStyle name="适中 3 3 2 3" xfId="37604" xr:uid="{00000000-0005-0000-0000-0000E8920000}"/>
    <cellStyle name="适中 3 3 2 4" xfId="37605" xr:uid="{00000000-0005-0000-0000-0000E9920000}"/>
    <cellStyle name="适中 3 3 2 5" xfId="37606" xr:uid="{00000000-0005-0000-0000-0000EA920000}"/>
    <cellStyle name="适中 3 3 2 6" xfId="37607" xr:uid="{00000000-0005-0000-0000-0000EB920000}"/>
    <cellStyle name="适中 3 3 2 6 2" xfId="37608" xr:uid="{00000000-0005-0000-0000-0000EC920000}"/>
    <cellStyle name="适中 3 3 2 7" xfId="37609" xr:uid="{00000000-0005-0000-0000-0000ED920000}"/>
    <cellStyle name="适中 3 3 2 8" xfId="37610" xr:uid="{00000000-0005-0000-0000-0000EE920000}"/>
    <cellStyle name="适中 3 3 3" xfId="37611" xr:uid="{00000000-0005-0000-0000-0000EF920000}"/>
    <cellStyle name="适中 3 3 3 2" xfId="37612" xr:uid="{00000000-0005-0000-0000-0000F0920000}"/>
    <cellStyle name="适中 3 3 3 3" xfId="37613" xr:uid="{00000000-0005-0000-0000-0000F1920000}"/>
    <cellStyle name="适中 3 3 4" xfId="37614" xr:uid="{00000000-0005-0000-0000-0000F2920000}"/>
    <cellStyle name="适中 3 3 5" xfId="37615" xr:uid="{00000000-0005-0000-0000-0000F3920000}"/>
    <cellStyle name="适中 3 3 6" xfId="37616" xr:uid="{00000000-0005-0000-0000-0000F4920000}"/>
    <cellStyle name="适中 3 3 7" xfId="37617" xr:uid="{00000000-0005-0000-0000-0000F5920000}"/>
    <cellStyle name="适中 3 3 7 2" xfId="37618" xr:uid="{00000000-0005-0000-0000-0000F6920000}"/>
    <cellStyle name="适中 3 3 8" xfId="37619" xr:uid="{00000000-0005-0000-0000-0000F7920000}"/>
    <cellStyle name="适中 3 3 9" xfId="37620" xr:uid="{00000000-0005-0000-0000-0000F8920000}"/>
    <cellStyle name="适中 3 4" xfId="37621" xr:uid="{00000000-0005-0000-0000-0000F9920000}"/>
    <cellStyle name="适中 3 4 2" xfId="37622" xr:uid="{00000000-0005-0000-0000-0000FA920000}"/>
    <cellStyle name="适中 3 4 2 2" xfId="37623" xr:uid="{00000000-0005-0000-0000-0000FB920000}"/>
    <cellStyle name="适中 3 4 2 3" xfId="37624" xr:uid="{00000000-0005-0000-0000-0000FC920000}"/>
    <cellStyle name="适中 3 4 3" xfId="37625" xr:uid="{00000000-0005-0000-0000-0000FD920000}"/>
    <cellStyle name="适中 3 4 4" xfId="37626" xr:uid="{00000000-0005-0000-0000-0000FE920000}"/>
    <cellStyle name="适中 3 4 5" xfId="37627" xr:uid="{00000000-0005-0000-0000-0000FF920000}"/>
    <cellStyle name="适中 3 4 6" xfId="37628" xr:uid="{00000000-0005-0000-0000-000000930000}"/>
    <cellStyle name="适中 3 4 6 2" xfId="37629" xr:uid="{00000000-0005-0000-0000-000001930000}"/>
    <cellStyle name="适中 3 4 7" xfId="37630" xr:uid="{00000000-0005-0000-0000-000002930000}"/>
    <cellStyle name="适中 3 4 8" xfId="37631" xr:uid="{00000000-0005-0000-0000-000003930000}"/>
    <cellStyle name="适中 3 5" xfId="37632" xr:uid="{00000000-0005-0000-0000-000004930000}"/>
    <cellStyle name="适中 3 5 2" xfId="37633" xr:uid="{00000000-0005-0000-0000-000005930000}"/>
    <cellStyle name="适中 3 5 2 2" xfId="37634" xr:uid="{00000000-0005-0000-0000-000006930000}"/>
    <cellStyle name="适中 3 5 2 3" xfId="37635" xr:uid="{00000000-0005-0000-0000-000007930000}"/>
    <cellStyle name="适中 3 5 3" xfId="37636" xr:uid="{00000000-0005-0000-0000-000008930000}"/>
    <cellStyle name="适中 3 5 4" xfId="37637" xr:uid="{00000000-0005-0000-0000-000009930000}"/>
    <cellStyle name="适中 3 5 5" xfId="37638" xr:uid="{00000000-0005-0000-0000-00000A930000}"/>
    <cellStyle name="适中 3 5 6" xfId="37639" xr:uid="{00000000-0005-0000-0000-00000B930000}"/>
    <cellStyle name="适中 3 5 6 2" xfId="37640" xr:uid="{00000000-0005-0000-0000-00000C930000}"/>
    <cellStyle name="适中 3 5 7" xfId="37641" xr:uid="{00000000-0005-0000-0000-00000D930000}"/>
    <cellStyle name="适中 3 5 8" xfId="37642" xr:uid="{00000000-0005-0000-0000-00000E930000}"/>
    <cellStyle name="适中 3 6" xfId="37643" xr:uid="{00000000-0005-0000-0000-00000F930000}"/>
    <cellStyle name="适中 3 6 2" xfId="37644" xr:uid="{00000000-0005-0000-0000-000010930000}"/>
    <cellStyle name="适中 3 6 2 2" xfId="37645" xr:uid="{00000000-0005-0000-0000-000011930000}"/>
    <cellStyle name="适中 3 6 2 3" xfId="37646" xr:uid="{00000000-0005-0000-0000-000012930000}"/>
    <cellStyle name="适中 3 6 3" xfId="37647" xr:uid="{00000000-0005-0000-0000-000013930000}"/>
    <cellStyle name="适中 3 6 4" xfId="37648" xr:uid="{00000000-0005-0000-0000-000014930000}"/>
    <cellStyle name="适中 3 6 5" xfId="37649" xr:uid="{00000000-0005-0000-0000-000015930000}"/>
    <cellStyle name="适中 3 6 6" xfId="37650" xr:uid="{00000000-0005-0000-0000-000016930000}"/>
    <cellStyle name="适中 3 6 6 2" xfId="37651" xr:uid="{00000000-0005-0000-0000-000017930000}"/>
    <cellStyle name="适中 3 6 7" xfId="37652" xr:uid="{00000000-0005-0000-0000-000018930000}"/>
    <cellStyle name="适中 3 6 8" xfId="37653" xr:uid="{00000000-0005-0000-0000-000019930000}"/>
    <cellStyle name="适中 3 7" xfId="37654" xr:uid="{00000000-0005-0000-0000-00001A930000}"/>
    <cellStyle name="适中 3 8" xfId="37655" xr:uid="{00000000-0005-0000-0000-00001B930000}"/>
    <cellStyle name="适中 3 9" xfId="37656" xr:uid="{00000000-0005-0000-0000-00001C930000}"/>
    <cellStyle name="适中 3_AVL &amp; Mech BOM - Reno V1.6" xfId="37657" xr:uid="{00000000-0005-0000-0000-00001D930000}"/>
    <cellStyle name="适中 4" xfId="37658" xr:uid="{00000000-0005-0000-0000-00001E930000}"/>
    <cellStyle name="适中 4 10" xfId="37659" xr:uid="{00000000-0005-0000-0000-00001F930000}"/>
    <cellStyle name="适中 4 2" xfId="37660" xr:uid="{00000000-0005-0000-0000-000020930000}"/>
    <cellStyle name="适中 4 2 2" xfId="37661" xr:uid="{00000000-0005-0000-0000-000021930000}"/>
    <cellStyle name="适中 4 2 2 2" xfId="37662" xr:uid="{00000000-0005-0000-0000-000022930000}"/>
    <cellStyle name="适中 4 2 2 2 2" xfId="37663" xr:uid="{00000000-0005-0000-0000-000023930000}"/>
    <cellStyle name="适中 4 2 2 2 3" xfId="37664" xr:uid="{00000000-0005-0000-0000-000024930000}"/>
    <cellStyle name="适中 4 2 2 3" xfId="37665" xr:uid="{00000000-0005-0000-0000-000025930000}"/>
    <cellStyle name="适中 4 2 2 4" xfId="37666" xr:uid="{00000000-0005-0000-0000-000026930000}"/>
    <cellStyle name="适中 4 2 2 5" xfId="37667" xr:uid="{00000000-0005-0000-0000-000027930000}"/>
    <cellStyle name="适中 4 2 2 6" xfId="37668" xr:uid="{00000000-0005-0000-0000-000028930000}"/>
    <cellStyle name="适中 4 2 2 6 2" xfId="37669" xr:uid="{00000000-0005-0000-0000-000029930000}"/>
    <cellStyle name="适中 4 2 2 7" xfId="37670" xr:uid="{00000000-0005-0000-0000-00002A930000}"/>
    <cellStyle name="适中 4 2 2 8" xfId="37671" xr:uid="{00000000-0005-0000-0000-00002B930000}"/>
    <cellStyle name="适中 4 2 3" xfId="37672" xr:uid="{00000000-0005-0000-0000-00002C930000}"/>
    <cellStyle name="适中 4 2 3 2" xfId="37673" xr:uid="{00000000-0005-0000-0000-00002D930000}"/>
    <cellStyle name="适中 4 2 3 3" xfId="37674" xr:uid="{00000000-0005-0000-0000-00002E930000}"/>
    <cellStyle name="适中 4 2 4" xfId="37675" xr:uid="{00000000-0005-0000-0000-00002F930000}"/>
    <cellStyle name="适中 4 2 5" xfId="37676" xr:uid="{00000000-0005-0000-0000-000030930000}"/>
    <cellStyle name="适中 4 2 6" xfId="37677" xr:uid="{00000000-0005-0000-0000-000031930000}"/>
    <cellStyle name="适中 4 2 7" xfId="37678" xr:uid="{00000000-0005-0000-0000-000032930000}"/>
    <cellStyle name="适中 4 2 7 2" xfId="37679" xr:uid="{00000000-0005-0000-0000-000033930000}"/>
    <cellStyle name="适中 4 2 8" xfId="37680" xr:uid="{00000000-0005-0000-0000-000034930000}"/>
    <cellStyle name="适中 4 2 9" xfId="37681" xr:uid="{00000000-0005-0000-0000-000035930000}"/>
    <cellStyle name="适中 4 3" xfId="37682" xr:uid="{00000000-0005-0000-0000-000036930000}"/>
    <cellStyle name="适中 4 3 2" xfId="37683" xr:uid="{00000000-0005-0000-0000-000037930000}"/>
    <cellStyle name="适中 4 3 2 2" xfId="37684" xr:uid="{00000000-0005-0000-0000-000038930000}"/>
    <cellStyle name="适中 4 3 2 3" xfId="37685" xr:uid="{00000000-0005-0000-0000-000039930000}"/>
    <cellStyle name="适中 4 3 3" xfId="37686" xr:uid="{00000000-0005-0000-0000-00003A930000}"/>
    <cellStyle name="适中 4 3 4" xfId="37687" xr:uid="{00000000-0005-0000-0000-00003B930000}"/>
    <cellStyle name="适中 4 3 5" xfId="37688" xr:uid="{00000000-0005-0000-0000-00003C930000}"/>
    <cellStyle name="适中 4 3 6" xfId="37689" xr:uid="{00000000-0005-0000-0000-00003D930000}"/>
    <cellStyle name="适中 4 3 6 2" xfId="37690" xr:uid="{00000000-0005-0000-0000-00003E930000}"/>
    <cellStyle name="适中 4 3 7" xfId="37691" xr:uid="{00000000-0005-0000-0000-00003F930000}"/>
    <cellStyle name="适中 4 3 8" xfId="37692" xr:uid="{00000000-0005-0000-0000-000040930000}"/>
    <cellStyle name="适中 4 4" xfId="37693" xr:uid="{00000000-0005-0000-0000-000041930000}"/>
    <cellStyle name="适中 4 4 2" xfId="37694" xr:uid="{00000000-0005-0000-0000-000042930000}"/>
    <cellStyle name="适中 4 4 2 2" xfId="37695" xr:uid="{00000000-0005-0000-0000-000043930000}"/>
    <cellStyle name="适中 4 4 2 3" xfId="37696" xr:uid="{00000000-0005-0000-0000-000044930000}"/>
    <cellStyle name="适中 4 4 3" xfId="37697" xr:uid="{00000000-0005-0000-0000-000045930000}"/>
    <cellStyle name="适中 4 4 4" xfId="37698" xr:uid="{00000000-0005-0000-0000-000046930000}"/>
    <cellStyle name="适中 4 4 5" xfId="37699" xr:uid="{00000000-0005-0000-0000-000047930000}"/>
    <cellStyle name="适中 4 4 6" xfId="37700" xr:uid="{00000000-0005-0000-0000-000048930000}"/>
    <cellStyle name="适中 4 4 6 2" xfId="37701" xr:uid="{00000000-0005-0000-0000-000049930000}"/>
    <cellStyle name="适中 4 4 7" xfId="37702" xr:uid="{00000000-0005-0000-0000-00004A930000}"/>
    <cellStyle name="适中 4 4 8" xfId="37703" xr:uid="{00000000-0005-0000-0000-00004B930000}"/>
    <cellStyle name="适中 4 5" xfId="37704" xr:uid="{00000000-0005-0000-0000-00004C930000}"/>
    <cellStyle name="适中 4 5 2" xfId="37705" xr:uid="{00000000-0005-0000-0000-00004D930000}"/>
    <cellStyle name="适中 4 5 2 2" xfId="37706" xr:uid="{00000000-0005-0000-0000-00004E930000}"/>
    <cellStyle name="适中 4 5 2 3" xfId="37707" xr:uid="{00000000-0005-0000-0000-00004F930000}"/>
    <cellStyle name="适中 4 5 3" xfId="37708" xr:uid="{00000000-0005-0000-0000-000050930000}"/>
    <cellStyle name="适中 4 5 4" xfId="37709" xr:uid="{00000000-0005-0000-0000-000051930000}"/>
    <cellStyle name="适中 4 5 5" xfId="37710" xr:uid="{00000000-0005-0000-0000-000052930000}"/>
    <cellStyle name="适中 4 5 6" xfId="37711" xr:uid="{00000000-0005-0000-0000-000053930000}"/>
    <cellStyle name="适中 4 5 6 2" xfId="37712" xr:uid="{00000000-0005-0000-0000-000054930000}"/>
    <cellStyle name="适中 4 5 7" xfId="37713" xr:uid="{00000000-0005-0000-0000-000055930000}"/>
    <cellStyle name="适中 4 5 8" xfId="37714" xr:uid="{00000000-0005-0000-0000-000056930000}"/>
    <cellStyle name="适中 4 6" xfId="37715" xr:uid="{00000000-0005-0000-0000-000057930000}"/>
    <cellStyle name="适中 4 7" xfId="37716" xr:uid="{00000000-0005-0000-0000-000058930000}"/>
    <cellStyle name="适中 4 8" xfId="37717" xr:uid="{00000000-0005-0000-0000-000059930000}"/>
    <cellStyle name="适中 4 9" xfId="37718" xr:uid="{00000000-0005-0000-0000-00005A930000}"/>
    <cellStyle name="适中 4 9 2" xfId="37719" xr:uid="{00000000-0005-0000-0000-00005B930000}"/>
    <cellStyle name="适中 5" xfId="37720" xr:uid="{00000000-0005-0000-0000-00005C930000}"/>
    <cellStyle name="适中 5 2" xfId="37721" xr:uid="{00000000-0005-0000-0000-00005D930000}"/>
    <cellStyle name="适中 5 2 2" xfId="37722" xr:uid="{00000000-0005-0000-0000-00005E930000}"/>
    <cellStyle name="适中 5 2 2 2" xfId="37723" xr:uid="{00000000-0005-0000-0000-00005F930000}"/>
    <cellStyle name="适中 5 2 2 3" xfId="37724" xr:uid="{00000000-0005-0000-0000-000060930000}"/>
    <cellStyle name="适中 5 2 3" xfId="37725" xr:uid="{00000000-0005-0000-0000-000061930000}"/>
    <cellStyle name="适中 5 2 4" xfId="37726" xr:uid="{00000000-0005-0000-0000-000062930000}"/>
    <cellStyle name="适中 5 2 5" xfId="37727" xr:uid="{00000000-0005-0000-0000-000063930000}"/>
    <cellStyle name="适中 5 2 6" xfId="37728" xr:uid="{00000000-0005-0000-0000-000064930000}"/>
    <cellStyle name="适中 5 2 6 2" xfId="37729" xr:uid="{00000000-0005-0000-0000-000065930000}"/>
    <cellStyle name="适中 5 2 7" xfId="37730" xr:uid="{00000000-0005-0000-0000-000066930000}"/>
    <cellStyle name="适中 5 2 8" xfId="37731" xr:uid="{00000000-0005-0000-0000-000067930000}"/>
    <cellStyle name="适中 5 3" xfId="37732" xr:uid="{00000000-0005-0000-0000-000068930000}"/>
    <cellStyle name="适中 5 4" xfId="37733" xr:uid="{00000000-0005-0000-0000-000069930000}"/>
    <cellStyle name="适中 5 5" xfId="37734" xr:uid="{00000000-0005-0000-0000-00006A930000}"/>
    <cellStyle name="适中 5 6" xfId="37735" xr:uid="{00000000-0005-0000-0000-00006B930000}"/>
    <cellStyle name="适中 5 6 2" xfId="37736" xr:uid="{00000000-0005-0000-0000-00006C930000}"/>
    <cellStyle name="适中 5 7" xfId="37737" xr:uid="{00000000-0005-0000-0000-00006D930000}"/>
    <cellStyle name="适中 6" xfId="37738" xr:uid="{00000000-0005-0000-0000-00006E930000}"/>
    <cellStyle name="适中 6 2" xfId="37739" xr:uid="{00000000-0005-0000-0000-00006F930000}"/>
    <cellStyle name="适中 6 2 2" xfId="37740" xr:uid="{00000000-0005-0000-0000-000070930000}"/>
    <cellStyle name="适中 6 2 2 2" xfId="37741" xr:uid="{00000000-0005-0000-0000-000071930000}"/>
    <cellStyle name="适中 6 2 2 3" xfId="37742" xr:uid="{00000000-0005-0000-0000-000072930000}"/>
    <cellStyle name="适中 6 2 3" xfId="37743" xr:uid="{00000000-0005-0000-0000-000073930000}"/>
    <cellStyle name="适中 6 2 4" xfId="37744" xr:uid="{00000000-0005-0000-0000-000074930000}"/>
    <cellStyle name="适中 6 2 5" xfId="37745" xr:uid="{00000000-0005-0000-0000-000075930000}"/>
    <cellStyle name="适中 6 2 6" xfId="37746" xr:uid="{00000000-0005-0000-0000-000076930000}"/>
    <cellStyle name="适中 6 2 6 2" xfId="37747" xr:uid="{00000000-0005-0000-0000-000077930000}"/>
    <cellStyle name="适中 6 2 7" xfId="37748" xr:uid="{00000000-0005-0000-0000-000078930000}"/>
    <cellStyle name="适中 6 2 8" xfId="37749" xr:uid="{00000000-0005-0000-0000-000079930000}"/>
    <cellStyle name="适中 6 3" xfId="37750" xr:uid="{00000000-0005-0000-0000-00007A930000}"/>
    <cellStyle name="适中 6 3 2" xfId="37751" xr:uid="{00000000-0005-0000-0000-00007B930000}"/>
    <cellStyle name="适中 6 3 3" xfId="37752" xr:uid="{00000000-0005-0000-0000-00007C930000}"/>
    <cellStyle name="适中 6 4" xfId="37753" xr:uid="{00000000-0005-0000-0000-00007D930000}"/>
    <cellStyle name="适中 6 5" xfId="37754" xr:uid="{00000000-0005-0000-0000-00007E930000}"/>
    <cellStyle name="适中 6 6" xfId="37755" xr:uid="{00000000-0005-0000-0000-00007F930000}"/>
    <cellStyle name="适中 6 7" xfId="37756" xr:uid="{00000000-0005-0000-0000-000080930000}"/>
    <cellStyle name="适中 6 7 2" xfId="37757" xr:uid="{00000000-0005-0000-0000-000081930000}"/>
    <cellStyle name="适中 6 8" xfId="37758" xr:uid="{00000000-0005-0000-0000-000082930000}"/>
    <cellStyle name="适中 6 9" xfId="37759" xr:uid="{00000000-0005-0000-0000-000083930000}"/>
    <cellStyle name="适中 7" xfId="37760" xr:uid="{00000000-0005-0000-0000-000084930000}"/>
    <cellStyle name="适中 7 2" xfId="37761" xr:uid="{00000000-0005-0000-0000-000085930000}"/>
    <cellStyle name="适中 7 2 2" xfId="37762" xr:uid="{00000000-0005-0000-0000-000086930000}"/>
    <cellStyle name="适中 7 2 3" xfId="37763" xr:uid="{00000000-0005-0000-0000-000087930000}"/>
    <cellStyle name="适中 7 3" xfId="37764" xr:uid="{00000000-0005-0000-0000-000088930000}"/>
    <cellStyle name="适中 7 4" xfId="37765" xr:uid="{00000000-0005-0000-0000-000089930000}"/>
    <cellStyle name="适中 7 5" xfId="37766" xr:uid="{00000000-0005-0000-0000-00008A930000}"/>
    <cellStyle name="适中 7 6" xfId="37767" xr:uid="{00000000-0005-0000-0000-00008B930000}"/>
    <cellStyle name="适中 7 6 2" xfId="37768" xr:uid="{00000000-0005-0000-0000-00008C930000}"/>
    <cellStyle name="适中 7 7" xfId="37769" xr:uid="{00000000-0005-0000-0000-00008D930000}"/>
    <cellStyle name="适中 7 8" xfId="37770" xr:uid="{00000000-0005-0000-0000-00008E930000}"/>
    <cellStyle name="适中 8" xfId="37771" xr:uid="{00000000-0005-0000-0000-00008F930000}"/>
    <cellStyle name="适中 8 2" xfId="37772" xr:uid="{00000000-0005-0000-0000-000090930000}"/>
    <cellStyle name="适中 8 2 2" xfId="37773" xr:uid="{00000000-0005-0000-0000-000091930000}"/>
    <cellStyle name="适中 8 2 3" xfId="37774" xr:uid="{00000000-0005-0000-0000-000092930000}"/>
    <cellStyle name="适中 8 3" xfId="37775" xr:uid="{00000000-0005-0000-0000-000093930000}"/>
    <cellStyle name="适中 8 4" xfId="37776" xr:uid="{00000000-0005-0000-0000-000094930000}"/>
    <cellStyle name="适中 8 5" xfId="37777" xr:uid="{00000000-0005-0000-0000-000095930000}"/>
    <cellStyle name="适中 8 6" xfId="37778" xr:uid="{00000000-0005-0000-0000-000096930000}"/>
    <cellStyle name="适中 8 6 2" xfId="37779" xr:uid="{00000000-0005-0000-0000-000097930000}"/>
    <cellStyle name="适中 8 7" xfId="37780" xr:uid="{00000000-0005-0000-0000-000098930000}"/>
    <cellStyle name="适中 8 8" xfId="37781" xr:uid="{00000000-0005-0000-0000-000099930000}"/>
    <cellStyle name="适中 9" xfId="37782" xr:uid="{00000000-0005-0000-0000-00009A930000}"/>
    <cellStyle name="适中 9 2" xfId="37783" xr:uid="{00000000-0005-0000-0000-00009B930000}"/>
    <cellStyle name="适中 9 3" xfId="37784" xr:uid="{00000000-0005-0000-0000-00009C930000}"/>
    <cellStyle name="适中 9 4" xfId="37785" xr:uid="{00000000-0005-0000-0000-00009D930000}"/>
    <cellStyle name="适中 9 5" xfId="37786" xr:uid="{00000000-0005-0000-0000-00009E930000}"/>
    <cellStyle name="适中 9 5 2" xfId="37787" xr:uid="{00000000-0005-0000-0000-00009F930000}"/>
    <cellStyle name="适中 9 6" xfId="37788" xr:uid="{00000000-0005-0000-0000-0000A0930000}"/>
    <cellStyle name="通貨 [0.00]_AMF Titanium Commodity Graphs" xfId="37789" xr:uid="{00000000-0005-0000-0000-0000A1930000}"/>
    <cellStyle name="通貨_AMF Titanium Commodity Graphs" xfId="37790" xr:uid="{00000000-0005-0000-0000-0000A2930000}"/>
    <cellStyle name="链接单元格" xfId="37791" xr:uid="{00000000-0005-0000-0000-0000A3930000}"/>
    <cellStyle name="链接单元格 10" xfId="37792" xr:uid="{00000000-0005-0000-0000-0000A4930000}"/>
    <cellStyle name="链接单元格 10 2" xfId="37793" xr:uid="{00000000-0005-0000-0000-0000A5930000}"/>
    <cellStyle name="链接单元格 10 3" xfId="37794" xr:uid="{00000000-0005-0000-0000-0000A6930000}"/>
    <cellStyle name="链接单元格 10 4" xfId="37795" xr:uid="{00000000-0005-0000-0000-0000A7930000}"/>
    <cellStyle name="链接单元格 10 5" xfId="37796" xr:uid="{00000000-0005-0000-0000-0000A8930000}"/>
    <cellStyle name="链接单元格 10 5 2" xfId="37797" xr:uid="{00000000-0005-0000-0000-0000A9930000}"/>
    <cellStyle name="链接单元格 10 6" xfId="37798" xr:uid="{00000000-0005-0000-0000-0000AA930000}"/>
    <cellStyle name="链接单元格 11" xfId="37799" xr:uid="{00000000-0005-0000-0000-0000AB930000}"/>
    <cellStyle name="链接单元格 11 2" xfId="37800" xr:uid="{00000000-0005-0000-0000-0000AC930000}"/>
    <cellStyle name="链接单元格 11 3" xfId="37801" xr:uid="{00000000-0005-0000-0000-0000AD930000}"/>
    <cellStyle name="链接单元格 12" xfId="37802" xr:uid="{00000000-0005-0000-0000-0000AE930000}"/>
    <cellStyle name="链接单元格 13" xfId="37803" xr:uid="{00000000-0005-0000-0000-0000AF930000}"/>
    <cellStyle name="链接单元格 14" xfId="37804" xr:uid="{00000000-0005-0000-0000-0000B0930000}"/>
    <cellStyle name="链接单元格 2" xfId="37805" xr:uid="{00000000-0005-0000-0000-0000B1930000}"/>
    <cellStyle name="链接单元格 2 10" xfId="37806" xr:uid="{00000000-0005-0000-0000-0000B2930000}"/>
    <cellStyle name="链接单元格 2 11" xfId="37807" xr:uid="{00000000-0005-0000-0000-0000B3930000}"/>
    <cellStyle name="链接单元格 2 11 2" xfId="37808" xr:uid="{00000000-0005-0000-0000-0000B4930000}"/>
    <cellStyle name="链接单元格 2 12" xfId="37809" xr:uid="{00000000-0005-0000-0000-0000B5930000}"/>
    <cellStyle name="链接单元格 2 2" xfId="37810" xr:uid="{00000000-0005-0000-0000-0000B6930000}"/>
    <cellStyle name="链接单元格 2 2 10" xfId="37811" xr:uid="{00000000-0005-0000-0000-0000B7930000}"/>
    <cellStyle name="链接单元格 2 2 10 2" xfId="37812" xr:uid="{00000000-0005-0000-0000-0000B8930000}"/>
    <cellStyle name="链接单元格 2 2 11" xfId="37813" xr:uid="{00000000-0005-0000-0000-0000B9930000}"/>
    <cellStyle name="链接单元格 2 2 2" xfId="37814" xr:uid="{00000000-0005-0000-0000-0000BA930000}"/>
    <cellStyle name="链接单元格 2 2 2 10" xfId="37815" xr:uid="{00000000-0005-0000-0000-0000BB930000}"/>
    <cellStyle name="链接单元格 2 2 2 2" xfId="37816" xr:uid="{00000000-0005-0000-0000-0000BC930000}"/>
    <cellStyle name="链接单元格 2 2 2 2 2" xfId="37817" xr:uid="{00000000-0005-0000-0000-0000BD930000}"/>
    <cellStyle name="链接单元格 2 2 2 2 2 2" xfId="37818" xr:uid="{00000000-0005-0000-0000-0000BE930000}"/>
    <cellStyle name="链接单元格 2 2 2 2 2 2 2" xfId="37819" xr:uid="{00000000-0005-0000-0000-0000BF930000}"/>
    <cellStyle name="链接单元格 2 2 2 2 2 2 3" xfId="37820" xr:uid="{00000000-0005-0000-0000-0000C0930000}"/>
    <cellStyle name="链接单元格 2 2 2 2 2 3" xfId="37821" xr:uid="{00000000-0005-0000-0000-0000C1930000}"/>
    <cellStyle name="链接单元格 2 2 2 2 2 4" xfId="37822" xr:uid="{00000000-0005-0000-0000-0000C2930000}"/>
    <cellStyle name="链接单元格 2 2 2 2 2 5" xfId="37823" xr:uid="{00000000-0005-0000-0000-0000C3930000}"/>
    <cellStyle name="链接单元格 2 2 2 2 2 6" xfId="37824" xr:uid="{00000000-0005-0000-0000-0000C4930000}"/>
    <cellStyle name="链接单元格 2 2 2 2 2 6 2" xfId="37825" xr:uid="{00000000-0005-0000-0000-0000C5930000}"/>
    <cellStyle name="链接单元格 2 2 2 2 2 7" xfId="37826" xr:uid="{00000000-0005-0000-0000-0000C6930000}"/>
    <cellStyle name="链接单元格 2 2 2 2 2 8" xfId="37827" xr:uid="{00000000-0005-0000-0000-0000C7930000}"/>
    <cellStyle name="链接单元格 2 2 2 2 3" xfId="37828" xr:uid="{00000000-0005-0000-0000-0000C8930000}"/>
    <cellStyle name="链接单元格 2 2 2 2 3 2" xfId="37829" xr:uid="{00000000-0005-0000-0000-0000C9930000}"/>
    <cellStyle name="链接单元格 2 2 2 2 3 3" xfId="37830" xr:uid="{00000000-0005-0000-0000-0000CA930000}"/>
    <cellStyle name="链接单元格 2 2 2 2 4" xfId="37831" xr:uid="{00000000-0005-0000-0000-0000CB930000}"/>
    <cellStyle name="链接单元格 2 2 2 2 5" xfId="37832" xr:uid="{00000000-0005-0000-0000-0000CC930000}"/>
    <cellStyle name="链接单元格 2 2 2 2 6" xfId="37833" xr:uid="{00000000-0005-0000-0000-0000CD930000}"/>
    <cellStyle name="链接单元格 2 2 2 2 7" xfId="37834" xr:uid="{00000000-0005-0000-0000-0000CE930000}"/>
    <cellStyle name="链接单元格 2 2 2 2 7 2" xfId="37835" xr:uid="{00000000-0005-0000-0000-0000CF930000}"/>
    <cellStyle name="链接单元格 2 2 2 2 8" xfId="37836" xr:uid="{00000000-0005-0000-0000-0000D0930000}"/>
    <cellStyle name="链接单元格 2 2 2 2 9" xfId="37837" xr:uid="{00000000-0005-0000-0000-0000D1930000}"/>
    <cellStyle name="链接单元格 2 2 2 3" xfId="37838" xr:uid="{00000000-0005-0000-0000-0000D2930000}"/>
    <cellStyle name="链接单元格 2 2 2 3 2" xfId="37839" xr:uid="{00000000-0005-0000-0000-0000D3930000}"/>
    <cellStyle name="链接单元格 2 2 2 3 2 2" xfId="37840" xr:uid="{00000000-0005-0000-0000-0000D4930000}"/>
    <cellStyle name="链接单元格 2 2 2 3 2 3" xfId="37841" xr:uid="{00000000-0005-0000-0000-0000D5930000}"/>
    <cellStyle name="链接单元格 2 2 2 3 3" xfId="37842" xr:uid="{00000000-0005-0000-0000-0000D6930000}"/>
    <cellStyle name="链接单元格 2 2 2 3 4" xfId="37843" xr:uid="{00000000-0005-0000-0000-0000D7930000}"/>
    <cellStyle name="链接单元格 2 2 2 3 5" xfId="37844" xr:uid="{00000000-0005-0000-0000-0000D8930000}"/>
    <cellStyle name="链接单元格 2 2 2 3 6" xfId="37845" xr:uid="{00000000-0005-0000-0000-0000D9930000}"/>
    <cellStyle name="链接单元格 2 2 2 3 6 2" xfId="37846" xr:uid="{00000000-0005-0000-0000-0000DA930000}"/>
    <cellStyle name="链接单元格 2 2 2 3 7" xfId="37847" xr:uid="{00000000-0005-0000-0000-0000DB930000}"/>
    <cellStyle name="链接单元格 2 2 2 3 8" xfId="37848" xr:uid="{00000000-0005-0000-0000-0000DC930000}"/>
    <cellStyle name="链接单元格 2 2 2 4" xfId="37849" xr:uid="{00000000-0005-0000-0000-0000DD930000}"/>
    <cellStyle name="链接单元格 2 2 2 4 2" xfId="37850" xr:uid="{00000000-0005-0000-0000-0000DE930000}"/>
    <cellStyle name="链接单元格 2 2 2 4 2 2" xfId="37851" xr:uid="{00000000-0005-0000-0000-0000DF930000}"/>
    <cellStyle name="链接单元格 2 2 2 4 2 3" xfId="37852" xr:uid="{00000000-0005-0000-0000-0000E0930000}"/>
    <cellStyle name="链接单元格 2 2 2 4 3" xfId="37853" xr:uid="{00000000-0005-0000-0000-0000E1930000}"/>
    <cellStyle name="链接单元格 2 2 2 4 4" xfId="37854" xr:uid="{00000000-0005-0000-0000-0000E2930000}"/>
    <cellStyle name="链接单元格 2 2 2 4 5" xfId="37855" xr:uid="{00000000-0005-0000-0000-0000E3930000}"/>
    <cellStyle name="链接单元格 2 2 2 4 6" xfId="37856" xr:uid="{00000000-0005-0000-0000-0000E4930000}"/>
    <cellStyle name="链接单元格 2 2 2 4 6 2" xfId="37857" xr:uid="{00000000-0005-0000-0000-0000E5930000}"/>
    <cellStyle name="链接单元格 2 2 2 4 7" xfId="37858" xr:uid="{00000000-0005-0000-0000-0000E6930000}"/>
    <cellStyle name="链接单元格 2 2 2 4 8" xfId="37859" xr:uid="{00000000-0005-0000-0000-0000E7930000}"/>
    <cellStyle name="链接单元格 2 2 2 5" xfId="37860" xr:uid="{00000000-0005-0000-0000-0000E8930000}"/>
    <cellStyle name="链接单元格 2 2 2 5 2" xfId="37861" xr:uid="{00000000-0005-0000-0000-0000E9930000}"/>
    <cellStyle name="链接单元格 2 2 2 5 2 2" xfId="37862" xr:uid="{00000000-0005-0000-0000-0000EA930000}"/>
    <cellStyle name="链接单元格 2 2 2 5 2 3" xfId="37863" xr:uid="{00000000-0005-0000-0000-0000EB930000}"/>
    <cellStyle name="链接单元格 2 2 2 5 3" xfId="37864" xr:uid="{00000000-0005-0000-0000-0000EC930000}"/>
    <cellStyle name="链接单元格 2 2 2 5 4" xfId="37865" xr:uid="{00000000-0005-0000-0000-0000ED930000}"/>
    <cellStyle name="链接单元格 2 2 2 5 5" xfId="37866" xr:uid="{00000000-0005-0000-0000-0000EE930000}"/>
    <cellStyle name="链接单元格 2 2 2 5 6" xfId="37867" xr:uid="{00000000-0005-0000-0000-0000EF930000}"/>
    <cellStyle name="链接单元格 2 2 2 5 6 2" xfId="37868" xr:uid="{00000000-0005-0000-0000-0000F0930000}"/>
    <cellStyle name="链接单元格 2 2 2 5 7" xfId="37869" xr:uid="{00000000-0005-0000-0000-0000F1930000}"/>
    <cellStyle name="链接单元格 2 2 2 5 8" xfId="37870" xr:uid="{00000000-0005-0000-0000-0000F2930000}"/>
    <cellStyle name="链接单元格 2 2 2 6" xfId="37871" xr:uid="{00000000-0005-0000-0000-0000F3930000}"/>
    <cellStyle name="链接单元格 2 2 2 7" xfId="37872" xr:uid="{00000000-0005-0000-0000-0000F4930000}"/>
    <cellStyle name="链接单元格 2 2 2 8" xfId="37873" xr:uid="{00000000-0005-0000-0000-0000F5930000}"/>
    <cellStyle name="链接单元格 2 2 2 9" xfId="37874" xr:uid="{00000000-0005-0000-0000-0000F6930000}"/>
    <cellStyle name="链接单元格 2 2 2 9 2" xfId="37875" xr:uid="{00000000-0005-0000-0000-0000F7930000}"/>
    <cellStyle name="链接单元格 2 2 3" xfId="37876" xr:uid="{00000000-0005-0000-0000-0000F8930000}"/>
    <cellStyle name="链接单元格 2 2 3 2" xfId="37877" xr:uid="{00000000-0005-0000-0000-0000F9930000}"/>
    <cellStyle name="链接单元格 2 2 3 2 2" xfId="37878" xr:uid="{00000000-0005-0000-0000-0000FA930000}"/>
    <cellStyle name="链接单元格 2 2 3 2 2 2" xfId="37879" xr:uid="{00000000-0005-0000-0000-0000FB930000}"/>
    <cellStyle name="链接单元格 2 2 3 2 2 3" xfId="37880" xr:uid="{00000000-0005-0000-0000-0000FC930000}"/>
    <cellStyle name="链接单元格 2 2 3 2 3" xfId="37881" xr:uid="{00000000-0005-0000-0000-0000FD930000}"/>
    <cellStyle name="链接单元格 2 2 3 2 4" xfId="37882" xr:uid="{00000000-0005-0000-0000-0000FE930000}"/>
    <cellStyle name="链接单元格 2 2 3 2 5" xfId="37883" xr:uid="{00000000-0005-0000-0000-0000FF930000}"/>
    <cellStyle name="链接单元格 2 2 3 2 6" xfId="37884" xr:uid="{00000000-0005-0000-0000-000000940000}"/>
    <cellStyle name="链接单元格 2 2 3 2 6 2" xfId="37885" xr:uid="{00000000-0005-0000-0000-000001940000}"/>
    <cellStyle name="链接单元格 2 2 3 2 7" xfId="37886" xr:uid="{00000000-0005-0000-0000-000002940000}"/>
    <cellStyle name="链接单元格 2 2 3 2 8" xfId="37887" xr:uid="{00000000-0005-0000-0000-000003940000}"/>
    <cellStyle name="链接单元格 2 2 3 3" xfId="37888" xr:uid="{00000000-0005-0000-0000-000004940000}"/>
    <cellStyle name="链接单元格 2 2 3 3 2" xfId="37889" xr:uid="{00000000-0005-0000-0000-000005940000}"/>
    <cellStyle name="链接单元格 2 2 3 3 3" xfId="37890" xr:uid="{00000000-0005-0000-0000-000006940000}"/>
    <cellStyle name="链接单元格 2 2 3 4" xfId="37891" xr:uid="{00000000-0005-0000-0000-000007940000}"/>
    <cellStyle name="链接单元格 2 2 3 5" xfId="37892" xr:uid="{00000000-0005-0000-0000-000008940000}"/>
    <cellStyle name="链接单元格 2 2 3 6" xfId="37893" xr:uid="{00000000-0005-0000-0000-000009940000}"/>
    <cellStyle name="链接单元格 2 2 3 7" xfId="37894" xr:uid="{00000000-0005-0000-0000-00000A940000}"/>
    <cellStyle name="链接单元格 2 2 3 7 2" xfId="37895" xr:uid="{00000000-0005-0000-0000-00000B940000}"/>
    <cellStyle name="链接单元格 2 2 3 8" xfId="37896" xr:uid="{00000000-0005-0000-0000-00000C940000}"/>
    <cellStyle name="链接单元格 2 2 3 9" xfId="37897" xr:uid="{00000000-0005-0000-0000-00000D940000}"/>
    <cellStyle name="链接单元格 2 2 4" xfId="37898" xr:uid="{00000000-0005-0000-0000-00000E940000}"/>
    <cellStyle name="链接单元格 2 2 4 2" xfId="37899" xr:uid="{00000000-0005-0000-0000-00000F940000}"/>
    <cellStyle name="链接单元格 2 2 4 2 2" xfId="37900" xr:uid="{00000000-0005-0000-0000-000010940000}"/>
    <cellStyle name="链接单元格 2 2 4 2 3" xfId="37901" xr:uid="{00000000-0005-0000-0000-000011940000}"/>
    <cellStyle name="链接单元格 2 2 4 3" xfId="37902" xr:uid="{00000000-0005-0000-0000-000012940000}"/>
    <cellStyle name="链接单元格 2 2 4 4" xfId="37903" xr:uid="{00000000-0005-0000-0000-000013940000}"/>
    <cellStyle name="链接单元格 2 2 4 5" xfId="37904" xr:uid="{00000000-0005-0000-0000-000014940000}"/>
    <cellStyle name="链接单元格 2 2 4 6" xfId="37905" xr:uid="{00000000-0005-0000-0000-000015940000}"/>
    <cellStyle name="链接单元格 2 2 4 6 2" xfId="37906" xr:uid="{00000000-0005-0000-0000-000016940000}"/>
    <cellStyle name="链接单元格 2 2 4 7" xfId="37907" xr:uid="{00000000-0005-0000-0000-000017940000}"/>
    <cellStyle name="链接单元格 2 2 4 8" xfId="37908" xr:uid="{00000000-0005-0000-0000-000018940000}"/>
    <cellStyle name="链接单元格 2 2 5" xfId="37909" xr:uid="{00000000-0005-0000-0000-000019940000}"/>
    <cellStyle name="链接单元格 2 2 5 2" xfId="37910" xr:uid="{00000000-0005-0000-0000-00001A940000}"/>
    <cellStyle name="链接单元格 2 2 5 2 2" xfId="37911" xr:uid="{00000000-0005-0000-0000-00001B940000}"/>
    <cellStyle name="链接单元格 2 2 5 2 3" xfId="37912" xr:uid="{00000000-0005-0000-0000-00001C940000}"/>
    <cellStyle name="链接单元格 2 2 5 3" xfId="37913" xr:uid="{00000000-0005-0000-0000-00001D940000}"/>
    <cellStyle name="链接单元格 2 2 5 4" xfId="37914" xr:uid="{00000000-0005-0000-0000-00001E940000}"/>
    <cellStyle name="链接单元格 2 2 5 5" xfId="37915" xr:uid="{00000000-0005-0000-0000-00001F940000}"/>
    <cellStyle name="链接单元格 2 2 5 6" xfId="37916" xr:uid="{00000000-0005-0000-0000-000020940000}"/>
    <cellStyle name="链接单元格 2 2 5 6 2" xfId="37917" xr:uid="{00000000-0005-0000-0000-000021940000}"/>
    <cellStyle name="链接单元格 2 2 5 7" xfId="37918" xr:uid="{00000000-0005-0000-0000-000022940000}"/>
    <cellStyle name="链接单元格 2 2 5 8" xfId="37919" xr:uid="{00000000-0005-0000-0000-000023940000}"/>
    <cellStyle name="链接单元格 2 2 6" xfId="37920" xr:uid="{00000000-0005-0000-0000-000024940000}"/>
    <cellStyle name="链接单元格 2 2 6 2" xfId="37921" xr:uid="{00000000-0005-0000-0000-000025940000}"/>
    <cellStyle name="链接单元格 2 2 6 2 2" xfId="37922" xr:uid="{00000000-0005-0000-0000-000026940000}"/>
    <cellStyle name="链接单元格 2 2 6 2 3" xfId="37923" xr:uid="{00000000-0005-0000-0000-000027940000}"/>
    <cellStyle name="链接单元格 2 2 6 3" xfId="37924" xr:uid="{00000000-0005-0000-0000-000028940000}"/>
    <cellStyle name="链接单元格 2 2 6 4" xfId="37925" xr:uid="{00000000-0005-0000-0000-000029940000}"/>
    <cellStyle name="链接单元格 2 2 6 5" xfId="37926" xr:uid="{00000000-0005-0000-0000-00002A940000}"/>
    <cellStyle name="链接单元格 2 2 6 6" xfId="37927" xr:uid="{00000000-0005-0000-0000-00002B940000}"/>
    <cellStyle name="链接单元格 2 2 6 6 2" xfId="37928" xr:uid="{00000000-0005-0000-0000-00002C940000}"/>
    <cellStyle name="链接单元格 2 2 6 7" xfId="37929" xr:uid="{00000000-0005-0000-0000-00002D940000}"/>
    <cellStyle name="链接单元格 2 2 6 8" xfId="37930" xr:uid="{00000000-0005-0000-0000-00002E940000}"/>
    <cellStyle name="链接单元格 2 2 7" xfId="37931" xr:uid="{00000000-0005-0000-0000-00002F940000}"/>
    <cellStyle name="链接单元格 2 2 8" xfId="37932" xr:uid="{00000000-0005-0000-0000-000030940000}"/>
    <cellStyle name="链接单元格 2 2 9" xfId="37933" xr:uid="{00000000-0005-0000-0000-000031940000}"/>
    <cellStyle name="链接单元格 2 2_AVL &amp; Mech BOM - Reno V1.6" xfId="37934" xr:uid="{00000000-0005-0000-0000-000032940000}"/>
    <cellStyle name="链接单元格 2 3" xfId="37935" xr:uid="{00000000-0005-0000-0000-000033940000}"/>
    <cellStyle name="链接单元格 2 3 10" xfId="37936" xr:uid="{00000000-0005-0000-0000-000034940000}"/>
    <cellStyle name="链接单元格 2 3 2" xfId="37937" xr:uid="{00000000-0005-0000-0000-000035940000}"/>
    <cellStyle name="链接单元格 2 3 2 2" xfId="37938" xr:uid="{00000000-0005-0000-0000-000036940000}"/>
    <cellStyle name="链接单元格 2 3 2 2 2" xfId="37939" xr:uid="{00000000-0005-0000-0000-000037940000}"/>
    <cellStyle name="链接单元格 2 3 2 2 2 2" xfId="37940" xr:uid="{00000000-0005-0000-0000-000038940000}"/>
    <cellStyle name="链接单元格 2 3 2 2 2 3" xfId="37941" xr:uid="{00000000-0005-0000-0000-000039940000}"/>
    <cellStyle name="链接单元格 2 3 2 2 3" xfId="37942" xr:uid="{00000000-0005-0000-0000-00003A940000}"/>
    <cellStyle name="链接单元格 2 3 2 2 4" xfId="37943" xr:uid="{00000000-0005-0000-0000-00003B940000}"/>
    <cellStyle name="链接单元格 2 3 2 2 5" xfId="37944" xr:uid="{00000000-0005-0000-0000-00003C940000}"/>
    <cellStyle name="链接单元格 2 3 2 2 6" xfId="37945" xr:uid="{00000000-0005-0000-0000-00003D940000}"/>
    <cellStyle name="链接单元格 2 3 2 2 6 2" xfId="37946" xr:uid="{00000000-0005-0000-0000-00003E940000}"/>
    <cellStyle name="链接单元格 2 3 2 2 7" xfId="37947" xr:uid="{00000000-0005-0000-0000-00003F940000}"/>
    <cellStyle name="链接单元格 2 3 2 2 8" xfId="37948" xr:uid="{00000000-0005-0000-0000-000040940000}"/>
    <cellStyle name="链接单元格 2 3 2 3" xfId="37949" xr:uid="{00000000-0005-0000-0000-000041940000}"/>
    <cellStyle name="链接单元格 2 3 2 3 2" xfId="37950" xr:uid="{00000000-0005-0000-0000-000042940000}"/>
    <cellStyle name="链接单元格 2 3 2 3 3" xfId="37951" xr:uid="{00000000-0005-0000-0000-000043940000}"/>
    <cellStyle name="链接单元格 2 3 2 4" xfId="37952" xr:uid="{00000000-0005-0000-0000-000044940000}"/>
    <cellStyle name="链接单元格 2 3 2 5" xfId="37953" xr:uid="{00000000-0005-0000-0000-000045940000}"/>
    <cellStyle name="链接单元格 2 3 2 6" xfId="37954" xr:uid="{00000000-0005-0000-0000-000046940000}"/>
    <cellStyle name="链接单元格 2 3 2 7" xfId="37955" xr:uid="{00000000-0005-0000-0000-000047940000}"/>
    <cellStyle name="链接单元格 2 3 2 7 2" xfId="37956" xr:uid="{00000000-0005-0000-0000-000048940000}"/>
    <cellStyle name="链接单元格 2 3 2 8" xfId="37957" xr:uid="{00000000-0005-0000-0000-000049940000}"/>
    <cellStyle name="链接单元格 2 3 2 9" xfId="37958" xr:uid="{00000000-0005-0000-0000-00004A940000}"/>
    <cellStyle name="链接单元格 2 3 3" xfId="37959" xr:uid="{00000000-0005-0000-0000-00004B940000}"/>
    <cellStyle name="链接单元格 2 3 3 2" xfId="37960" xr:uid="{00000000-0005-0000-0000-00004C940000}"/>
    <cellStyle name="链接单元格 2 3 3 2 2" xfId="37961" xr:uid="{00000000-0005-0000-0000-00004D940000}"/>
    <cellStyle name="链接单元格 2 3 3 2 3" xfId="37962" xr:uid="{00000000-0005-0000-0000-00004E940000}"/>
    <cellStyle name="链接单元格 2 3 3 3" xfId="37963" xr:uid="{00000000-0005-0000-0000-00004F940000}"/>
    <cellStyle name="链接单元格 2 3 3 4" xfId="37964" xr:uid="{00000000-0005-0000-0000-000050940000}"/>
    <cellStyle name="链接单元格 2 3 3 5" xfId="37965" xr:uid="{00000000-0005-0000-0000-000051940000}"/>
    <cellStyle name="链接单元格 2 3 3 6" xfId="37966" xr:uid="{00000000-0005-0000-0000-000052940000}"/>
    <cellStyle name="链接单元格 2 3 3 6 2" xfId="37967" xr:uid="{00000000-0005-0000-0000-000053940000}"/>
    <cellStyle name="链接单元格 2 3 3 7" xfId="37968" xr:uid="{00000000-0005-0000-0000-000054940000}"/>
    <cellStyle name="链接单元格 2 3 3 8" xfId="37969" xr:uid="{00000000-0005-0000-0000-000055940000}"/>
    <cellStyle name="链接单元格 2 3 4" xfId="37970" xr:uid="{00000000-0005-0000-0000-000056940000}"/>
    <cellStyle name="链接单元格 2 3 4 2" xfId="37971" xr:uid="{00000000-0005-0000-0000-000057940000}"/>
    <cellStyle name="链接单元格 2 3 4 2 2" xfId="37972" xr:uid="{00000000-0005-0000-0000-000058940000}"/>
    <cellStyle name="链接单元格 2 3 4 2 3" xfId="37973" xr:uid="{00000000-0005-0000-0000-000059940000}"/>
    <cellStyle name="链接单元格 2 3 4 3" xfId="37974" xr:uid="{00000000-0005-0000-0000-00005A940000}"/>
    <cellStyle name="链接单元格 2 3 4 4" xfId="37975" xr:uid="{00000000-0005-0000-0000-00005B940000}"/>
    <cellStyle name="链接单元格 2 3 4 5" xfId="37976" xr:uid="{00000000-0005-0000-0000-00005C940000}"/>
    <cellStyle name="链接单元格 2 3 4 6" xfId="37977" xr:uid="{00000000-0005-0000-0000-00005D940000}"/>
    <cellStyle name="链接单元格 2 3 4 6 2" xfId="37978" xr:uid="{00000000-0005-0000-0000-00005E940000}"/>
    <cellStyle name="链接单元格 2 3 4 7" xfId="37979" xr:uid="{00000000-0005-0000-0000-00005F940000}"/>
    <cellStyle name="链接单元格 2 3 4 8" xfId="37980" xr:uid="{00000000-0005-0000-0000-000060940000}"/>
    <cellStyle name="链接单元格 2 3 5" xfId="37981" xr:uid="{00000000-0005-0000-0000-000061940000}"/>
    <cellStyle name="链接单元格 2 3 5 2" xfId="37982" xr:uid="{00000000-0005-0000-0000-000062940000}"/>
    <cellStyle name="链接单元格 2 3 5 2 2" xfId="37983" xr:uid="{00000000-0005-0000-0000-000063940000}"/>
    <cellStyle name="链接单元格 2 3 5 2 3" xfId="37984" xr:uid="{00000000-0005-0000-0000-000064940000}"/>
    <cellStyle name="链接单元格 2 3 5 3" xfId="37985" xr:uid="{00000000-0005-0000-0000-000065940000}"/>
    <cellStyle name="链接单元格 2 3 5 4" xfId="37986" xr:uid="{00000000-0005-0000-0000-000066940000}"/>
    <cellStyle name="链接单元格 2 3 5 5" xfId="37987" xr:uid="{00000000-0005-0000-0000-000067940000}"/>
    <cellStyle name="链接单元格 2 3 5 6" xfId="37988" xr:uid="{00000000-0005-0000-0000-000068940000}"/>
    <cellStyle name="链接单元格 2 3 5 6 2" xfId="37989" xr:uid="{00000000-0005-0000-0000-000069940000}"/>
    <cellStyle name="链接单元格 2 3 5 7" xfId="37990" xr:uid="{00000000-0005-0000-0000-00006A940000}"/>
    <cellStyle name="链接单元格 2 3 5 8" xfId="37991" xr:uid="{00000000-0005-0000-0000-00006B940000}"/>
    <cellStyle name="链接单元格 2 3 6" xfId="37992" xr:uid="{00000000-0005-0000-0000-00006C940000}"/>
    <cellStyle name="链接单元格 2 3 7" xfId="37993" xr:uid="{00000000-0005-0000-0000-00006D940000}"/>
    <cellStyle name="链接单元格 2 3 8" xfId="37994" xr:uid="{00000000-0005-0000-0000-00006E940000}"/>
    <cellStyle name="链接单元格 2 3 9" xfId="37995" xr:uid="{00000000-0005-0000-0000-00006F940000}"/>
    <cellStyle name="链接单元格 2 3 9 2" xfId="37996" xr:uid="{00000000-0005-0000-0000-000070940000}"/>
    <cellStyle name="链接单元格 2 4" xfId="37997" xr:uid="{00000000-0005-0000-0000-000071940000}"/>
    <cellStyle name="链接单元格 2 4 2" xfId="37998" xr:uid="{00000000-0005-0000-0000-000072940000}"/>
    <cellStyle name="链接单元格 2 4 2 2" xfId="37999" xr:uid="{00000000-0005-0000-0000-000073940000}"/>
    <cellStyle name="链接单元格 2 4 2 2 2" xfId="38000" xr:uid="{00000000-0005-0000-0000-000074940000}"/>
    <cellStyle name="链接单元格 2 4 2 2 3" xfId="38001" xr:uid="{00000000-0005-0000-0000-000075940000}"/>
    <cellStyle name="链接单元格 2 4 2 3" xfId="38002" xr:uid="{00000000-0005-0000-0000-000076940000}"/>
    <cellStyle name="链接单元格 2 4 2 4" xfId="38003" xr:uid="{00000000-0005-0000-0000-000077940000}"/>
    <cellStyle name="链接单元格 2 4 2 5" xfId="38004" xr:uid="{00000000-0005-0000-0000-000078940000}"/>
    <cellStyle name="链接单元格 2 4 2 6" xfId="38005" xr:uid="{00000000-0005-0000-0000-000079940000}"/>
    <cellStyle name="链接单元格 2 4 2 6 2" xfId="38006" xr:uid="{00000000-0005-0000-0000-00007A940000}"/>
    <cellStyle name="链接单元格 2 4 2 7" xfId="38007" xr:uid="{00000000-0005-0000-0000-00007B940000}"/>
    <cellStyle name="链接单元格 2 4 2 8" xfId="38008" xr:uid="{00000000-0005-0000-0000-00007C940000}"/>
    <cellStyle name="链接单元格 2 4 3" xfId="38009" xr:uid="{00000000-0005-0000-0000-00007D940000}"/>
    <cellStyle name="链接单元格 2 4 3 2" xfId="38010" xr:uid="{00000000-0005-0000-0000-00007E940000}"/>
    <cellStyle name="链接单元格 2 4 3 3" xfId="38011" xr:uid="{00000000-0005-0000-0000-00007F940000}"/>
    <cellStyle name="链接单元格 2 4 4" xfId="38012" xr:uid="{00000000-0005-0000-0000-000080940000}"/>
    <cellStyle name="链接单元格 2 4 5" xfId="38013" xr:uid="{00000000-0005-0000-0000-000081940000}"/>
    <cellStyle name="链接单元格 2 4 6" xfId="38014" xr:uid="{00000000-0005-0000-0000-000082940000}"/>
    <cellStyle name="链接单元格 2 4 7" xfId="38015" xr:uid="{00000000-0005-0000-0000-000083940000}"/>
    <cellStyle name="链接单元格 2 4 7 2" xfId="38016" xr:uid="{00000000-0005-0000-0000-000084940000}"/>
    <cellStyle name="链接单元格 2 4 8" xfId="38017" xr:uid="{00000000-0005-0000-0000-000085940000}"/>
    <cellStyle name="链接单元格 2 4 9" xfId="38018" xr:uid="{00000000-0005-0000-0000-000086940000}"/>
    <cellStyle name="链接单元格 2 5" xfId="38019" xr:uid="{00000000-0005-0000-0000-000087940000}"/>
    <cellStyle name="链接单元格 2 5 2" xfId="38020" xr:uid="{00000000-0005-0000-0000-000088940000}"/>
    <cellStyle name="链接单元格 2 5 2 2" xfId="38021" xr:uid="{00000000-0005-0000-0000-000089940000}"/>
    <cellStyle name="链接单元格 2 5 2 3" xfId="38022" xr:uid="{00000000-0005-0000-0000-00008A940000}"/>
    <cellStyle name="链接单元格 2 5 3" xfId="38023" xr:uid="{00000000-0005-0000-0000-00008B940000}"/>
    <cellStyle name="链接单元格 2 5 4" xfId="38024" xr:uid="{00000000-0005-0000-0000-00008C940000}"/>
    <cellStyle name="链接单元格 2 5 5" xfId="38025" xr:uid="{00000000-0005-0000-0000-00008D940000}"/>
    <cellStyle name="链接单元格 2 5 6" xfId="38026" xr:uid="{00000000-0005-0000-0000-00008E940000}"/>
    <cellStyle name="链接单元格 2 5 6 2" xfId="38027" xr:uid="{00000000-0005-0000-0000-00008F940000}"/>
    <cellStyle name="链接单元格 2 5 7" xfId="38028" xr:uid="{00000000-0005-0000-0000-000090940000}"/>
    <cellStyle name="链接单元格 2 5 8" xfId="38029" xr:uid="{00000000-0005-0000-0000-000091940000}"/>
    <cellStyle name="链接单元格 2 6" xfId="38030" xr:uid="{00000000-0005-0000-0000-000092940000}"/>
    <cellStyle name="链接单元格 2 6 2" xfId="38031" xr:uid="{00000000-0005-0000-0000-000093940000}"/>
    <cellStyle name="链接单元格 2 6 2 2" xfId="38032" xr:uid="{00000000-0005-0000-0000-000094940000}"/>
    <cellStyle name="链接单元格 2 6 2 3" xfId="38033" xr:uid="{00000000-0005-0000-0000-000095940000}"/>
    <cellStyle name="链接单元格 2 6 3" xfId="38034" xr:uid="{00000000-0005-0000-0000-000096940000}"/>
    <cellStyle name="链接单元格 2 6 4" xfId="38035" xr:uid="{00000000-0005-0000-0000-000097940000}"/>
    <cellStyle name="链接单元格 2 6 5" xfId="38036" xr:uid="{00000000-0005-0000-0000-000098940000}"/>
    <cellStyle name="链接单元格 2 6 6" xfId="38037" xr:uid="{00000000-0005-0000-0000-000099940000}"/>
    <cellStyle name="链接单元格 2 6 6 2" xfId="38038" xr:uid="{00000000-0005-0000-0000-00009A940000}"/>
    <cellStyle name="链接单元格 2 6 7" xfId="38039" xr:uid="{00000000-0005-0000-0000-00009B940000}"/>
    <cellStyle name="链接单元格 2 6 8" xfId="38040" xr:uid="{00000000-0005-0000-0000-00009C940000}"/>
    <cellStyle name="链接单元格 2 7" xfId="38041" xr:uid="{00000000-0005-0000-0000-00009D940000}"/>
    <cellStyle name="链接单元格 2 7 2" xfId="38042" xr:uid="{00000000-0005-0000-0000-00009E940000}"/>
    <cellStyle name="链接单元格 2 7 2 2" xfId="38043" xr:uid="{00000000-0005-0000-0000-00009F940000}"/>
    <cellStyle name="链接单元格 2 7 2 3" xfId="38044" xr:uid="{00000000-0005-0000-0000-0000A0940000}"/>
    <cellStyle name="链接单元格 2 7 3" xfId="38045" xr:uid="{00000000-0005-0000-0000-0000A1940000}"/>
    <cellStyle name="链接单元格 2 7 4" xfId="38046" xr:uid="{00000000-0005-0000-0000-0000A2940000}"/>
    <cellStyle name="链接单元格 2 7 5" xfId="38047" xr:uid="{00000000-0005-0000-0000-0000A3940000}"/>
    <cellStyle name="链接单元格 2 7 6" xfId="38048" xr:uid="{00000000-0005-0000-0000-0000A4940000}"/>
    <cellStyle name="链接单元格 2 7 6 2" xfId="38049" xr:uid="{00000000-0005-0000-0000-0000A5940000}"/>
    <cellStyle name="链接单元格 2 7 7" xfId="38050" xr:uid="{00000000-0005-0000-0000-0000A6940000}"/>
    <cellStyle name="链接单元格 2 7 8" xfId="38051" xr:uid="{00000000-0005-0000-0000-0000A7940000}"/>
    <cellStyle name="链接单元格 2 8" xfId="38052" xr:uid="{00000000-0005-0000-0000-0000A8940000}"/>
    <cellStyle name="链接单元格 2 9" xfId="38053" xr:uid="{00000000-0005-0000-0000-0000A9940000}"/>
    <cellStyle name="链接单元格 2_AVL &amp; Mech BOM - Raleigh V1.6 pre" xfId="38054" xr:uid="{00000000-0005-0000-0000-0000AA940000}"/>
    <cellStyle name="链接单元格 3" xfId="38055" xr:uid="{00000000-0005-0000-0000-0000AB940000}"/>
    <cellStyle name="链接单元格 3 10" xfId="38056" xr:uid="{00000000-0005-0000-0000-0000AC940000}"/>
    <cellStyle name="链接单元格 3 10 2" xfId="38057" xr:uid="{00000000-0005-0000-0000-0000AD940000}"/>
    <cellStyle name="链接单元格 3 11" xfId="38058" xr:uid="{00000000-0005-0000-0000-0000AE940000}"/>
    <cellStyle name="链接单元格 3 2" xfId="38059" xr:uid="{00000000-0005-0000-0000-0000AF940000}"/>
    <cellStyle name="链接单元格 3 2 10" xfId="38060" xr:uid="{00000000-0005-0000-0000-0000B0940000}"/>
    <cellStyle name="链接单元格 3 2 2" xfId="38061" xr:uid="{00000000-0005-0000-0000-0000B1940000}"/>
    <cellStyle name="链接单元格 3 2 2 2" xfId="38062" xr:uid="{00000000-0005-0000-0000-0000B2940000}"/>
    <cellStyle name="链接单元格 3 2 2 2 2" xfId="38063" xr:uid="{00000000-0005-0000-0000-0000B3940000}"/>
    <cellStyle name="链接单元格 3 2 2 2 2 2" xfId="38064" xr:uid="{00000000-0005-0000-0000-0000B4940000}"/>
    <cellStyle name="链接单元格 3 2 2 2 2 3" xfId="38065" xr:uid="{00000000-0005-0000-0000-0000B5940000}"/>
    <cellStyle name="链接单元格 3 2 2 2 3" xfId="38066" xr:uid="{00000000-0005-0000-0000-0000B6940000}"/>
    <cellStyle name="链接单元格 3 2 2 2 4" xfId="38067" xr:uid="{00000000-0005-0000-0000-0000B7940000}"/>
    <cellStyle name="链接单元格 3 2 2 2 5" xfId="38068" xr:uid="{00000000-0005-0000-0000-0000B8940000}"/>
    <cellStyle name="链接单元格 3 2 2 2 6" xfId="38069" xr:uid="{00000000-0005-0000-0000-0000B9940000}"/>
    <cellStyle name="链接单元格 3 2 2 2 6 2" xfId="38070" xr:uid="{00000000-0005-0000-0000-0000BA940000}"/>
    <cellStyle name="链接单元格 3 2 2 2 7" xfId="38071" xr:uid="{00000000-0005-0000-0000-0000BB940000}"/>
    <cellStyle name="链接单元格 3 2 2 2 8" xfId="38072" xr:uid="{00000000-0005-0000-0000-0000BC940000}"/>
    <cellStyle name="链接单元格 3 2 2 3" xfId="38073" xr:uid="{00000000-0005-0000-0000-0000BD940000}"/>
    <cellStyle name="链接单元格 3 2 2 3 2" xfId="38074" xr:uid="{00000000-0005-0000-0000-0000BE940000}"/>
    <cellStyle name="链接单元格 3 2 2 3 3" xfId="38075" xr:uid="{00000000-0005-0000-0000-0000BF940000}"/>
    <cellStyle name="链接单元格 3 2 2 4" xfId="38076" xr:uid="{00000000-0005-0000-0000-0000C0940000}"/>
    <cellStyle name="链接单元格 3 2 2 5" xfId="38077" xr:uid="{00000000-0005-0000-0000-0000C1940000}"/>
    <cellStyle name="链接单元格 3 2 2 6" xfId="38078" xr:uid="{00000000-0005-0000-0000-0000C2940000}"/>
    <cellStyle name="链接单元格 3 2 2 7" xfId="38079" xr:uid="{00000000-0005-0000-0000-0000C3940000}"/>
    <cellStyle name="链接单元格 3 2 2 7 2" xfId="38080" xr:uid="{00000000-0005-0000-0000-0000C4940000}"/>
    <cellStyle name="链接单元格 3 2 2 8" xfId="38081" xr:uid="{00000000-0005-0000-0000-0000C5940000}"/>
    <cellStyle name="链接单元格 3 2 2 9" xfId="38082" xr:uid="{00000000-0005-0000-0000-0000C6940000}"/>
    <cellStyle name="链接单元格 3 2 3" xfId="38083" xr:uid="{00000000-0005-0000-0000-0000C7940000}"/>
    <cellStyle name="链接单元格 3 2 3 2" xfId="38084" xr:uid="{00000000-0005-0000-0000-0000C8940000}"/>
    <cellStyle name="链接单元格 3 2 3 2 2" xfId="38085" xr:uid="{00000000-0005-0000-0000-0000C9940000}"/>
    <cellStyle name="链接单元格 3 2 3 2 3" xfId="38086" xr:uid="{00000000-0005-0000-0000-0000CA940000}"/>
    <cellStyle name="链接单元格 3 2 3 3" xfId="38087" xr:uid="{00000000-0005-0000-0000-0000CB940000}"/>
    <cellStyle name="链接单元格 3 2 3 4" xfId="38088" xr:uid="{00000000-0005-0000-0000-0000CC940000}"/>
    <cellStyle name="链接单元格 3 2 3 5" xfId="38089" xr:uid="{00000000-0005-0000-0000-0000CD940000}"/>
    <cellStyle name="链接单元格 3 2 3 6" xfId="38090" xr:uid="{00000000-0005-0000-0000-0000CE940000}"/>
    <cellStyle name="链接单元格 3 2 3 6 2" xfId="38091" xr:uid="{00000000-0005-0000-0000-0000CF940000}"/>
    <cellStyle name="链接单元格 3 2 3 7" xfId="38092" xr:uid="{00000000-0005-0000-0000-0000D0940000}"/>
    <cellStyle name="链接单元格 3 2 3 8" xfId="38093" xr:uid="{00000000-0005-0000-0000-0000D1940000}"/>
    <cellStyle name="链接单元格 3 2 4" xfId="38094" xr:uid="{00000000-0005-0000-0000-0000D2940000}"/>
    <cellStyle name="链接单元格 3 2 4 2" xfId="38095" xr:uid="{00000000-0005-0000-0000-0000D3940000}"/>
    <cellStyle name="链接单元格 3 2 4 2 2" xfId="38096" xr:uid="{00000000-0005-0000-0000-0000D4940000}"/>
    <cellStyle name="链接单元格 3 2 4 2 3" xfId="38097" xr:uid="{00000000-0005-0000-0000-0000D5940000}"/>
    <cellStyle name="链接单元格 3 2 4 3" xfId="38098" xr:uid="{00000000-0005-0000-0000-0000D6940000}"/>
    <cellStyle name="链接单元格 3 2 4 4" xfId="38099" xr:uid="{00000000-0005-0000-0000-0000D7940000}"/>
    <cellStyle name="链接单元格 3 2 4 5" xfId="38100" xr:uid="{00000000-0005-0000-0000-0000D8940000}"/>
    <cellStyle name="链接单元格 3 2 4 6" xfId="38101" xr:uid="{00000000-0005-0000-0000-0000D9940000}"/>
    <cellStyle name="链接单元格 3 2 4 6 2" xfId="38102" xr:uid="{00000000-0005-0000-0000-0000DA940000}"/>
    <cellStyle name="链接单元格 3 2 4 7" xfId="38103" xr:uid="{00000000-0005-0000-0000-0000DB940000}"/>
    <cellStyle name="链接单元格 3 2 4 8" xfId="38104" xr:uid="{00000000-0005-0000-0000-0000DC940000}"/>
    <cellStyle name="链接单元格 3 2 5" xfId="38105" xr:uid="{00000000-0005-0000-0000-0000DD940000}"/>
    <cellStyle name="链接单元格 3 2 5 2" xfId="38106" xr:uid="{00000000-0005-0000-0000-0000DE940000}"/>
    <cellStyle name="链接单元格 3 2 5 2 2" xfId="38107" xr:uid="{00000000-0005-0000-0000-0000DF940000}"/>
    <cellStyle name="链接单元格 3 2 5 2 3" xfId="38108" xr:uid="{00000000-0005-0000-0000-0000E0940000}"/>
    <cellStyle name="链接单元格 3 2 5 3" xfId="38109" xr:uid="{00000000-0005-0000-0000-0000E1940000}"/>
    <cellStyle name="链接单元格 3 2 5 4" xfId="38110" xr:uid="{00000000-0005-0000-0000-0000E2940000}"/>
    <cellStyle name="链接单元格 3 2 5 5" xfId="38111" xr:uid="{00000000-0005-0000-0000-0000E3940000}"/>
    <cellStyle name="链接单元格 3 2 5 6" xfId="38112" xr:uid="{00000000-0005-0000-0000-0000E4940000}"/>
    <cellStyle name="链接单元格 3 2 5 6 2" xfId="38113" xr:uid="{00000000-0005-0000-0000-0000E5940000}"/>
    <cellStyle name="链接单元格 3 2 5 7" xfId="38114" xr:uid="{00000000-0005-0000-0000-0000E6940000}"/>
    <cellStyle name="链接单元格 3 2 5 8" xfId="38115" xr:uid="{00000000-0005-0000-0000-0000E7940000}"/>
    <cellStyle name="链接单元格 3 2 6" xfId="38116" xr:uid="{00000000-0005-0000-0000-0000E8940000}"/>
    <cellStyle name="链接单元格 3 2 7" xfId="38117" xr:uid="{00000000-0005-0000-0000-0000E9940000}"/>
    <cellStyle name="链接单元格 3 2 8" xfId="38118" xr:uid="{00000000-0005-0000-0000-0000EA940000}"/>
    <cellStyle name="链接单元格 3 2 9" xfId="38119" xr:uid="{00000000-0005-0000-0000-0000EB940000}"/>
    <cellStyle name="链接单元格 3 2 9 2" xfId="38120" xr:uid="{00000000-0005-0000-0000-0000EC940000}"/>
    <cellStyle name="链接单元格 3 3" xfId="38121" xr:uid="{00000000-0005-0000-0000-0000ED940000}"/>
    <cellStyle name="链接单元格 3 3 2" xfId="38122" xr:uid="{00000000-0005-0000-0000-0000EE940000}"/>
    <cellStyle name="链接单元格 3 3 2 2" xfId="38123" xr:uid="{00000000-0005-0000-0000-0000EF940000}"/>
    <cellStyle name="链接单元格 3 3 2 2 2" xfId="38124" xr:uid="{00000000-0005-0000-0000-0000F0940000}"/>
    <cellStyle name="链接单元格 3 3 2 2 3" xfId="38125" xr:uid="{00000000-0005-0000-0000-0000F1940000}"/>
    <cellStyle name="链接单元格 3 3 2 3" xfId="38126" xr:uid="{00000000-0005-0000-0000-0000F2940000}"/>
    <cellStyle name="链接单元格 3 3 2 4" xfId="38127" xr:uid="{00000000-0005-0000-0000-0000F3940000}"/>
    <cellStyle name="链接单元格 3 3 2 5" xfId="38128" xr:uid="{00000000-0005-0000-0000-0000F4940000}"/>
    <cellStyle name="链接单元格 3 3 2 6" xfId="38129" xr:uid="{00000000-0005-0000-0000-0000F5940000}"/>
    <cellStyle name="链接单元格 3 3 2 6 2" xfId="38130" xr:uid="{00000000-0005-0000-0000-0000F6940000}"/>
    <cellStyle name="链接单元格 3 3 2 7" xfId="38131" xr:uid="{00000000-0005-0000-0000-0000F7940000}"/>
    <cellStyle name="链接单元格 3 3 2 8" xfId="38132" xr:uid="{00000000-0005-0000-0000-0000F8940000}"/>
    <cellStyle name="链接单元格 3 3 3" xfId="38133" xr:uid="{00000000-0005-0000-0000-0000F9940000}"/>
    <cellStyle name="链接单元格 3 3 3 2" xfId="38134" xr:uid="{00000000-0005-0000-0000-0000FA940000}"/>
    <cellStyle name="链接单元格 3 3 3 3" xfId="38135" xr:uid="{00000000-0005-0000-0000-0000FB940000}"/>
    <cellStyle name="链接单元格 3 3 4" xfId="38136" xr:uid="{00000000-0005-0000-0000-0000FC940000}"/>
    <cellStyle name="链接单元格 3 3 5" xfId="38137" xr:uid="{00000000-0005-0000-0000-0000FD940000}"/>
    <cellStyle name="链接单元格 3 3 6" xfId="38138" xr:uid="{00000000-0005-0000-0000-0000FE940000}"/>
    <cellStyle name="链接单元格 3 3 7" xfId="38139" xr:uid="{00000000-0005-0000-0000-0000FF940000}"/>
    <cellStyle name="链接单元格 3 3 7 2" xfId="38140" xr:uid="{00000000-0005-0000-0000-000000950000}"/>
    <cellStyle name="链接单元格 3 3 8" xfId="38141" xr:uid="{00000000-0005-0000-0000-000001950000}"/>
    <cellStyle name="链接单元格 3 3 9" xfId="38142" xr:uid="{00000000-0005-0000-0000-000002950000}"/>
    <cellStyle name="链接单元格 3 4" xfId="38143" xr:uid="{00000000-0005-0000-0000-000003950000}"/>
    <cellStyle name="链接单元格 3 4 2" xfId="38144" xr:uid="{00000000-0005-0000-0000-000004950000}"/>
    <cellStyle name="链接单元格 3 4 2 2" xfId="38145" xr:uid="{00000000-0005-0000-0000-000005950000}"/>
    <cellStyle name="链接单元格 3 4 2 3" xfId="38146" xr:uid="{00000000-0005-0000-0000-000006950000}"/>
    <cellStyle name="链接单元格 3 4 3" xfId="38147" xr:uid="{00000000-0005-0000-0000-000007950000}"/>
    <cellStyle name="链接单元格 3 4 4" xfId="38148" xr:uid="{00000000-0005-0000-0000-000008950000}"/>
    <cellStyle name="链接单元格 3 4 5" xfId="38149" xr:uid="{00000000-0005-0000-0000-000009950000}"/>
    <cellStyle name="链接单元格 3 4 6" xfId="38150" xr:uid="{00000000-0005-0000-0000-00000A950000}"/>
    <cellStyle name="链接单元格 3 4 6 2" xfId="38151" xr:uid="{00000000-0005-0000-0000-00000B950000}"/>
    <cellStyle name="链接单元格 3 4 7" xfId="38152" xr:uid="{00000000-0005-0000-0000-00000C950000}"/>
    <cellStyle name="链接单元格 3 4 8" xfId="38153" xr:uid="{00000000-0005-0000-0000-00000D950000}"/>
    <cellStyle name="链接单元格 3 5" xfId="38154" xr:uid="{00000000-0005-0000-0000-00000E950000}"/>
    <cellStyle name="链接单元格 3 5 2" xfId="38155" xr:uid="{00000000-0005-0000-0000-00000F950000}"/>
    <cellStyle name="链接单元格 3 5 2 2" xfId="38156" xr:uid="{00000000-0005-0000-0000-000010950000}"/>
    <cellStyle name="链接单元格 3 5 2 3" xfId="38157" xr:uid="{00000000-0005-0000-0000-000011950000}"/>
    <cellStyle name="链接单元格 3 5 3" xfId="38158" xr:uid="{00000000-0005-0000-0000-000012950000}"/>
    <cellStyle name="链接单元格 3 5 4" xfId="38159" xr:uid="{00000000-0005-0000-0000-000013950000}"/>
    <cellStyle name="链接单元格 3 5 5" xfId="38160" xr:uid="{00000000-0005-0000-0000-000014950000}"/>
    <cellStyle name="链接单元格 3 5 6" xfId="38161" xr:uid="{00000000-0005-0000-0000-000015950000}"/>
    <cellStyle name="链接单元格 3 5 6 2" xfId="38162" xr:uid="{00000000-0005-0000-0000-000016950000}"/>
    <cellStyle name="链接单元格 3 5 7" xfId="38163" xr:uid="{00000000-0005-0000-0000-000017950000}"/>
    <cellStyle name="链接单元格 3 5 8" xfId="38164" xr:uid="{00000000-0005-0000-0000-000018950000}"/>
    <cellStyle name="链接单元格 3 6" xfId="38165" xr:uid="{00000000-0005-0000-0000-000019950000}"/>
    <cellStyle name="链接单元格 3 6 2" xfId="38166" xr:uid="{00000000-0005-0000-0000-00001A950000}"/>
    <cellStyle name="链接单元格 3 6 2 2" xfId="38167" xr:uid="{00000000-0005-0000-0000-00001B950000}"/>
    <cellStyle name="链接单元格 3 6 2 3" xfId="38168" xr:uid="{00000000-0005-0000-0000-00001C950000}"/>
    <cellStyle name="链接单元格 3 6 3" xfId="38169" xr:uid="{00000000-0005-0000-0000-00001D950000}"/>
    <cellStyle name="链接单元格 3 6 4" xfId="38170" xr:uid="{00000000-0005-0000-0000-00001E950000}"/>
    <cellStyle name="链接单元格 3 6 5" xfId="38171" xr:uid="{00000000-0005-0000-0000-00001F950000}"/>
    <cellStyle name="链接单元格 3 6 6" xfId="38172" xr:uid="{00000000-0005-0000-0000-000020950000}"/>
    <cellStyle name="链接单元格 3 6 6 2" xfId="38173" xr:uid="{00000000-0005-0000-0000-000021950000}"/>
    <cellStyle name="链接单元格 3 6 7" xfId="38174" xr:uid="{00000000-0005-0000-0000-000022950000}"/>
    <cellStyle name="链接单元格 3 6 8" xfId="38175" xr:uid="{00000000-0005-0000-0000-000023950000}"/>
    <cellStyle name="链接单元格 3 7" xfId="38176" xr:uid="{00000000-0005-0000-0000-000024950000}"/>
    <cellStyle name="链接单元格 3 8" xfId="38177" xr:uid="{00000000-0005-0000-0000-000025950000}"/>
    <cellStyle name="链接单元格 3 9" xfId="38178" xr:uid="{00000000-0005-0000-0000-000026950000}"/>
    <cellStyle name="链接单元格 3_AVL &amp; Mech BOM - Reno V1.6" xfId="38179" xr:uid="{00000000-0005-0000-0000-000027950000}"/>
    <cellStyle name="链接单元格 4" xfId="38180" xr:uid="{00000000-0005-0000-0000-000028950000}"/>
    <cellStyle name="链接单元格 4 10" xfId="38181" xr:uid="{00000000-0005-0000-0000-000029950000}"/>
    <cellStyle name="链接单元格 4 2" xfId="38182" xr:uid="{00000000-0005-0000-0000-00002A950000}"/>
    <cellStyle name="链接单元格 4 2 2" xfId="38183" xr:uid="{00000000-0005-0000-0000-00002B950000}"/>
    <cellStyle name="链接单元格 4 2 2 2" xfId="38184" xr:uid="{00000000-0005-0000-0000-00002C950000}"/>
    <cellStyle name="链接单元格 4 2 2 2 2" xfId="38185" xr:uid="{00000000-0005-0000-0000-00002D950000}"/>
    <cellStyle name="链接单元格 4 2 2 2 3" xfId="38186" xr:uid="{00000000-0005-0000-0000-00002E950000}"/>
    <cellStyle name="链接单元格 4 2 2 3" xfId="38187" xr:uid="{00000000-0005-0000-0000-00002F950000}"/>
    <cellStyle name="链接单元格 4 2 2 4" xfId="38188" xr:uid="{00000000-0005-0000-0000-000030950000}"/>
    <cellStyle name="链接单元格 4 2 2 5" xfId="38189" xr:uid="{00000000-0005-0000-0000-000031950000}"/>
    <cellStyle name="链接单元格 4 2 2 6" xfId="38190" xr:uid="{00000000-0005-0000-0000-000032950000}"/>
    <cellStyle name="链接单元格 4 2 2 6 2" xfId="38191" xr:uid="{00000000-0005-0000-0000-000033950000}"/>
    <cellStyle name="链接单元格 4 2 2 7" xfId="38192" xr:uid="{00000000-0005-0000-0000-000034950000}"/>
    <cellStyle name="链接单元格 4 2 2 8" xfId="38193" xr:uid="{00000000-0005-0000-0000-000035950000}"/>
    <cellStyle name="链接单元格 4 2 3" xfId="38194" xr:uid="{00000000-0005-0000-0000-000036950000}"/>
    <cellStyle name="链接单元格 4 2 3 2" xfId="38195" xr:uid="{00000000-0005-0000-0000-000037950000}"/>
    <cellStyle name="链接单元格 4 2 3 3" xfId="38196" xr:uid="{00000000-0005-0000-0000-000038950000}"/>
    <cellStyle name="链接单元格 4 2 4" xfId="38197" xr:uid="{00000000-0005-0000-0000-000039950000}"/>
    <cellStyle name="链接单元格 4 2 5" xfId="38198" xr:uid="{00000000-0005-0000-0000-00003A950000}"/>
    <cellStyle name="链接单元格 4 2 6" xfId="38199" xr:uid="{00000000-0005-0000-0000-00003B950000}"/>
    <cellStyle name="链接单元格 4 2 7" xfId="38200" xr:uid="{00000000-0005-0000-0000-00003C950000}"/>
    <cellStyle name="链接单元格 4 2 7 2" xfId="38201" xr:uid="{00000000-0005-0000-0000-00003D950000}"/>
    <cellStyle name="链接单元格 4 2 8" xfId="38202" xr:uid="{00000000-0005-0000-0000-00003E950000}"/>
    <cellStyle name="链接单元格 4 2 9" xfId="38203" xr:uid="{00000000-0005-0000-0000-00003F950000}"/>
    <cellStyle name="链接单元格 4 3" xfId="38204" xr:uid="{00000000-0005-0000-0000-000040950000}"/>
    <cellStyle name="链接单元格 4 3 2" xfId="38205" xr:uid="{00000000-0005-0000-0000-000041950000}"/>
    <cellStyle name="链接单元格 4 3 2 2" xfId="38206" xr:uid="{00000000-0005-0000-0000-000042950000}"/>
    <cellStyle name="链接单元格 4 3 2 3" xfId="38207" xr:uid="{00000000-0005-0000-0000-000043950000}"/>
    <cellStyle name="链接单元格 4 3 3" xfId="38208" xr:uid="{00000000-0005-0000-0000-000044950000}"/>
    <cellStyle name="链接单元格 4 3 4" xfId="38209" xr:uid="{00000000-0005-0000-0000-000045950000}"/>
    <cellStyle name="链接单元格 4 3 5" xfId="38210" xr:uid="{00000000-0005-0000-0000-000046950000}"/>
    <cellStyle name="链接单元格 4 3 6" xfId="38211" xr:uid="{00000000-0005-0000-0000-000047950000}"/>
    <cellStyle name="链接单元格 4 3 6 2" xfId="38212" xr:uid="{00000000-0005-0000-0000-000048950000}"/>
    <cellStyle name="链接单元格 4 3 7" xfId="38213" xr:uid="{00000000-0005-0000-0000-000049950000}"/>
    <cellStyle name="链接单元格 4 3 8" xfId="38214" xr:uid="{00000000-0005-0000-0000-00004A950000}"/>
    <cellStyle name="链接单元格 4 4" xfId="38215" xr:uid="{00000000-0005-0000-0000-00004B950000}"/>
    <cellStyle name="链接单元格 4 4 2" xfId="38216" xr:uid="{00000000-0005-0000-0000-00004C950000}"/>
    <cellStyle name="链接单元格 4 4 2 2" xfId="38217" xr:uid="{00000000-0005-0000-0000-00004D950000}"/>
    <cellStyle name="链接单元格 4 4 2 3" xfId="38218" xr:uid="{00000000-0005-0000-0000-00004E950000}"/>
    <cellStyle name="链接单元格 4 4 3" xfId="38219" xr:uid="{00000000-0005-0000-0000-00004F950000}"/>
    <cellStyle name="链接单元格 4 4 4" xfId="38220" xr:uid="{00000000-0005-0000-0000-000050950000}"/>
    <cellStyle name="链接单元格 4 4 5" xfId="38221" xr:uid="{00000000-0005-0000-0000-000051950000}"/>
    <cellStyle name="链接单元格 4 4 6" xfId="38222" xr:uid="{00000000-0005-0000-0000-000052950000}"/>
    <cellStyle name="链接单元格 4 4 6 2" xfId="38223" xr:uid="{00000000-0005-0000-0000-000053950000}"/>
    <cellStyle name="链接单元格 4 4 7" xfId="38224" xr:uid="{00000000-0005-0000-0000-000054950000}"/>
    <cellStyle name="链接单元格 4 4 8" xfId="38225" xr:uid="{00000000-0005-0000-0000-000055950000}"/>
    <cellStyle name="链接单元格 4 5" xfId="38226" xr:uid="{00000000-0005-0000-0000-000056950000}"/>
    <cellStyle name="链接单元格 4 5 2" xfId="38227" xr:uid="{00000000-0005-0000-0000-000057950000}"/>
    <cellStyle name="链接单元格 4 5 2 2" xfId="38228" xr:uid="{00000000-0005-0000-0000-000058950000}"/>
    <cellStyle name="链接单元格 4 5 2 3" xfId="38229" xr:uid="{00000000-0005-0000-0000-000059950000}"/>
    <cellStyle name="链接单元格 4 5 3" xfId="38230" xr:uid="{00000000-0005-0000-0000-00005A950000}"/>
    <cellStyle name="链接单元格 4 5 4" xfId="38231" xr:uid="{00000000-0005-0000-0000-00005B950000}"/>
    <cellStyle name="链接单元格 4 5 5" xfId="38232" xr:uid="{00000000-0005-0000-0000-00005C950000}"/>
    <cellStyle name="链接单元格 4 5 6" xfId="38233" xr:uid="{00000000-0005-0000-0000-00005D950000}"/>
    <cellStyle name="链接单元格 4 5 6 2" xfId="38234" xr:uid="{00000000-0005-0000-0000-00005E950000}"/>
    <cellStyle name="链接单元格 4 5 7" xfId="38235" xr:uid="{00000000-0005-0000-0000-00005F950000}"/>
    <cellStyle name="链接单元格 4 5 8" xfId="38236" xr:uid="{00000000-0005-0000-0000-000060950000}"/>
    <cellStyle name="链接单元格 4 6" xfId="38237" xr:uid="{00000000-0005-0000-0000-000061950000}"/>
    <cellStyle name="链接单元格 4 7" xfId="38238" xr:uid="{00000000-0005-0000-0000-000062950000}"/>
    <cellStyle name="链接单元格 4 8" xfId="38239" xr:uid="{00000000-0005-0000-0000-000063950000}"/>
    <cellStyle name="链接单元格 4 9" xfId="38240" xr:uid="{00000000-0005-0000-0000-000064950000}"/>
    <cellStyle name="链接单元格 4 9 2" xfId="38241" xr:uid="{00000000-0005-0000-0000-000065950000}"/>
    <cellStyle name="链接单元格 5" xfId="38242" xr:uid="{00000000-0005-0000-0000-000066950000}"/>
    <cellStyle name="链接单元格 5 2" xfId="38243" xr:uid="{00000000-0005-0000-0000-000067950000}"/>
    <cellStyle name="链接单元格 5 2 2" xfId="38244" xr:uid="{00000000-0005-0000-0000-000068950000}"/>
    <cellStyle name="链接单元格 5 2 2 2" xfId="38245" xr:uid="{00000000-0005-0000-0000-000069950000}"/>
    <cellStyle name="链接单元格 5 2 2 3" xfId="38246" xr:uid="{00000000-0005-0000-0000-00006A950000}"/>
    <cellStyle name="链接单元格 5 2 3" xfId="38247" xr:uid="{00000000-0005-0000-0000-00006B950000}"/>
    <cellStyle name="链接单元格 5 2 4" xfId="38248" xr:uid="{00000000-0005-0000-0000-00006C950000}"/>
    <cellStyle name="链接单元格 5 2 5" xfId="38249" xr:uid="{00000000-0005-0000-0000-00006D950000}"/>
    <cellStyle name="链接单元格 5 2 6" xfId="38250" xr:uid="{00000000-0005-0000-0000-00006E950000}"/>
    <cellStyle name="链接单元格 5 2 6 2" xfId="38251" xr:uid="{00000000-0005-0000-0000-00006F950000}"/>
    <cellStyle name="链接单元格 5 2 7" xfId="38252" xr:uid="{00000000-0005-0000-0000-000070950000}"/>
    <cellStyle name="链接单元格 5 2 8" xfId="38253" xr:uid="{00000000-0005-0000-0000-000071950000}"/>
    <cellStyle name="链接单元格 5 3" xfId="38254" xr:uid="{00000000-0005-0000-0000-000072950000}"/>
    <cellStyle name="链接单元格 5 4" xfId="38255" xr:uid="{00000000-0005-0000-0000-000073950000}"/>
    <cellStyle name="链接单元格 5 5" xfId="38256" xr:uid="{00000000-0005-0000-0000-000074950000}"/>
    <cellStyle name="链接单元格 5 6" xfId="38257" xr:uid="{00000000-0005-0000-0000-000075950000}"/>
    <cellStyle name="链接单元格 5 6 2" xfId="38258" xr:uid="{00000000-0005-0000-0000-000076950000}"/>
    <cellStyle name="链接单元格 5 7" xfId="38259" xr:uid="{00000000-0005-0000-0000-000077950000}"/>
    <cellStyle name="链接单元格 6" xfId="38260" xr:uid="{00000000-0005-0000-0000-000078950000}"/>
    <cellStyle name="链接单元格 6 2" xfId="38261" xr:uid="{00000000-0005-0000-0000-000079950000}"/>
    <cellStyle name="链接单元格 6 2 2" xfId="38262" xr:uid="{00000000-0005-0000-0000-00007A950000}"/>
    <cellStyle name="链接单元格 6 2 2 2" xfId="38263" xr:uid="{00000000-0005-0000-0000-00007B950000}"/>
    <cellStyle name="链接单元格 6 2 2 3" xfId="38264" xr:uid="{00000000-0005-0000-0000-00007C950000}"/>
    <cellStyle name="链接单元格 6 2 3" xfId="38265" xr:uid="{00000000-0005-0000-0000-00007D950000}"/>
    <cellStyle name="链接单元格 6 2 4" xfId="38266" xr:uid="{00000000-0005-0000-0000-00007E950000}"/>
    <cellStyle name="链接单元格 6 2 5" xfId="38267" xr:uid="{00000000-0005-0000-0000-00007F950000}"/>
    <cellStyle name="链接单元格 6 2 6" xfId="38268" xr:uid="{00000000-0005-0000-0000-000080950000}"/>
    <cellStyle name="链接单元格 6 2 6 2" xfId="38269" xr:uid="{00000000-0005-0000-0000-000081950000}"/>
    <cellStyle name="链接单元格 6 2 7" xfId="38270" xr:uid="{00000000-0005-0000-0000-000082950000}"/>
    <cellStyle name="链接单元格 6 2 8" xfId="38271" xr:uid="{00000000-0005-0000-0000-000083950000}"/>
    <cellStyle name="链接单元格 6 3" xfId="38272" xr:uid="{00000000-0005-0000-0000-000084950000}"/>
    <cellStyle name="链接单元格 6 3 2" xfId="38273" xr:uid="{00000000-0005-0000-0000-000085950000}"/>
    <cellStyle name="链接单元格 6 3 3" xfId="38274" xr:uid="{00000000-0005-0000-0000-000086950000}"/>
    <cellStyle name="链接单元格 6 4" xfId="38275" xr:uid="{00000000-0005-0000-0000-000087950000}"/>
    <cellStyle name="链接单元格 6 5" xfId="38276" xr:uid="{00000000-0005-0000-0000-000088950000}"/>
    <cellStyle name="链接单元格 6 6" xfId="38277" xr:uid="{00000000-0005-0000-0000-000089950000}"/>
    <cellStyle name="链接单元格 6 7" xfId="38278" xr:uid="{00000000-0005-0000-0000-00008A950000}"/>
    <cellStyle name="链接单元格 6 7 2" xfId="38279" xr:uid="{00000000-0005-0000-0000-00008B950000}"/>
    <cellStyle name="链接单元格 6 8" xfId="38280" xr:uid="{00000000-0005-0000-0000-00008C950000}"/>
    <cellStyle name="链接单元格 6 9" xfId="38281" xr:uid="{00000000-0005-0000-0000-00008D950000}"/>
    <cellStyle name="链接单元格 7" xfId="38282" xr:uid="{00000000-0005-0000-0000-00008E950000}"/>
    <cellStyle name="链接单元格 7 2" xfId="38283" xr:uid="{00000000-0005-0000-0000-00008F950000}"/>
    <cellStyle name="链接单元格 7 2 2" xfId="38284" xr:uid="{00000000-0005-0000-0000-000090950000}"/>
    <cellStyle name="链接单元格 7 2 3" xfId="38285" xr:uid="{00000000-0005-0000-0000-000091950000}"/>
    <cellStyle name="链接单元格 7 3" xfId="38286" xr:uid="{00000000-0005-0000-0000-000092950000}"/>
    <cellStyle name="链接单元格 7 4" xfId="38287" xr:uid="{00000000-0005-0000-0000-000093950000}"/>
    <cellStyle name="链接单元格 7 5" xfId="38288" xr:uid="{00000000-0005-0000-0000-000094950000}"/>
    <cellStyle name="链接单元格 7 6" xfId="38289" xr:uid="{00000000-0005-0000-0000-000095950000}"/>
    <cellStyle name="链接单元格 7 6 2" xfId="38290" xr:uid="{00000000-0005-0000-0000-000096950000}"/>
    <cellStyle name="链接单元格 7 7" xfId="38291" xr:uid="{00000000-0005-0000-0000-000097950000}"/>
    <cellStyle name="链接单元格 7 8" xfId="38292" xr:uid="{00000000-0005-0000-0000-000098950000}"/>
    <cellStyle name="链接单元格 8" xfId="38293" xr:uid="{00000000-0005-0000-0000-000099950000}"/>
    <cellStyle name="链接单元格 8 2" xfId="38294" xr:uid="{00000000-0005-0000-0000-00009A950000}"/>
    <cellStyle name="链接单元格 8 2 2" xfId="38295" xr:uid="{00000000-0005-0000-0000-00009B950000}"/>
    <cellStyle name="链接单元格 8 2 3" xfId="38296" xr:uid="{00000000-0005-0000-0000-00009C950000}"/>
    <cellStyle name="链接单元格 8 3" xfId="38297" xr:uid="{00000000-0005-0000-0000-00009D950000}"/>
    <cellStyle name="链接单元格 8 4" xfId="38298" xr:uid="{00000000-0005-0000-0000-00009E950000}"/>
    <cellStyle name="链接单元格 8 5" xfId="38299" xr:uid="{00000000-0005-0000-0000-00009F950000}"/>
    <cellStyle name="链接单元格 8 6" xfId="38300" xr:uid="{00000000-0005-0000-0000-0000A0950000}"/>
    <cellStyle name="链接单元格 8 6 2" xfId="38301" xr:uid="{00000000-0005-0000-0000-0000A1950000}"/>
    <cellStyle name="链接单元格 8 7" xfId="38302" xr:uid="{00000000-0005-0000-0000-0000A2950000}"/>
    <cellStyle name="链接单元格 8 8" xfId="38303" xr:uid="{00000000-0005-0000-0000-0000A3950000}"/>
    <cellStyle name="链接单元格 9" xfId="38304" xr:uid="{00000000-0005-0000-0000-0000A4950000}"/>
    <cellStyle name="链接单元格 9 2" xfId="38305" xr:uid="{00000000-0005-0000-0000-0000A5950000}"/>
    <cellStyle name="链接单元格 9 3" xfId="38306" xr:uid="{00000000-0005-0000-0000-0000A6950000}"/>
    <cellStyle name="链接单元格 9 4" xfId="38307" xr:uid="{00000000-0005-0000-0000-0000A7950000}"/>
    <cellStyle name="链接单元格 9 5" xfId="38308" xr:uid="{00000000-0005-0000-0000-0000A8950000}"/>
    <cellStyle name="链接单元格 9 5 2" xfId="38309" xr:uid="{00000000-0005-0000-0000-0000A9950000}"/>
    <cellStyle name="链接单元格 9 6" xfId="38310" xr:uid="{00000000-0005-0000-0000-0000AA950000}"/>
    <cellStyle name="隨後的超連結_BF2 MB Feb03_cost bom _010703" xfId="38311" xr:uid="{00000000-0005-0000-0000-0000AB950000}"/>
    <cellStyle name="集計" xfId="38312" xr:uid="{00000000-0005-0000-0000-0000AC950000}"/>
    <cellStyle name="集計 2" xfId="38313" xr:uid="{00000000-0005-0000-0000-0000AD950000}"/>
    <cellStyle name="集計 2 2" xfId="38314" xr:uid="{00000000-0005-0000-0000-0000AE950000}"/>
    <cellStyle name="㼿" xfId="38315" xr:uid="{00000000-0005-0000-0000-0000AF950000}"/>
    <cellStyle name="㼿?" xfId="38316" xr:uid="{00000000-0005-0000-0000-0000B0950000}"/>
    <cellStyle name="㼿?㼀㼿㼿㼿㼿㼿㼿㼿㼿㼿㼿㼠㼿‿㼿㼿㼿‿㼿㼿㼿㼿㼿㼿㼠㼠?" xfId="38317" xr:uid="{00000000-0005-0000-0000-0000B1950000}"/>
    <cellStyle name="㼿‿‿㼿㼿㼿㼠" xfId="38318" xr:uid="{00000000-0005-0000-0000-0000B2950000}"/>
    <cellStyle name="㼿㼠" xfId="38319" xr:uid="{00000000-0005-0000-0000-0000B3950000}"/>
    <cellStyle name="㼿㼿" xfId="38320" xr:uid="{00000000-0005-0000-0000-0000B4950000}"/>
    <cellStyle name="㼿㼿?" xfId="38321" xr:uid="{00000000-0005-0000-0000-0000B5950000}"/>
    <cellStyle name="㼿㼿㼿?" xfId="38322" xr:uid="{00000000-0005-0000-0000-0000B6950000}"/>
    <cellStyle name="㼿㼿㼿㼠" xfId="38323" xr:uid="{00000000-0005-0000-0000-0000B7950000}"/>
    <cellStyle name="㼿㼿㼿㼿?" xfId="38324" xr:uid="{00000000-0005-0000-0000-0000B8950000}"/>
    <cellStyle name="㼿㼿㼿㼿㼿㼿㼿㼿㼿㼿㼿?" xfId="38325" xr:uid="{00000000-0005-0000-0000-0000B9950000}"/>
    <cellStyle name="㼿㼿㼿㼿㼿㼿㼿㼿㼿㼿㼿㼿㼿㼿㼿㼿" xfId="38326" xr:uid="{00000000-0005-0000-0000-0000BA950000}"/>
    <cellStyle name="㼿㼿㼿㼿㼿㼿㼿㼿㼿㼿㼿㼿㼿㼿㼿㼿㼿?" xfId="38327" xr:uid="{00000000-0005-0000-0000-0000BB950000}"/>
  </cellStyles>
  <dxfs count="99">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color rgb="FFC45754"/>
      </font>
      <fill>
        <patternFill>
          <bgColor rgb="FFFFCCCC"/>
        </patternFill>
      </fill>
    </dxf>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color theme="0"/>
      </font>
      <fill>
        <patternFill>
          <bgColor rgb="FF3E8DDD"/>
        </patternFill>
      </fill>
    </dxf>
    <dxf>
      <font>
        <color auto="1"/>
      </font>
      <fill>
        <patternFill>
          <bgColor rgb="FFF8F8F8"/>
        </patternFill>
      </fill>
    </dxf>
    <dxf>
      <fill>
        <patternFill>
          <bgColor rgb="FFF8F8F8"/>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
      <font>
        <color theme="0"/>
      </font>
      <fill>
        <patternFill>
          <bgColor rgb="FF3E8DDD"/>
        </patternFill>
      </fill>
    </dxf>
    <dxf>
      <font>
        <color auto="1"/>
      </font>
      <fill>
        <patternFill>
          <bgColor rgb="FFF8F8F8"/>
        </patternFill>
      </fill>
    </dxf>
    <dxf>
      <fill>
        <patternFill>
          <bgColor rgb="FFF8F8F8"/>
        </patternFill>
      </fill>
    </dxf>
    <dxf>
      <font>
        <color theme="0"/>
      </font>
      <fill>
        <patternFill>
          <bgColor rgb="FF3E8DDD"/>
        </patternFill>
      </fill>
    </dxf>
    <dxf>
      <font>
        <color auto="1"/>
      </font>
      <fill>
        <patternFill>
          <bgColor rgb="FFF8F8F8"/>
        </patternFill>
      </fill>
    </dxf>
    <dxf>
      <fill>
        <patternFill>
          <bgColor rgb="FFF8F8F8"/>
        </patternFill>
      </fill>
    </dxf>
    <dxf>
      <font>
        <color theme="0"/>
      </font>
      <fill>
        <patternFill>
          <bgColor rgb="FF3E8DDD"/>
        </patternFill>
      </fill>
    </dxf>
    <dxf>
      <font>
        <color auto="1"/>
      </font>
      <fill>
        <patternFill>
          <bgColor rgb="FFF8F8F8"/>
        </patternFill>
      </fill>
    </dxf>
    <dxf>
      <fill>
        <patternFill>
          <bgColor rgb="FFF8F8F8"/>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
      <font>
        <color rgb="FFFF0000"/>
      </font>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
      <font>
        <color theme="0"/>
      </font>
      <fill>
        <patternFill>
          <bgColor rgb="FF3E8DDD"/>
        </patternFill>
      </fill>
    </dxf>
    <dxf>
      <font>
        <color auto="1"/>
      </font>
      <fill>
        <patternFill>
          <bgColor rgb="FFF8F8F8"/>
        </patternFill>
      </fill>
    </dxf>
    <dxf>
      <fill>
        <patternFill>
          <bgColor rgb="FFF8F8F8"/>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
      <font>
        <color theme="0"/>
      </font>
      <fill>
        <patternFill>
          <bgColor rgb="FF3E8DDD"/>
        </patternFill>
      </fill>
    </dxf>
    <dxf>
      <font>
        <color auto="1"/>
      </font>
      <fill>
        <patternFill>
          <bgColor rgb="FFF8F8F8"/>
        </patternFill>
      </fill>
    </dxf>
    <dxf>
      <fill>
        <patternFill>
          <bgColor rgb="FFF8F8F8"/>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rgb="FFFF0000"/>
      </font>
    </dxf>
    <dxf>
      <font>
        <b/>
        <i val="0"/>
        <color theme="0"/>
      </font>
      <fill>
        <patternFill>
          <bgColor rgb="FFE2231A"/>
        </patternFill>
      </fill>
    </dxf>
    <dxf>
      <font>
        <b/>
        <i val="0"/>
        <color theme="0"/>
      </font>
      <fill>
        <patternFill>
          <bgColor rgb="FF6ABF4A"/>
        </patternFill>
      </fill>
    </dxf>
    <dxf>
      <font>
        <b/>
        <i val="0"/>
        <color theme="0"/>
      </font>
      <fill>
        <patternFill>
          <bgColor rgb="FFE2231A"/>
        </patternFill>
      </fill>
    </dxf>
    <dxf>
      <font>
        <color theme="0"/>
      </font>
      <fill>
        <patternFill>
          <bgColor rgb="FF3E8DDD"/>
        </patternFill>
      </fill>
    </dxf>
    <dxf>
      <font>
        <color auto="1"/>
      </font>
      <fill>
        <patternFill>
          <bgColor rgb="FFF8F8F8"/>
        </patternFill>
      </fill>
    </dxf>
    <dxf>
      <fill>
        <patternFill>
          <bgColor rgb="FFF8F8F8"/>
        </patternFill>
      </fill>
    </dxf>
  </dxfs>
  <tableStyles count="0" defaultTableStyle="TableStyleMedium9" defaultPivotStyle="PivotStyleLight16"/>
  <colors>
    <mruColors>
      <color rgb="FFE4E3E3"/>
      <color rgb="FFE96BAF"/>
      <color rgb="FF3E8DDD"/>
      <color rgb="FFD8A78C"/>
      <color rgb="FFE9E9AD"/>
      <color rgb="FFE2231A"/>
      <color rgb="FFDFE0E2"/>
      <color rgb="FF4AC0E0"/>
      <color rgb="FFFF6A0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image" Target="../media/image61.png"/><Relationship Id="rId18" Type="http://schemas.openxmlformats.org/officeDocument/2006/relationships/image" Target="../media/image65.png"/><Relationship Id="rId3" Type="http://schemas.openxmlformats.org/officeDocument/2006/relationships/image" Target="../media/image53.png"/><Relationship Id="rId21" Type="http://schemas.openxmlformats.org/officeDocument/2006/relationships/image" Target="../media/image67.png"/><Relationship Id="rId7" Type="http://schemas.openxmlformats.org/officeDocument/2006/relationships/image" Target="../media/image57.png"/><Relationship Id="rId12" Type="http://schemas.microsoft.com/office/2007/relationships/hdphoto" Target="../media/hdphoto2.wdp"/><Relationship Id="rId17" Type="http://schemas.openxmlformats.org/officeDocument/2006/relationships/image" Target="../media/image64.png"/><Relationship Id="rId2" Type="http://schemas.openxmlformats.org/officeDocument/2006/relationships/image" Target="../media/image52.png"/><Relationship Id="rId16" Type="http://schemas.microsoft.com/office/2007/relationships/hdphoto" Target="../media/hdphoto3.wdp"/><Relationship Id="rId20" Type="http://schemas.openxmlformats.org/officeDocument/2006/relationships/image" Target="../media/image66.jpeg"/><Relationship Id="rId1" Type="http://schemas.openxmlformats.org/officeDocument/2006/relationships/image" Target="../media/image51.png"/><Relationship Id="rId6" Type="http://schemas.openxmlformats.org/officeDocument/2006/relationships/image" Target="../media/image56.png"/><Relationship Id="rId11" Type="http://schemas.openxmlformats.org/officeDocument/2006/relationships/image" Target="../media/image60.png"/><Relationship Id="rId5" Type="http://schemas.openxmlformats.org/officeDocument/2006/relationships/image" Target="../media/image55.png"/><Relationship Id="rId15" Type="http://schemas.openxmlformats.org/officeDocument/2006/relationships/image" Target="../media/image63.png"/><Relationship Id="rId23" Type="http://schemas.openxmlformats.org/officeDocument/2006/relationships/image" Target="../media/image68.png"/><Relationship Id="rId10" Type="http://schemas.microsoft.com/office/2007/relationships/hdphoto" Target="../media/hdphoto1.wdp"/><Relationship Id="rId19" Type="http://schemas.microsoft.com/office/2007/relationships/hdphoto" Target="../media/hdphoto4.wdp"/><Relationship Id="rId4" Type="http://schemas.openxmlformats.org/officeDocument/2006/relationships/image" Target="../media/image54.png"/><Relationship Id="rId9" Type="http://schemas.openxmlformats.org/officeDocument/2006/relationships/image" Target="../media/image59.png"/><Relationship Id="rId14" Type="http://schemas.openxmlformats.org/officeDocument/2006/relationships/image" Target="../media/image62.png"/><Relationship Id="rId22" Type="http://schemas.microsoft.com/office/2007/relationships/hdphoto" Target="../media/hdphoto5.wdp"/></Relationships>
</file>

<file path=xl/drawings/_rels/drawing4.xml.rels><?xml version="1.0" encoding="UTF-8" standalone="yes"?>
<Relationships xmlns="http://schemas.openxmlformats.org/package/2006/relationships"><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oneCell">
    <xdr:from>
      <xdr:col>0</xdr:col>
      <xdr:colOff>561975</xdr:colOff>
      <xdr:row>1</xdr:row>
      <xdr:rowOff>152400</xdr:rowOff>
    </xdr:from>
    <xdr:to>
      <xdr:col>0</xdr:col>
      <xdr:colOff>1946910</xdr:colOff>
      <xdr:row>2</xdr:row>
      <xdr:rowOff>452722</xdr:rowOff>
    </xdr:to>
    <xdr:pic>
      <xdr:nvPicPr>
        <xdr:cNvPr id="146" name="Picture 145" descr="ThinkPad-Logo.png">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 cstate="print"/>
        <a:stretch>
          <a:fillRect/>
        </a:stretch>
      </xdr:blipFill>
      <xdr:spPr>
        <a:xfrm>
          <a:off x="561975" y="438150"/>
          <a:ext cx="1390650" cy="477487"/>
        </a:xfrm>
        <a:prstGeom prst="rect">
          <a:avLst/>
        </a:prstGeom>
      </xdr:spPr>
    </xdr:pic>
    <xdr:clientData/>
  </xdr:twoCellAnchor>
  <xdr:twoCellAnchor editAs="oneCell">
    <xdr:from>
      <xdr:col>0</xdr:col>
      <xdr:colOff>0</xdr:colOff>
      <xdr:row>0</xdr:row>
      <xdr:rowOff>0</xdr:rowOff>
    </xdr:from>
    <xdr:to>
      <xdr:col>0</xdr:col>
      <xdr:colOff>415290</xdr:colOff>
      <xdr:row>2</xdr:row>
      <xdr:rowOff>762000</xdr:rowOff>
    </xdr:to>
    <xdr:pic>
      <xdr:nvPicPr>
        <xdr:cNvPr id="302" name="Picture 301" descr="LenovoLogo-POS-Red.jpg">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 cstate="print"/>
        <a:stretch>
          <a:fillRect/>
        </a:stretch>
      </xdr:blipFill>
      <xdr:spPr>
        <a:xfrm>
          <a:off x="0" y="0"/>
          <a:ext cx="409575" cy="1238250"/>
        </a:xfrm>
        <a:prstGeom prst="rect">
          <a:avLst/>
        </a:prstGeom>
      </xdr:spPr>
    </xdr:pic>
    <xdr:clientData/>
  </xdr:twoCellAnchor>
  <xdr:oneCellAnchor>
    <xdr:from>
      <xdr:col>48</xdr:col>
      <xdr:colOff>0</xdr:colOff>
      <xdr:row>2</xdr:row>
      <xdr:rowOff>257175</xdr:rowOff>
    </xdr:from>
    <xdr:ext cx="0" cy="1038225"/>
    <xdr:pic>
      <xdr:nvPicPr>
        <xdr:cNvPr id="139" name="Picture 138" descr="T460.jpg">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3" cstate="print"/>
        <a:stretch>
          <a:fillRect/>
        </a:stretch>
      </xdr:blipFill>
      <xdr:spPr>
        <a:xfrm>
          <a:off x="105670350" y="733425"/>
          <a:ext cx="0" cy="1038225"/>
        </a:xfrm>
        <a:prstGeom prst="rect">
          <a:avLst/>
        </a:prstGeom>
      </xdr:spPr>
    </xdr:pic>
    <xdr:clientData/>
  </xdr:oneCellAnchor>
  <xdr:oneCellAnchor>
    <xdr:from>
      <xdr:col>48</xdr:col>
      <xdr:colOff>0</xdr:colOff>
      <xdr:row>2</xdr:row>
      <xdr:rowOff>190500</xdr:rowOff>
    </xdr:from>
    <xdr:ext cx="0" cy="1104900"/>
    <xdr:pic>
      <xdr:nvPicPr>
        <xdr:cNvPr id="142" name="Picture 141" descr="T560_W7.jpg">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4" cstate="print"/>
        <a:stretch>
          <a:fillRect/>
        </a:stretch>
      </xdr:blipFill>
      <xdr:spPr>
        <a:xfrm>
          <a:off x="161591625" y="666750"/>
          <a:ext cx="0" cy="1104900"/>
        </a:xfrm>
        <a:prstGeom prst="rect">
          <a:avLst/>
        </a:prstGeom>
      </xdr:spPr>
    </xdr:pic>
    <xdr:clientData/>
  </xdr:oneCellAnchor>
  <xdr:oneCellAnchor>
    <xdr:from>
      <xdr:col>48</xdr:col>
      <xdr:colOff>0</xdr:colOff>
      <xdr:row>2</xdr:row>
      <xdr:rowOff>257175</xdr:rowOff>
    </xdr:from>
    <xdr:ext cx="0" cy="1038225"/>
    <xdr:pic>
      <xdr:nvPicPr>
        <xdr:cNvPr id="135" name="Picture 134" descr="T460.jpg">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3" cstate="print"/>
        <a:stretch>
          <a:fillRect/>
        </a:stretch>
      </xdr:blipFill>
      <xdr:spPr>
        <a:xfrm>
          <a:off x="99812475" y="733425"/>
          <a:ext cx="0" cy="1038225"/>
        </a:xfrm>
        <a:prstGeom prst="rect">
          <a:avLst/>
        </a:prstGeom>
      </xdr:spPr>
    </xdr:pic>
    <xdr:clientData/>
  </xdr:oneCellAnchor>
  <xdr:oneCellAnchor>
    <xdr:from>
      <xdr:col>48</xdr:col>
      <xdr:colOff>0</xdr:colOff>
      <xdr:row>2</xdr:row>
      <xdr:rowOff>257175</xdr:rowOff>
    </xdr:from>
    <xdr:ext cx="0" cy="1038225"/>
    <xdr:pic>
      <xdr:nvPicPr>
        <xdr:cNvPr id="151" name="Picture 150" descr="T46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 cstate="print"/>
        <a:stretch>
          <a:fillRect/>
        </a:stretch>
      </xdr:blipFill>
      <xdr:spPr>
        <a:xfrm>
          <a:off x="115195350" y="733425"/>
          <a:ext cx="0" cy="1038225"/>
        </a:xfrm>
        <a:prstGeom prst="rect">
          <a:avLst/>
        </a:prstGeom>
      </xdr:spPr>
    </xdr:pic>
    <xdr:clientData/>
  </xdr:oneCellAnchor>
  <xdr:oneCellAnchor>
    <xdr:from>
      <xdr:col>48</xdr:col>
      <xdr:colOff>0</xdr:colOff>
      <xdr:row>2</xdr:row>
      <xdr:rowOff>257175</xdr:rowOff>
    </xdr:from>
    <xdr:ext cx="0" cy="1038225"/>
    <xdr:pic>
      <xdr:nvPicPr>
        <xdr:cNvPr id="159" name="Picture 158" descr="T460.jpg">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3" cstate="print"/>
        <a:stretch>
          <a:fillRect/>
        </a:stretch>
      </xdr:blipFill>
      <xdr:spPr>
        <a:xfrm>
          <a:off x="120910350" y="733425"/>
          <a:ext cx="0" cy="1038225"/>
        </a:xfrm>
        <a:prstGeom prst="rect">
          <a:avLst/>
        </a:prstGeom>
      </xdr:spPr>
    </xdr:pic>
    <xdr:clientData/>
  </xdr:oneCellAnchor>
  <xdr:oneCellAnchor>
    <xdr:from>
      <xdr:col>48</xdr:col>
      <xdr:colOff>0</xdr:colOff>
      <xdr:row>2</xdr:row>
      <xdr:rowOff>190500</xdr:rowOff>
    </xdr:from>
    <xdr:ext cx="0" cy="1104900"/>
    <xdr:pic>
      <xdr:nvPicPr>
        <xdr:cNvPr id="175" name="Picture 174" descr="T560_W7.jpg">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4" cstate="print"/>
        <a:stretch>
          <a:fillRect/>
        </a:stretch>
      </xdr:blipFill>
      <xdr:spPr>
        <a:xfrm>
          <a:off x="128635125" y="666750"/>
          <a:ext cx="0" cy="1104900"/>
        </a:xfrm>
        <a:prstGeom prst="rect">
          <a:avLst/>
        </a:prstGeom>
      </xdr:spPr>
    </xdr:pic>
    <xdr:clientData/>
  </xdr:oneCellAnchor>
  <xdr:oneCellAnchor>
    <xdr:from>
      <xdr:col>48</xdr:col>
      <xdr:colOff>0</xdr:colOff>
      <xdr:row>2</xdr:row>
      <xdr:rowOff>257175</xdr:rowOff>
    </xdr:from>
    <xdr:ext cx="0" cy="1038225"/>
    <xdr:pic>
      <xdr:nvPicPr>
        <xdr:cNvPr id="177" name="Picture 176" descr="T460.jpg">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3" cstate="print"/>
        <a:stretch>
          <a:fillRect/>
        </a:stretch>
      </xdr:blipFill>
      <xdr:spPr>
        <a:xfrm>
          <a:off x="128673225" y="733425"/>
          <a:ext cx="0" cy="1038225"/>
        </a:xfrm>
        <a:prstGeom prst="rect">
          <a:avLst/>
        </a:prstGeom>
      </xdr:spPr>
    </xdr:pic>
    <xdr:clientData/>
  </xdr:oneCellAnchor>
  <xdr:oneCellAnchor>
    <xdr:from>
      <xdr:col>48</xdr:col>
      <xdr:colOff>0</xdr:colOff>
      <xdr:row>2</xdr:row>
      <xdr:rowOff>257175</xdr:rowOff>
    </xdr:from>
    <xdr:ext cx="0" cy="1038225"/>
    <xdr:pic>
      <xdr:nvPicPr>
        <xdr:cNvPr id="182" name="Picture 181" descr="T460.jpg">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3" cstate="print"/>
        <a:stretch>
          <a:fillRect/>
        </a:stretch>
      </xdr:blipFill>
      <xdr:spPr>
        <a:xfrm>
          <a:off x="107861100" y="733425"/>
          <a:ext cx="0" cy="1038225"/>
        </a:xfrm>
        <a:prstGeom prst="rect">
          <a:avLst/>
        </a:prstGeom>
      </xdr:spPr>
    </xdr:pic>
    <xdr:clientData/>
  </xdr:oneCellAnchor>
  <xdr:oneCellAnchor>
    <xdr:from>
      <xdr:col>48</xdr:col>
      <xdr:colOff>0</xdr:colOff>
      <xdr:row>2</xdr:row>
      <xdr:rowOff>257175</xdr:rowOff>
    </xdr:from>
    <xdr:ext cx="0" cy="1038225"/>
    <xdr:pic>
      <xdr:nvPicPr>
        <xdr:cNvPr id="183" name="Picture 182" descr="T460.jpg">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3" cstate="print"/>
        <a:stretch>
          <a:fillRect/>
        </a:stretch>
      </xdr:blipFill>
      <xdr:spPr>
        <a:xfrm>
          <a:off x="107861100" y="733425"/>
          <a:ext cx="0" cy="1038225"/>
        </a:xfrm>
        <a:prstGeom prst="rect">
          <a:avLst/>
        </a:prstGeom>
      </xdr:spPr>
    </xdr:pic>
    <xdr:clientData/>
  </xdr:oneCellAnchor>
  <xdr:oneCellAnchor>
    <xdr:from>
      <xdr:col>48</xdr:col>
      <xdr:colOff>0</xdr:colOff>
      <xdr:row>2</xdr:row>
      <xdr:rowOff>257175</xdr:rowOff>
    </xdr:from>
    <xdr:ext cx="0" cy="1038225"/>
    <xdr:pic>
      <xdr:nvPicPr>
        <xdr:cNvPr id="184" name="Picture 183" descr="T460.jpg">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3" cstate="print"/>
        <a:stretch>
          <a:fillRect/>
        </a:stretch>
      </xdr:blipFill>
      <xdr:spPr>
        <a:xfrm>
          <a:off x="109766100" y="733425"/>
          <a:ext cx="0" cy="1038225"/>
        </a:xfrm>
        <a:prstGeom prst="rect">
          <a:avLst/>
        </a:prstGeom>
      </xdr:spPr>
    </xdr:pic>
    <xdr:clientData/>
  </xdr:oneCellAnchor>
  <xdr:oneCellAnchor>
    <xdr:from>
      <xdr:col>48</xdr:col>
      <xdr:colOff>0</xdr:colOff>
      <xdr:row>2</xdr:row>
      <xdr:rowOff>257175</xdr:rowOff>
    </xdr:from>
    <xdr:ext cx="0" cy="1038225"/>
    <xdr:pic>
      <xdr:nvPicPr>
        <xdr:cNvPr id="188" name="Picture 187" descr="T460.jpg">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3" cstate="print"/>
        <a:stretch>
          <a:fillRect/>
        </a:stretch>
      </xdr:blipFill>
      <xdr:spPr>
        <a:xfrm>
          <a:off x="132911850" y="733425"/>
          <a:ext cx="0" cy="1038225"/>
        </a:xfrm>
        <a:prstGeom prst="rect">
          <a:avLst/>
        </a:prstGeom>
      </xdr:spPr>
    </xdr:pic>
    <xdr:clientData/>
  </xdr:oneCellAnchor>
  <xdr:oneCellAnchor>
    <xdr:from>
      <xdr:col>48</xdr:col>
      <xdr:colOff>0</xdr:colOff>
      <xdr:row>2</xdr:row>
      <xdr:rowOff>257175</xdr:rowOff>
    </xdr:from>
    <xdr:ext cx="0" cy="1038225"/>
    <xdr:pic>
      <xdr:nvPicPr>
        <xdr:cNvPr id="189" name="Picture 188" descr="T460.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3" cstate="print"/>
        <a:stretch>
          <a:fillRect/>
        </a:stretch>
      </xdr:blipFill>
      <xdr:spPr>
        <a:xfrm>
          <a:off x="131006850" y="733425"/>
          <a:ext cx="0" cy="1038225"/>
        </a:xfrm>
        <a:prstGeom prst="rect">
          <a:avLst/>
        </a:prstGeom>
      </xdr:spPr>
    </xdr:pic>
    <xdr:clientData/>
  </xdr:oneCellAnchor>
  <xdr:oneCellAnchor>
    <xdr:from>
      <xdr:col>48</xdr:col>
      <xdr:colOff>0</xdr:colOff>
      <xdr:row>2</xdr:row>
      <xdr:rowOff>257175</xdr:rowOff>
    </xdr:from>
    <xdr:ext cx="0" cy="1038225"/>
    <xdr:pic>
      <xdr:nvPicPr>
        <xdr:cNvPr id="190" name="Picture 189" descr="T46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3" cstate="print"/>
        <a:stretch>
          <a:fillRect/>
        </a:stretch>
      </xdr:blipFill>
      <xdr:spPr>
        <a:xfrm>
          <a:off x="132911850" y="733425"/>
          <a:ext cx="0" cy="1038225"/>
        </a:xfrm>
        <a:prstGeom prst="rect">
          <a:avLst/>
        </a:prstGeom>
      </xdr:spPr>
    </xdr:pic>
    <xdr:clientData/>
  </xdr:oneCellAnchor>
  <xdr:oneCellAnchor>
    <xdr:from>
      <xdr:col>48</xdr:col>
      <xdr:colOff>0</xdr:colOff>
      <xdr:row>2</xdr:row>
      <xdr:rowOff>257175</xdr:rowOff>
    </xdr:from>
    <xdr:ext cx="0" cy="1038225"/>
    <xdr:pic>
      <xdr:nvPicPr>
        <xdr:cNvPr id="130" name="Picture 129" descr="T46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3" cstate="print"/>
        <a:stretch>
          <a:fillRect/>
        </a:stretch>
      </xdr:blipFill>
      <xdr:spPr>
        <a:xfrm>
          <a:off x="97907475" y="733425"/>
          <a:ext cx="0" cy="1038225"/>
        </a:xfrm>
        <a:prstGeom prst="rect">
          <a:avLst/>
        </a:prstGeom>
      </xdr:spPr>
    </xdr:pic>
    <xdr:clientData/>
  </xdr:oneCellAnchor>
  <xdr:oneCellAnchor>
    <xdr:from>
      <xdr:col>48</xdr:col>
      <xdr:colOff>0</xdr:colOff>
      <xdr:row>2</xdr:row>
      <xdr:rowOff>257175</xdr:rowOff>
    </xdr:from>
    <xdr:ext cx="0" cy="1038225"/>
    <xdr:pic>
      <xdr:nvPicPr>
        <xdr:cNvPr id="138" name="Picture 137" descr="T460.jpg">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3" cstate="print"/>
        <a:stretch>
          <a:fillRect/>
        </a:stretch>
      </xdr:blipFill>
      <xdr:spPr>
        <a:xfrm>
          <a:off x="59093100" y="733425"/>
          <a:ext cx="0" cy="1038225"/>
        </a:xfrm>
        <a:prstGeom prst="rect">
          <a:avLst/>
        </a:prstGeom>
      </xdr:spPr>
    </xdr:pic>
    <xdr:clientData/>
  </xdr:oneCellAnchor>
  <xdr:oneCellAnchor>
    <xdr:from>
      <xdr:col>48</xdr:col>
      <xdr:colOff>0</xdr:colOff>
      <xdr:row>2</xdr:row>
      <xdr:rowOff>257175</xdr:rowOff>
    </xdr:from>
    <xdr:ext cx="0" cy="1038225"/>
    <xdr:pic>
      <xdr:nvPicPr>
        <xdr:cNvPr id="149" name="Picture 148" descr="T46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3" cstate="print"/>
        <a:stretch>
          <a:fillRect/>
        </a:stretch>
      </xdr:blipFill>
      <xdr:spPr>
        <a:xfrm>
          <a:off x="60998100" y="733425"/>
          <a:ext cx="0" cy="1038225"/>
        </a:xfrm>
        <a:prstGeom prst="rect">
          <a:avLst/>
        </a:prstGeom>
      </xdr:spPr>
    </xdr:pic>
    <xdr:clientData/>
  </xdr:oneCellAnchor>
  <xdr:oneCellAnchor>
    <xdr:from>
      <xdr:col>48</xdr:col>
      <xdr:colOff>0</xdr:colOff>
      <xdr:row>2</xdr:row>
      <xdr:rowOff>257175</xdr:rowOff>
    </xdr:from>
    <xdr:ext cx="0" cy="1038225"/>
    <xdr:pic>
      <xdr:nvPicPr>
        <xdr:cNvPr id="161" name="Picture 160" descr="T460.jpg">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3" cstate="print"/>
        <a:stretch>
          <a:fillRect/>
        </a:stretch>
      </xdr:blipFill>
      <xdr:spPr>
        <a:xfrm>
          <a:off x="59093100" y="733425"/>
          <a:ext cx="0" cy="1038225"/>
        </a:xfrm>
        <a:prstGeom prst="rect">
          <a:avLst/>
        </a:prstGeom>
      </xdr:spPr>
    </xdr:pic>
    <xdr:clientData/>
  </xdr:oneCellAnchor>
  <xdr:oneCellAnchor>
    <xdr:from>
      <xdr:col>48</xdr:col>
      <xdr:colOff>0</xdr:colOff>
      <xdr:row>2</xdr:row>
      <xdr:rowOff>257175</xdr:rowOff>
    </xdr:from>
    <xdr:ext cx="0" cy="1038225"/>
    <xdr:pic>
      <xdr:nvPicPr>
        <xdr:cNvPr id="167" name="Picture 166" descr="T460.jpg">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 cstate="print"/>
        <a:stretch>
          <a:fillRect/>
        </a:stretch>
      </xdr:blipFill>
      <xdr:spPr>
        <a:xfrm>
          <a:off x="90144600" y="733425"/>
          <a:ext cx="0" cy="1038225"/>
        </a:xfrm>
        <a:prstGeom prst="rect">
          <a:avLst/>
        </a:prstGeom>
      </xdr:spPr>
    </xdr:pic>
    <xdr:clientData/>
  </xdr:oneCellAnchor>
  <xdr:oneCellAnchor>
    <xdr:from>
      <xdr:col>48</xdr:col>
      <xdr:colOff>0</xdr:colOff>
      <xdr:row>2</xdr:row>
      <xdr:rowOff>257175</xdr:rowOff>
    </xdr:from>
    <xdr:ext cx="0" cy="1038225"/>
    <xdr:pic>
      <xdr:nvPicPr>
        <xdr:cNvPr id="185" name="Picture 184" descr="T460.jpg">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3" cstate="print"/>
        <a:stretch>
          <a:fillRect/>
        </a:stretch>
      </xdr:blipFill>
      <xdr:spPr>
        <a:xfrm>
          <a:off x="186680475" y="733425"/>
          <a:ext cx="0" cy="1038225"/>
        </a:xfrm>
        <a:prstGeom prst="rect">
          <a:avLst/>
        </a:prstGeom>
      </xdr:spPr>
    </xdr:pic>
    <xdr:clientData/>
  </xdr:oneCellAnchor>
  <xdr:twoCellAnchor editAs="oneCell">
    <xdr:from>
      <xdr:col>48</xdr:col>
      <xdr:colOff>0</xdr:colOff>
      <xdr:row>2</xdr:row>
      <xdr:rowOff>257175</xdr:rowOff>
    </xdr:from>
    <xdr:to>
      <xdr:col>48</xdr:col>
      <xdr:colOff>0</xdr:colOff>
      <xdr:row>3</xdr:row>
      <xdr:rowOff>72390</xdr:rowOff>
    </xdr:to>
    <xdr:pic>
      <xdr:nvPicPr>
        <xdr:cNvPr id="245" name="Picture 244" descr="T46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twoCellAnchor>
  <xdr:oneCellAnchor>
    <xdr:from>
      <xdr:col>48</xdr:col>
      <xdr:colOff>0</xdr:colOff>
      <xdr:row>2</xdr:row>
      <xdr:rowOff>257175</xdr:rowOff>
    </xdr:from>
    <xdr:ext cx="0" cy="1038225"/>
    <xdr:pic>
      <xdr:nvPicPr>
        <xdr:cNvPr id="246" name="Picture 245" descr="T460.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48</xdr:col>
      <xdr:colOff>0</xdr:colOff>
      <xdr:row>2</xdr:row>
      <xdr:rowOff>257175</xdr:rowOff>
    </xdr:from>
    <xdr:ext cx="0" cy="1038225"/>
    <xdr:pic>
      <xdr:nvPicPr>
        <xdr:cNvPr id="247" name="Picture 246" descr="T46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48</xdr:col>
      <xdr:colOff>0</xdr:colOff>
      <xdr:row>2</xdr:row>
      <xdr:rowOff>257175</xdr:rowOff>
    </xdr:from>
    <xdr:ext cx="0" cy="1038225"/>
    <xdr:pic>
      <xdr:nvPicPr>
        <xdr:cNvPr id="249" name="Picture 248" descr="T460.jpg">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48</xdr:col>
      <xdr:colOff>0</xdr:colOff>
      <xdr:row>2</xdr:row>
      <xdr:rowOff>257175</xdr:rowOff>
    </xdr:from>
    <xdr:ext cx="0" cy="1038225"/>
    <xdr:pic>
      <xdr:nvPicPr>
        <xdr:cNvPr id="251" name="Picture 250" descr="T460.jpg">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48</xdr:col>
      <xdr:colOff>0</xdr:colOff>
      <xdr:row>2</xdr:row>
      <xdr:rowOff>257175</xdr:rowOff>
    </xdr:from>
    <xdr:ext cx="0" cy="1038225"/>
    <xdr:pic>
      <xdr:nvPicPr>
        <xdr:cNvPr id="252" name="Picture 251" descr="T460.jpg">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53" name="Picture 252" descr="T460.jpg">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48</xdr:col>
      <xdr:colOff>0</xdr:colOff>
      <xdr:row>2</xdr:row>
      <xdr:rowOff>257175</xdr:rowOff>
    </xdr:from>
    <xdr:ext cx="0" cy="1038225"/>
    <xdr:pic>
      <xdr:nvPicPr>
        <xdr:cNvPr id="254" name="Picture 253" descr="T460.jpg">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3" cstate="print"/>
        <a:stretch>
          <a:fillRect/>
        </a:stretch>
      </xdr:blipFill>
      <xdr:spPr>
        <a:xfrm>
          <a:off x="113433225" y="733425"/>
          <a:ext cx="0" cy="1038225"/>
        </a:xfrm>
        <a:prstGeom prst="rect">
          <a:avLst/>
        </a:prstGeom>
      </xdr:spPr>
    </xdr:pic>
    <xdr:clientData/>
  </xdr:oneCellAnchor>
  <xdr:oneCellAnchor>
    <xdr:from>
      <xdr:col>48</xdr:col>
      <xdr:colOff>0</xdr:colOff>
      <xdr:row>2</xdr:row>
      <xdr:rowOff>257175</xdr:rowOff>
    </xdr:from>
    <xdr:ext cx="0" cy="1038225"/>
    <xdr:pic>
      <xdr:nvPicPr>
        <xdr:cNvPr id="255" name="Picture 254" descr="T460.jpg">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3" cstate="print"/>
        <a:stretch>
          <a:fillRect/>
        </a:stretch>
      </xdr:blipFill>
      <xdr:spPr>
        <a:xfrm>
          <a:off x="117243225" y="733425"/>
          <a:ext cx="0" cy="1038225"/>
        </a:xfrm>
        <a:prstGeom prst="rect">
          <a:avLst/>
        </a:prstGeom>
      </xdr:spPr>
    </xdr:pic>
    <xdr:clientData/>
  </xdr:oneCellAnchor>
  <xdr:oneCellAnchor>
    <xdr:from>
      <xdr:col>48</xdr:col>
      <xdr:colOff>0</xdr:colOff>
      <xdr:row>2</xdr:row>
      <xdr:rowOff>257175</xdr:rowOff>
    </xdr:from>
    <xdr:ext cx="0" cy="1038225"/>
    <xdr:pic>
      <xdr:nvPicPr>
        <xdr:cNvPr id="256" name="Picture 255" descr="T460.jpg">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48</xdr:col>
      <xdr:colOff>0</xdr:colOff>
      <xdr:row>2</xdr:row>
      <xdr:rowOff>257175</xdr:rowOff>
    </xdr:from>
    <xdr:ext cx="0" cy="1038225"/>
    <xdr:pic>
      <xdr:nvPicPr>
        <xdr:cNvPr id="257" name="Picture 256" descr="T460.jpg">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 cstate="print"/>
        <a:stretch>
          <a:fillRect/>
        </a:stretch>
      </xdr:blipFill>
      <xdr:spPr>
        <a:xfrm>
          <a:off x="116919375" y="733425"/>
          <a:ext cx="0" cy="1038225"/>
        </a:xfrm>
        <a:prstGeom prst="rect">
          <a:avLst/>
        </a:prstGeom>
      </xdr:spPr>
    </xdr:pic>
    <xdr:clientData/>
  </xdr:oneCellAnchor>
  <xdr:oneCellAnchor>
    <xdr:from>
      <xdr:col>48</xdr:col>
      <xdr:colOff>0</xdr:colOff>
      <xdr:row>2</xdr:row>
      <xdr:rowOff>257175</xdr:rowOff>
    </xdr:from>
    <xdr:ext cx="0" cy="1038225"/>
    <xdr:pic>
      <xdr:nvPicPr>
        <xdr:cNvPr id="258" name="Picture 257" descr="T460.jpg">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3" cstate="print"/>
        <a:stretch>
          <a:fillRect/>
        </a:stretch>
      </xdr:blipFill>
      <xdr:spPr>
        <a:xfrm>
          <a:off x="119148225" y="733425"/>
          <a:ext cx="0" cy="1038225"/>
        </a:xfrm>
        <a:prstGeom prst="rect">
          <a:avLst/>
        </a:prstGeom>
      </xdr:spPr>
    </xdr:pic>
    <xdr:clientData/>
  </xdr:oneCellAnchor>
  <xdr:oneCellAnchor>
    <xdr:from>
      <xdr:col>48</xdr:col>
      <xdr:colOff>0</xdr:colOff>
      <xdr:row>2</xdr:row>
      <xdr:rowOff>257175</xdr:rowOff>
    </xdr:from>
    <xdr:ext cx="0" cy="1038225"/>
    <xdr:pic>
      <xdr:nvPicPr>
        <xdr:cNvPr id="259" name="Picture 258" descr="T460.jpg">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3" cstate="print"/>
        <a:stretch>
          <a:fillRect/>
        </a:stretch>
      </xdr:blipFill>
      <xdr:spPr>
        <a:xfrm>
          <a:off x="118824375" y="733425"/>
          <a:ext cx="0" cy="1038225"/>
        </a:xfrm>
        <a:prstGeom prst="rect">
          <a:avLst/>
        </a:prstGeom>
      </xdr:spPr>
    </xdr:pic>
    <xdr:clientData/>
  </xdr:oneCellAnchor>
  <xdr:oneCellAnchor>
    <xdr:from>
      <xdr:col>48</xdr:col>
      <xdr:colOff>0</xdr:colOff>
      <xdr:row>2</xdr:row>
      <xdr:rowOff>257175</xdr:rowOff>
    </xdr:from>
    <xdr:ext cx="0" cy="1038225"/>
    <xdr:pic>
      <xdr:nvPicPr>
        <xdr:cNvPr id="261" name="Picture 260" descr="T460.jp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2" name="Picture 261" descr="T460.jpg">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3" name="Picture 262" descr="T460.jpg">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4" name="Picture 263" descr="T460.jpg">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5" name="Picture 264" descr="T460.jpg">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6" name="Picture 265" descr="T460.jpg">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48</xdr:col>
      <xdr:colOff>0</xdr:colOff>
      <xdr:row>2</xdr:row>
      <xdr:rowOff>257175</xdr:rowOff>
    </xdr:from>
    <xdr:ext cx="0" cy="1038225"/>
    <xdr:pic>
      <xdr:nvPicPr>
        <xdr:cNvPr id="267" name="Picture 266" descr="T460.jpg">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48</xdr:col>
      <xdr:colOff>0</xdr:colOff>
      <xdr:row>2</xdr:row>
      <xdr:rowOff>257175</xdr:rowOff>
    </xdr:from>
    <xdr:ext cx="0" cy="1038225"/>
    <xdr:pic>
      <xdr:nvPicPr>
        <xdr:cNvPr id="268" name="Picture 267" descr="T460.jpg">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48</xdr:col>
      <xdr:colOff>0</xdr:colOff>
      <xdr:row>2</xdr:row>
      <xdr:rowOff>257175</xdr:rowOff>
    </xdr:from>
    <xdr:ext cx="0" cy="1038225"/>
    <xdr:pic>
      <xdr:nvPicPr>
        <xdr:cNvPr id="269" name="Picture 268" descr="T460.jpg">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3" cstate="print"/>
        <a:stretch>
          <a:fillRect/>
        </a:stretch>
      </xdr:blipFill>
      <xdr:spPr>
        <a:xfrm>
          <a:off x="116919375" y="733425"/>
          <a:ext cx="0" cy="1038225"/>
        </a:xfrm>
        <a:prstGeom prst="rect">
          <a:avLst/>
        </a:prstGeom>
      </xdr:spPr>
    </xdr:pic>
    <xdr:clientData/>
  </xdr:oneCellAnchor>
  <xdr:oneCellAnchor>
    <xdr:from>
      <xdr:col>48</xdr:col>
      <xdr:colOff>0</xdr:colOff>
      <xdr:row>2</xdr:row>
      <xdr:rowOff>257175</xdr:rowOff>
    </xdr:from>
    <xdr:ext cx="0" cy="1038225"/>
    <xdr:pic>
      <xdr:nvPicPr>
        <xdr:cNvPr id="270" name="Picture 269" descr="T460.jpg">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 cstate="print"/>
        <a:stretch>
          <a:fillRect/>
        </a:stretch>
      </xdr:blipFill>
      <xdr:spPr>
        <a:xfrm>
          <a:off x="117243225" y="733425"/>
          <a:ext cx="0" cy="1038225"/>
        </a:xfrm>
        <a:prstGeom prst="rect">
          <a:avLst/>
        </a:prstGeom>
      </xdr:spPr>
    </xdr:pic>
    <xdr:clientData/>
  </xdr:oneCellAnchor>
  <xdr:oneCellAnchor>
    <xdr:from>
      <xdr:col>48</xdr:col>
      <xdr:colOff>0</xdr:colOff>
      <xdr:row>2</xdr:row>
      <xdr:rowOff>257175</xdr:rowOff>
    </xdr:from>
    <xdr:ext cx="0" cy="1038225"/>
    <xdr:pic>
      <xdr:nvPicPr>
        <xdr:cNvPr id="271" name="Picture 270" descr="T460.jpg">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48</xdr:col>
      <xdr:colOff>0</xdr:colOff>
      <xdr:row>2</xdr:row>
      <xdr:rowOff>257175</xdr:rowOff>
    </xdr:from>
    <xdr:ext cx="0" cy="1038225"/>
    <xdr:pic>
      <xdr:nvPicPr>
        <xdr:cNvPr id="279" name="Picture 278" descr="T460.jpg">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3" cstate="print"/>
        <a:stretch>
          <a:fillRect/>
        </a:stretch>
      </xdr:blipFill>
      <xdr:spPr>
        <a:xfrm>
          <a:off x="122777250" y="733425"/>
          <a:ext cx="0" cy="1038225"/>
        </a:xfrm>
        <a:prstGeom prst="rect">
          <a:avLst/>
        </a:prstGeom>
      </xdr:spPr>
    </xdr:pic>
    <xdr:clientData/>
  </xdr:oneCellAnchor>
  <xdr:oneCellAnchor>
    <xdr:from>
      <xdr:col>48</xdr:col>
      <xdr:colOff>0</xdr:colOff>
      <xdr:row>2</xdr:row>
      <xdr:rowOff>257175</xdr:rowOff>
    </xdr:from>
    <xdr:ext cx="0" cy="1038225"/>
    <xdr:pic>
      <xdr:nvPicPr>
        <xdr:cNvPr id="280" name="Picture 279" descr="T460.jpg">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1" name="Picture 280" descr="T460.jpg">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3" cstate="print"/>
        <a:stretch>
          <a:fillRect/>
        </a:stretch>
      </xdr:blipFill>
      <xdr:spPr>
        <a:xfrm>
          <a:off x="130721100" y="733425"/>
          <a:ext cx="0" cy="1038225"/>
        </a:xfrm>
        <a:prstGeom prst="rect">
          <a:avLst/>
        </a:prstGeom>
      </xdr:spPr>
    </xdr:pic>
    <xdr:clientData/>
  </xdr:oneCellAnchor>
  <xdr:oneCellAnchor>
    <xdr:from>
      <xdr:col>48</xdr:col>
      <xdr:colOff>0</xdr:colOff>
      <xdr:row>2</xdr:row>
      <xdr:rowOff>257175</xdr:rowOff>
    </xdr:from>
    <xdr:ext cx="0" cy="1038225"/>
    <xdr:pic>
      <xdr:nvPicPr>
        <xdr:cNvPr id="282" name="Picture 281" descr="T460.jpg">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3" name="Picture 282" descr="T460.jpg">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4" name="Picture 283" descr="T460.jpg">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5" name="Picture 284" descr="T460.jpg">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6" name="Picture 285" descr="T460.jpg">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7" name="Picture 286" descr="T460.jpg">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48</xdr:col>
      <xdr:colOff>0</xdr:colOff>
      <xdr:row>2</xdr:row>
      <xdr:rowOff>257175</xdr:rowOff>
    </xdr:from>
    <xdr:ext cx="0" cy="1038225"/>
    <xdr:pic>
      <xdr:nvPicPr>
        <xdr:cNvPr id="288" name="Picture 287" descr="T460.jpg">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3" cstate="print"/>
        <a:stretch>
          <a:fillRect/>
        </a:stretch>
      </xdr:blipFill>
      <xdr:spPr>
        <a:xfrm>
          <a:off x="136112250" y="733425"/>
          <a:ext cx="0" cy="1038225"/>
        </a:xfrm>
        <a:prstGeom prst="rect">
          <a:avLst/>
        </a:prstGeom>
      </xdr:spPr>
    </xdr:pic>
    <xdr:clientData/>
  </xdr:oneCellAnchor>
  <xdr:oneCellAnchor>
    <xdr:from>
      <xdr:col>48</xdr:col>
      <xdr:colOff>0</xdr:colOff>
      <xdr:row>2</xdr:row>
      <xdr:rowOff>257175</xdr:rowOff>
    </xdr:from>
    <xdr:ext cx="0" cy="1038225"/>
    <xdr:pic>
      <xdr:nvPicPr>
        <xdr:cNvPr id="289" name="Picture 288" descr="T460.jpg">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 cstate="print"/>
        <a:stretch>
          <a:fillRect/>
        </a:stretch>
      </xdr:blipFill>
      <xdr:spPr>
        <a:xfrm>
          <a:off x="136436100" y="733425"/>
          <a:ext cx="0" cy="1038225"/>
        </a:xfrm>
        <a:prstGeom prst="rect">
          <a:avLst/>
        </a:prstGeom>
      </xdr:spPr>
    </xdr:pic>
    <xdr:clientData/>
  </xdr:oneCellAnchor>
  <xdr:twoCellAnchor editAs="oneCell">
    <xdr:from>
      <xdr:col>48</xdr:col>
      <xdr:colOff>0</xdr:colOff>
      <xdr:row>2</xdr:row>
      <xdr:rowOff>190500</xdr:rowOff>
    </xdr:from>
    <xdr:to>
      <xdr:col>48</xdr:col>
      <xdr:colOff>0</xdr:colOff>
      <xdr:row>3</xdr:row>
      <xdr:rowOff>72390</xdr:rowOff>
    </xdr:to>
    <xdr:pic>
      <xdr:nvPicPr>
        <xdr:cNvPr id="299" name="Picture 298" descr="T560_W7.jpg">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twoCellAnchor>
  <xdr:oneCellAnchor>
    <xdr:from>
      <xdr:col>48</xdr:col>
      <xdr:colOff>0</xdr:colOff>
      <xdr:row>2</xdr:row>
      <xdr:rowOff>190500</xdr:rowOff>
    </xdr:from>
    <xdr:ext cx="0" cy="1104900"/>
    <xdr:pic>
      <xdr:nvPicPr>
        <xdr:cNvPr id="300" name="Picture 299" descr="T560_W7.jpg">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48</xdr:col>
      <xdr:colOff>0</xdr:colOff>
      <xdr:row>2</xdr:row>
      <xdr:rowOff>190500</xdr:rowOff>
    </xdr:from>
    <xdr:ext cx="0" cy="1104900"/>
    <xdr:pic>
      <xdr:nvPicPr>
        <xdr:cNvPr id="301" name="Picture 300" descr="T560_W7.jpg">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48</xdr:col>
      <xdr:colOff>0</xdr:colOff>
      <xdr:row>2</xdr:row>
      <xdr:rowOff>190500</xdr:rowOff>
    </xdr:from>
    <xdr:ext cx="0" cy="1104900"/>
    <xdr:pic>
      <xdr:nvPicPr>
        <xdr:cNvPr id="303" name="Picture 302" descr="T560_W7.jpg">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48</xdr:col>
      <xdr:colOff>0</xdr:colOff>
      <xdr:row>2</xdr:row>
      <xdr:rowOff>190500</xdr:rowOff>
    </xdr:from>
    <xdr:ext cx="0" cy="1104900"/>
    <xdr:pic>
      <xdr:nvPicPr>
        <xdr:cNvPr id="304" name="Picture 303" descr="T560_W7.jpg">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48</xdr:col>
      <xdr:colOff>0</xdr:colOff>
      <xdr:row>2</xdr:row>
      <xdr:rowOff>190500</xdr:rowOff>
    </xdr:from>
    <xdr:ext cx="0" cy="1104900"/>
    <xdr:pic>
      <xdr:nvPicPr>
        <xdr:cNvPr id="305" name="Picture 304" descr="T560_W7.jpg">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48</xdr:col>
      <xdr:colOff>0</xdr:colOff>
      <xdr:row>2</xdr:row>
      <xdr:rowOff>190500</xdr:rowOff>
    </xdr:from>
    <xdr:ext cx="0" cy="1104900"/>
    <xdr:pic>
      <xdr:nvPicPr>
        <xdr:cNvPr id="306" name="Picture 305" descr="T560_W7.jpg">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4" cstate="print"/>
        <a:stretch>
          <a:fillRect/>
        </a:stretch>
      </xdr:blipFill>
      <xdr:spPr>
        <a:xfrm>
          <a:off x="142398750" y="666750"/>
          <a:ext cx="0" cy="1104900"/>
        </a:xfrm>
        <a:prstGeom prst="rect">
          <a:avLst/>
        </a:prstGeom>
      </xdr:spPr>
    </xdr:pic>
    <xdr:clientData/>
  </xdr:oneCellAnchor>
  <xdr:oneCellAnchor>
    <xdr:from>
      <xdr:col>48</xdr:col>
      <xdr:colOff>0</xdr:colOff>
      <xdr:row>2</xdr:row>
      <xdr:rowOff>190500</xdr:rowOff>
    </xdr:from>
    <xdr:ext cx="0" cy="1104900"/>
    <xdr:pic>
      <xdr:nvPicPr>
        <xdr:cNvPr id="307" name="Picture 306" descr="T560_W7.jpg">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4" cstate="print"/>
        <a:stretch>
          <a:fillRect/>
        </a:stretch>
      </xdr:blipFill>
      <xdr:spPr>
        <a:xfrm>
          <a:off x="155733750" y="666750"/>
          <a:ext cx="0" cy="1104900"/>
        </a:xfrm>
        <a:prstGeom prst="rect">
          <a:avLst/>
        </a:prstGeom>
      </xdr:spPr>
    </xdr:pic>
    <xdr:clientData/>
  </xdr:oneCellAnchor>
  <xdr:oneCellAnchor>
    <xdr:from>
      <xdr:col>48</xdr:col>
      <xdr:colOff>0</xdr:colOff>
      <xdr:row>2</xdr:row>
      <xdr:rowOff>190500</xdr:rowOff>
    </xdr:from>
    <xdr:ext cx="0" cy="1104900"/>
    <xdr:pic>
      <xdr:nvPicPr>
        <xdr:cNvPr id="308" name="Picture 307" descr="T560_W7.jpg">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4" cstate="print"/>
        <a:stretch>
          <a:fillRect/>
        </a:stretch>
      </xdr:blipFill>
      <xdr:spPr>
        <a:xfrm>
          <a:off x="150018750" y="666750"/>
          <a:ext cx="0" cy="1104900"/>
        </a:xfrm>
        <a:prstGeom prst="rect">
          <a:avLst/>
        </a:prstGeom>
      </xdr:spPr>
    </xdr:pic>
    <xdr:clientData/>
  </xdr:oneCellAnchor>
  <xdr:oneCellAnchor>
    <xdr:from>
      <xdr:col>48</xdr:col>
      <xdr:colOff>0</xdr:colOff>
      <xdr:row>2</xdr:row>
      <xdr:rowOff>190500</xdr:rowOff>
    </xdr:from>
    <xdr:ext cx="0" cy="1104900"/>
    <xdr:pic>
      <xdr:nvPicPr>
        <xdr:cNvPr id="309" name="Picture 308" descr="T560_W7.jpg">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 cstate="print"/>
        <a:stretch>
          <a:fillRect/>
        </a:stretch>
      </xdr:blipFill>
      <xdr:spPr>
        <a:xfrm>
          <a:off x="144303750" y="666750"/>
          <a:ext cx="0" cy="1104900"/>
        </a:xfrm>
        <a:prstGeom prst="rect">
          <a:avLst/>
        </a:prstGeom>
      </xdr:spPr>
    </xdr:pic>
    <xdr:clientData/>
  </xdr:oneCellAnchor>
  <xdr:oneCellAnchor>
    <xdr:from>
      <xdr:col>48</xdr:col>
      <xdr:colOff>0</xdr:colOff>
      <xdr:row>2</xdr:row>
      <xdr:rowOff>190500</xdr:rowOff>
    </xdr:from>
    <xdr:ext cx="0" cy="1104900"/>
    <xdr:pic>
      <xdr:nvPicPr>
        <xdr:cNvPr id="310" name="Picture 309" descr="T560_W7.jp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4" cstate="print"/>
        <a:stretch>
          <a:fillRect/>
        </a:stretch>
      </xdr:blipFill>
      <xdr:spPr>
        <a:xfrm>
          <a:off x="148113750" y="666750"/>
          <a:ext cx="0" cy="1104900"/>
        </a:xfrm>
        <a:prstGeom prst="rect">
          <a:avLst/>
        </a:prstGeom>
      </xdr:spPr>
    </xdr:pic>
    <xdr:clientData/>
  </xdr:oneCellAnchor>
  <xdr:oneCellAnchor>
    <xdr:from>
      <xdr:col>48</xdr:col>
      <xdr:colOff>0</xdr:colOff>
      <xdr:row>2</xdr:row>
      <xdr:rowOff>190500</xdr:rowOff>
    </xdr:from>
    <xdr:ext cx="0" cy="1104900"/>
    <xdr:pic>
      <xdr:nvPicPr>
        <xdr:cNvPr id="311" name="Picture 310" descr="T560_W7.jpg">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4" cstate="print"/>
        <a:stretch>
          <a:fillRect/>
        </a:stretch>
      </xdr:blipFill>
      <xdr:spPr>
        <a:xfrm>
          <a:off x="149733000" y="666750"/>
          <a:ext cx="0" cy="1104900"/>
        </a:xfrm>
        <a:prstGeom prst="rect">
          <a:avLst/>
        </a:prstGeom>
      </xdr:spPr>
    </xdr:pic>
    <xdr:clientData/>
  </xdr:oneCellAnchor>
  <xdr:oneCellAnchor>
    <xdr:from>
      <xdr:col>48</xdr:col>
      <xdr:colOff>0</xdr:colOff>
      <xdr:row>2</xdr:row>
      <xdr:rowOff>190500</xdr:rowOff>
    </xdr:from>
    <xdr:ext cx="0" cy="1104900"/>
    <xdr:pic>
      <xdr:nvPicPr>
        <xdr:cNvPr id="312" name="Picture 311" descr="T560_W7.jp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4" cstate="print"/>
        <a:stretch>
          <a:fillRect/>
        </a:stretch>
      </xdr:blipFill>
      <xdr:spPr>
        <a:xfrm>
          <a:off x="145923000" y="666750"/>
          <a:ext cx="0" cy="1104900"/>
        </a:xfrm>
        <a:prstGeom prst="rect">
          <a:avLst/>
        </a:prstGeom>
      </xdr:spPr>
    </xdr:pic>
    <xdr:clientData/>
  </xdr:oneCellAnchor>
  <xdr:oneCellAnchor>
    <xdr:from>
      <xdr:col>48</xdr:col>
      <xdr:colOff>0</xdr:colOff>
      <xdr:row>2</xdr:row>
      <xdr:rowOff>190500</xdr:rowOff>
    </xdr:from>
    <xdr:ext cx="0" cy="1104900"/>
    <xdr:pic>
      <xdr:nvPicPr>
        <xdr:cNvPr id="313" name="Picture 312" descr="T560_W7.jp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4" cstate="print"/>
        <a:stretch>
          <a:fillRect/>
        </a:stretch>
      </xdr:blipFill>
      <xdr:spPr>
        <a:xfrm>
          <a:off x="145923000" y="666750"/>
          <a:ext cx="0" cy="1104900"/>
        </a:xfrm>
        <a:prstGeom prst="rect">
          <a:avLst/>
        </a:prstGeom>
      </xdr:spPr>
    </xdr:pic>
    <xdr:clientData/>
  </xdr:oneCellAnchor>
  <xdr:oneCellAnchor>
    <xdr:from>
      <xdr:col>48</xdr:col>
      <xdr:colOff>0</xdr:colOff>
      <xdr:row>2</xdr:row>
      <xdr:rowOff>257175</xdr:rowOff>
    </xdr:from>
    <xdr:ext cx="0" cy="1038225"/>
    <xdr:pic>
      <xdr:nvPicPr>
        <xdr:cNvPr id="314" name="Picture 313" descr="T460.jpg">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 cstate="print"/>
        <a:stretch>
          <a:fillRect/>
        </a:stretch>
      </xdr:blipFill>
      <xdr:spPr>
        <a:xfrm>
          <a:off x="142113000" y="733425"/>
          <a:ext cx="0" cy="1038225"/>
        </a:xfrm>
        <a:prstGeom prst="rect">
          <a:avLst/>
        </a:prstGeom>
      </xdr:spPr>
    </xdr:pic>
    <xdr:clientData/>
  </xdr:oneCellAnchor>
  <xdr:oneCellAnchor>
    <xdr:from>
      <xdr:col>48</xdr:col>
      <xdr:colOff>0</xdr:colOff>
      <xdr:row>2</xdr:row>
      <xdr:rowOff>190500</xdr:rowOff>
    </xdr:from>
    <xdr:ext cx="0" cy="1104900"/>
    <xdr:pic>
      <xdr:nvPicPr>
        <xdr:cNvPr id="315" name="Picture 314" descr="T560_W7.jpg">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4" cstate="print"/>
        <a:stretch>
          <a:fillRect/>
        </a:stretch>
      </xdr:blipFill>
      <xdr:spPr>
        <a:xfrm>
          <a:off x="146208750" y="666750"/>
          <a:ext cx="0" cy="1104900"/>
        </a:xfrm>
        <a:prstGeom prst="rect">
          <a:avLst/>
        </a:prstGeom>
      </xdr:spPr>
    </xdr:pic>
    <xdr:clientData/>
  </xdr:oneCellAnchor>
  <xdr:oneCellAnchor>
    <xdr:from>
      <xdr:col>48</xdr:col>
      <xdr:colOff>0</xdr:colOff>
      <xdr:row>2</xdr:row>
      <xdr:rowOff>257175</xdr:rowOff>
    </xdr:from>
    <xdr:ext cx="0" cy="1038225"/>
    <xdr:pic>
      <xdr:nvPicPr>
        <xdr:cNvPr id="316" name="Picture 315" descr="T460.jpg">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17" name="Picture 316" descr="T460.jpg">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 cstate="print"/>
        <a:stretch>
          <a:fillRect/>
        </a:stretch>
      </xdr:blipFill>
      <xdr:spPr>
        <a:xfrm>
          <a:off x="146246850" y="733425"/>
          <a:ext cx="0" cy="1038225"/>
        </a:xfrm>
        <a:prstGeom prst="rect">
          <a:avLst/>
        </a:prstGeom>
      </xdr:spPr>
    </xdr:pic>
    <xdr:clientData/>
  </xdr:oneCellAnchor>
  <xdr:oneCellAnchor>
    <xdr:from>
      <xdr:col>48</xdr:col>
      <xdr:colOff>0</xdr:colOff>
      <xdr:row>2</xdr:row>
      <xdr:rowOff>257175</xdr:rowOff>
    </xdr:from>
    <xdr:ext cx="0" cy="1038225"/>
    <xdr:pic>
      <xdr:nvPicPr>
        <xdr:cNvPr id="318" name="Picture 317" descr="T460.jpg">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19" name="Picture 318" descr="T460.jpg">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20" name="Picture 319" descr="T460.jpg">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21" name="Picture 320" descr="T460.jpg">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22" name="Picture 321" descr="T460.jpg">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257175</xdr:rowOff>
    </xdr:from>
    <xdr:ext cx="0" cy="1038225"/>
    <xdr:pic>
      <xdr:nvPicPr>
        <xdr:cNvPr id="323" name="Picture 322" descr="T460.jpg">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48</xdr:col>
      <xdr:colOff>0</xdr:colOff>
      <xdr:row>2</xdr:row>
      <xdr:rowOff>190500</xdr:rowOff>
    </xdr:from>
    <xdr:ext cx="0" cy="1104900"/>
    <xdr:pic>
      <xdr:nvPicPr>
        <xdr:cNvPr id="324" name="Picture 323" descr="T560_W7.jpg">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4" cstate="print"/>
        <a:stretch>
          <a:fillRect/>
        </a:stretch>
      </xdr:blipFill>
      <xdr:spPr>
        <a:xfrm>
          <a:off x="146208750" y="666750"/>
          <a:ext cx="0" cy="1104900"/>
        </a:xfrm>
        <a:prstGeom prst="rect">
          <a:avLst/>
        </a:prstGeom>
      </xdr:spPr>
    </xdr:pic>
    <xdr:clientData/>
  </xdr:oneCellAnchor>
  <xdr:oneCellAnchor>
    <xdr:from>
      <xdr:col>48</xdr:col>
      <xdr:colOff>0</xdr:colOff>
      <xdr:row>2</xdr:row>
      <xdr:rowOff>190500</xdr:rowOff>
    </xdr:from>
    <xdr:ext cx="0" cy="1104900"/>
    <xdr:pic>
      <xdr:nvPicPr>
        <xdr:cNvPr id="325" name="Picture 324" descr="T560_W7.jpg">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4" cstate="print"/>
        <a:stretch>
          <a:fillRect/>
        </a:stretch>
      </xdr:blipFill>
      <xdr:spPr>
        <a:xfrm>
          <a:off x="148113750" y="666750"/>
          <a:ext cx="0" cy="1104900"/>
        </a:xfrm>
        <a:prstGeom prst="rect">
          <a:avLst/>
        </a:prstGeom>
      </xdr:spPr>
    </xdr:pic>
    <xdr:clientData/>
  </xdr:oneCellAnchor>
  <xdr:oneCellAnchor>
    <xdr:from>
      <xdr:col>48</xdr:col>
      <xdr:colOff>0</xdr:colOff>
      <xdr:row>2</xdr:row>
      <xdr:rowOff>190500</xdr:rowOff>
    </xdr:from>
    <xdr:ext cx="0" cy="1104900"/>
    <xdr:pic>
      <xdr:nvPicPr>
        <xdr:cNvPr id="326" name="Picture 325" descr="T560_W7.jpg">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 cstate="print"/>
        <a:stretch>
          <a:fillRect/>
        </a:stretch>
      </xdr:blipFill>
      <xdr:spPr>
        <a:xfrm>
          <a:off x="153828750" y="666750"/>
          <a:ext cx="0" cy="1104900"/>
        </a:xfrm>
        <a:prstGeom prst="rect">
          <a:avLst/>
        </a:prstGeom>
      </xdr:spPr>
    </xdr:pic>
    <xdr:clientData/>
  </xdr:oneCellAnchor>
  <xdr:oneCellAnchor>
    <xdr:from>
      <xdr:col>48</xdr:col>
      <xdr:colOff>0</xdr:colOff>
      <xdr:row>2</xdr:row>
      <xdr:rowOff>190500</xdr:rowOff>
    </xdr:from>
    <xdr:ext cx="0" cy="1104900"/>
    <xdr:pic>
      <xdr:nvPicPr>
        <xdr:cNvPr id="327" name="Picture 326" descr="T560_W7.jpg">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4" cstate="print"/>
        <a:stretch>
          <a:fillRect/>
        </a:stretch>
      </xdr:blipFill>
      <xdr:spPr>
        <a:xfrm>
          <a:off x="151923750" y="666750"/>
          <a:ext cx="0" cy="1104900"/>
        </a:xfrm>
        <a:prstGeom prst="rect">
          <a:avLst/>
        </a:prstGeom>
      </xdr:spPr>
    </xdr:pic>
    <xdr:clientData/>
  </xdr:oneCellAnchor>
  <xdr:oneCellAnchor>
    <xdr:from>
      <xdr:col>48</xdr:col>
      <xdr:colOff>0</xdr:colOff>
      <xdr:row>2</xdr:row>
      <xdr:rowOff>190500</xdr:rowOff>
    </xdr:from>
    <xdr:ext cx="0" cy="1104900"/>
    <xdr:pic>
      <xdr:nvPicPr>
        <xdr:cNvPr id="328" name="Picture 327" descr="T560_W7.jp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4" cstate="print"/>
        <a:stretch>
          <a:fillRect/>
        </a:stretch>
      </xdr:blipFill>
      <xdr:spPr>
        <a:xfrm>
          <a:off x="153543000" y="666750"/>
          <a:ext cx="0" cy="1104900"/>
        </a:xfrm>
        <a:prstGeom prst="rect">
          <a:avLst/>
        </a:prstGeom>
      </xdr:spPr>
    </xdr:pic>
    <xdr:clientData/>
  </xdr:oneCellAnchor>
  <xdr:oneCellAnchor>
    <xdr:from>
      <xdr:col>48</xdr:col>
      <xdr:colOff>0</xdr:colOff>
      <xdr:row>2</xdr:row>
      <xdr:rowOff>190500</xdr:rowOff>
    </xdr:from>
    <xdr:ext cx="0" cy="1104900"/>
    <xdr:pic>
      <xdr:nvPicPr>
        <xdr:cNvPr id="329" name="Picture 328" descr="T560_W7.jpg">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4" cstate="print"/>
        <a:stretch>
          <a:fillRect/>
        </a:stretch>
      </xdr:blipFill>
      <xdr:spPr>
        <a:xfrm>
          <a:off x="151923750" y="666750"/>
          <a:ext cx="0" cy="1104900"/>
        </a:xfrm>
        <a:prstGeom prst="rect">
          <a:avLst/>
        </a:prstGeom>
      </xdr:spPr>
    </xdr:pic>
    <xdr:clientData/>
  </xdr:oneCellAnchor>
  <xdr:oneCellAnchor>
    <xdr:from>
      <xdr:col>48</xdr:col>
      <xdr:colOff>0</xdr:colOff>
      <xdr:row>2</xdr:row>
      <xdr:rowOff>190500</xdr:rowOff>
    </xdr:from>
    <xdr:ext cx="0" cy="1104900"/>
    <xdr:pic>
      <xdr:nvPicPr>
        <xdr:cNvPr id="338" name="Picture 337" descr="T560_W7.jp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4" cstate="print"/>
        <a:stretch>
          <a:fillRect/>
        </a:stretch>
      </xdr:blipFill>
      <xdr:spPr>
        <a:xfrm>
          <a:off x="140350875" y="666750"/>
          <a:ext cx="0" cy="1104900"/>
        </a:xfrm>
        <a:prstGeom prst="rect">
          <a:avLst/>
        </a:prstGeom>
      </xdr:spPr>
    </xdr:pic>
    <xdr:clientData/>
  </xdr:oneCellAnchor>
  <xdr:oneCellAnchor>
    <xdr:from>
      <xdr:col>48</xdr:col>
      <xdr:colOff>0</xdr:colOff>
      <xdr:row>2</xdr:row>
      <xdr:rowOff>190500</xdr:rowOff>
    </xdr:from>
    <xdr:ext cx="0" cy="1104900"/>
    <xdr:pic>
      <xdr:nvPicPr>
        <xdr:cNvPr id="339" name="Picture 338" descr="T560_W7.jp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4" cstate="print"/>
        <a:stretch>
          <a:fillRect/>
        </a:stretch>
      </xdr:blipFill>
      <xdr:spPr>
        <a:xfrm>
          <a:off x="138445875" y="666750"/>
          <a:ext cx="0" cy="1104900"/>
        </a:xfrm>
        <a:prstGeom prst="rect">
          <a:avLst/>
        </a:prstGeom>
      </xdr:spPr>
    </xdr:pic>
    <xdr:clientData/>
  </xdr:oneCellAnchor>
  <xdr:oneCellAnchor>
    <xdr:from>
      <xdr:col>48</xdr:col>
      <xdr:colOff>0</xdr:colOff>
      <xdr:row>2</xdr:row>
      <xdr:rowOff>190500</xdr:rowOff>
    </xdr:from>
    <xdr:ext cx="0" cy="1104900"/>
    <xdr:pic>
      <xdr:nvPicPr>
        <xdr:cNvPr id="344" name="Picture 343" descr="T560_W7.jp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4" cstate="print"/>
        <a:stretch>
          <a:fillRect/>
        </a:stretch>
      </xdr:blipFill>
      <xdr:spPr>
        <a:xfrm>
          <a:off x="157495875" y="666750"/>
          <a:ext cx="0" cy="1104900"/>
        </a:xfrm>
        <a:prstGeom prst="rect">
          <a:avLst/>
        </a:prstGeom>
      </xdr:spPr>
    </xdr:pic>
    <xdr:clientData/>
  </xdr:oneCellAnchor>
  <xdr:oneCellAnchor>
    <xdr:from>
      <xdr:col>48</xdr:col>
      <xdr:colOff>0</xdr:colOff>
      <xdr:row>2</xdr:row>
      <xdr:rowOff>257175</xdr:rowOff>
    </xdr:from>
    <xdr:ext cx="0" cy="1038225"/>
    <xdr:pic>
      <xdr:nvPicPr>
        <xdr:cNvPr id="345" name="Picture 344" descr="T460.jp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 cstate="print"/>
        <a:stretch>
          <a:fillRect/>
        </a:stretch>
      </xdr:blipFill>
      <xdr:spPr>
        <a:xfrm>
          <a:off x="157495875" y="733425"/>
          <a:ext cx="0" cy="1038225"/>
        </a:xfrm>
        <a:prstGeom prst="rect">
          <a:avLst/>
        </a:prstGeom>
      </xdr:spPr>
    </xdr:pic>
    <xdr:clientData/>
  </xdr:oneCellAnchor>
  <xdr:oneCellAnchor>
    <xdr:from>
      <xdr:col>48</xdr:col>
      <xdr:colOff>0</xdr:colOff>
      <xdr:row>2</xdr:row>
      <xdr:rowOff>257175</xdr:rowOff>
    </xdr:from>
    <xdr:ext cx="0" cy="1038225"/>
    <xdr:pic>
      <xdr:nvPicPr>
        <xdr:cNvPr id="362" name="Picture 361" descr="T460.jpg">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48</xdr:col>
      <xdr:colOff>0</xdr:colOff>
      <xdr:row>2</xdr:row>
      <xdr:rowOff>257175</xdr:rowOff>
    </xdr:from>
    <xdr:ext cx="0" cy="1038225"/>
    <xdr:pic>
      <xdr:nvPicPr>
        <xdr:cNvPr id="363" name="Picture 362" descr="T460.jpg">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48</xdr:col>
      <xdr:colOff>0</xdr:colOff>
      <xdr:row>2</xdr:row>
      <xdr:rowOff>257175</xdr:rowOff>
    </xdr:from>
    <xdr:ext cx="0" cy="1038225"/>
    <xdr:pic>
      <xdr:nvPicPr>
        <xdr:cNvPr id="364" name="Picture 363" descr="T460.jpg">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48</xdr:col>
      <xdr:colOff>0</xdr:colOff>
      <xdr:row>2</xdr:row>
      <xdr:rowOff>257175</xdr:rowOff>
    </xdr:from>
    <xdr:ext cx="0" cy="1038225"/>
    <xdr:pic>
      <xdr:nvPicPr>
        <xdr:cNvPr id="365" name="Picture 364" descr="T460.jpg">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 cstate="print"/>
        <a:stretch>
          <a:fillRect/>
        </a:stretch>
      </xdr:blipFill>
      <xdr:spPr>
        <a:xfrm>
          <a:off x="138160125" y="733425"/>
          <a:ext cx="0" cy="1038225"/>
        </a:xfrm>
        <a:prstGeom prst="rect">
          <a:avLst/>
        </a:prstGeom>
      </xdr:spPr>
    </xdr:pic>
    <xdr:clientData/>
  </xdr:oneCellAnchor>
  <xdr:oneCellAnchor>
    <xdr:from>
      <xdr:col>48</xdr:col>
      <xdr:colOff>0</xdr:colOff>
      <xdr:row>2</xdr:row>
      <xdr:rowOff>257175</xdr:rowOff>
    </xdr:from>
    <xdr:ext cx="0" cy="1038225"/>
    <xdr:pic>
      <xdr:nvPicPr>
        <xdr:cNvPr id="366" name="Picture 365" descr="T460.jpg">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48</xdr:col>
      <xdr:colOff>0</xdr:colOff>
      <xdr:row>2</xdr:row>
      <xdr:rowOff>257175</xdr:rowOff>
    </xdr:from>
    <xdr:ext cx="0" cy="1038225"/>
    <xdr:pic>
      <xdr:nvPicPr>
        <xdr:cNvPr id="367" name="Picture 366" descr="T460.jpg">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48</xdr:col>
      <xdr:colOff>0</xdr:colOff>
      <xdr:row>2</xdr:row>
      <xdr:rowOff>257175</xdr:rowOff>
    </xdr:from>
    <xdr:ext cx="0" cy="1038225"/>
    <xdr:pic>
      <xdr:nvPicPr>
        <xdr:cNvPr id="368" name="Picture 367" descr="T460.jpg">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48</xdr:col>
      <xdr:colOff>0</xdr:colOff>
      <xdr:row>2</xdr:row>
      <xdr:rowOff>257175</xdr:rowOff>
    </xdr:from>
    <xdr:ext cx="0" cy="1038225"/>
    <xdr:pic>
      <xdr:nvPicPr>
        <xdr:cNvPr id="371" name="Picture 370" descr="T460.jpg">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48</xdr:col>
      <xdr:colOff>0</xdr:colOff>
      <xdr:row>2</xdr:row>
      <xdr:rowOff>257175</xdr:rowOff>
    </xdr:from>
    <xdr:ext cx="0" cy="1038225"/>
    <xdr:pic>
      <xdr:nvPicPr>
        <xdr:cNvPr id="404" name="Picture 403" descr="T460.jpg">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1</xdr:col>
      <xdr:colOff>323850</xdr:colOff>
      <xdr:row>2</xdr:row>
      <xdr:rowOff>257175</xdr:rowOff>
    </xdr:from>
    <xdr:ext cx="0" cy="1038225"/>
    <xdr:pic>
      <xdr:nvPicPr>
        <xdr:cNvPr id="260" name="Picture 259" descr="T460.jpg">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48</xdr:col>
      <xdr:colOff>0</xdr:colOff>
      <xdr:row>2</xdr:row>
      <xdr:rowOff>257175</xdr:rowOff>
    </xdr:from>
    <xdr:ext cx="0" cy="1038225"/>
    <xdr:pic>
      <xdr:nvPicPr>
        <xdr:cNvPr id="453" name="Picture 452" descr="T460.jpg">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48</xdr:col>
      <xdr:colOff>0</xdr:colOff>
      <xdr:row>2</xdr:row>
      <xdr:rowOff>257175</xdr:rowOff>
    </xdr:from>
    <xdr:ext cx="0" cy="1038225"/>
    <xdr:pic>
      <xdr:nvPicPr>
        <xdr:cNvPr id="456" name="Picture 455" descr="T460.jpg">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48</xdr:col>
      <xdr:colOff>0</xdr:colOff>
      <xdr:row>2</xdr:row>
      <xdr:rowOff>257175</xdr:rowOff>
    </xdr:from>
    <xdr:ext cx="0" cy="1038225"/>
    <xdr:pic>
      <xdr:nvPicPr>
        <xdr:cNvPr id="459" name="Picture 458" descr="T460.jpg">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3" cstate="print"/>
        <a:stretch>
          <a:fillRect/>
        </a:stretch>
      </xdr:blipFill>
      <xdr:spPr>
        <a:xfrm>
          <a:off x="138341100" y="733425"/>
          <a:ext cx="0" cy="1038225"/>
        </a:xfrm>
        <a:prstGeom prst="rect">
          <a:avLst/>
        </a:prstGeom>
      </xdr:spPr>
    </xdr:pic>
    <xdr:clientData/>
  </xdr:oneCellAnchor>
  <xdr:oneCellAnchor>
    <xdr:from>
      <xdr:col>48</xdr:col>
      <xdr:colOff>0</xdr:colOff>
      <xdr:row>2</xdr:row>
      <xdr:rowOff>190500</xdr:rowOff>
    </xdr:from>
    <xdr:ext cx="0" cy="1104900"/>
    <xdr:pic>
      <xdr:nvPicPr>
        <xdr:cNvPr id="461" name="Picture 460" descr="T560_W7.jpg">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 cstate="print"/>
        <a:stretch>
          <a:fillRect/>
        </a:stretch>
      </xdr:blipFill>
      <xdr:spPr>
        <a:xfrm>
          <a:off x="151780875" y="666750"/>
          <a:ext cx="0" cy="1104900"/>
        </a:xfrm>
        <a:prstGeom prst="rect">
          <a:avLst/>
        </a:prstGeom>
      </xdr:spPr>
    </xdr:pic>
    <xdr:clientData/>
  </xdr:oneCellAnchor>
  <xdr:oneCellAnchor>
    <xdr:from>
      <xdr:col>48</xdr:col>
      <xdr:colOff>0</xdr:colOff>
      <xdr:row>2</xdr:row>
      <xdr:rowOff>190500</xdr:rowOff>
    </xdr:from>
    <xdr:ext cx="0" cy="1104900"/>
    <xdr:pic>
      <xdr:nvPicPr>
        <xdr:cNvPr id="462" name="Picture 461" descr="T560_W7.jpg">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 cstate="print"/>
        <a:stretch>
          <a:fillRect/>
        </a:stretch>
      </xdr:blipFill>
      <xdr:spPr>
        <a:xfrm>
          <a:off x="149875875" y="666750"/>
          <a:ext cx="0" cy="1104900"/>
        </a:xfrm>
        <a:prstGeom prst="rect">
          <a:avLst/>
        </a:prstGeom>
      </xdr:spPr>
    </xdr:pic>
    <xdr:clientData/>
  </xdr:oneCellAnchor>
  <xdr:oneCellAnchor>
    <xdr:from>
      <xdr:col>4</xdr:col>
      <xdr:colOff>323850</xdr:colOff>
      <xdr:row>2</xdr:row>
      <xdr:rowOff>257175</xdr:rowOff>
    </xdr:from>
    <xdr:ext cx="0" cy="1038225"/>
    <xdr:pic>
      <xdr:nvPicPr>
        <xdr:cNvPr id="136" name="Picture 135" descr="T460.jpg">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1</xdr:col>
      <xdr:colOff>323850</xdr:colOff>
      <xdr:row>2</xdr:row>
      <xdr:rowOff>257175</xdr:rowOff>
    </xdr:from>
    <xdr:ext cx="0" cy="1038225"/>
    <xdr:pic>
      <xdr:nvPicPr>
        <xdr:cNvPr id="144" name="Picture 143" descr="T460.jpg">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1</xdr:col>
      <xdr:colOff>285750</xdr:colOff>
      <xdr:row>2</xdr:row>
      <xdr:rowOff>190500</xdr:rowOff>
    </xdr:from>
    <xdr:ext cx="0" cy="1104900"/>
    <xdr:pic>
      <xdr:nvPicPr>
        <xdr:cNvPr id="147" name="Picture 146" descr="T560_W7.jpg">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1</xdr:col>
      <xdr:colOff>285750</xdr:colOff>
      <xdr:row>2</xdr:row>
      <xdr:rowOff>190500</xdr:rowOff>
    </xdr:from>
    <xdr:ext cx="0" cy="1104900"/>
    <xdr:pic>
      <xdr:nvPicPr>
        <xdr:cNvPr id="148" name="Picture 147" descr="T560_W7.jpg">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2</xdr:col>
      <xdr:colOff>323850</xdr:colOff>
      <xdr:row>2</xdr:row>
      <xdr:rowOff>257175</xdr:rowOff>
    </xdr:from>
    <xdr:ext cx="0" cy="1038225"/>
    <xdr:pic>
      <xdr:nvPicPr>
        <xdr:cNvPr id="150" name="Picture 149" descr="T460.jpg">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2</xdr:col>
      <xdr:colOff>285750</xdr:colOff>
      <xdr:row>2</xdr:row>
      <xdr:rowOff>190500</xdr:rowOff>
    </xdr:from>
    <xdr:ext cx="0" cy="1104900"/>
    <xdr:pic>
      <xdr:nvPicPr>
        <xdr:cNvPr id="153" name="Picture 152" descr="T560_W7.jpg">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2</xdr:col>
      <xdr:colOff>285750</xdr:colOff>
      <xdr:row>2</xdr:row>
      <xdr:rowOff>190500</xdr:rowOff>
    </xdr:from>
    <xdr:ext cx="0" cy="1104900"/>
    <xdr:pic>
      <xdr:nvPicPr>
        <xdr:cNvPr id="154" name="Picture 153" descr="T560_W7.jpg">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3</xdr:col>
      <xdr:colOff>323850</xdr:colOff>
      <xdr:row>2</xdr:row>
      <xdr:rowOff>257175</xdr:rowOff>
    </xdr:from>
    <xdr:ext cx="0" cy="1038225"/>
    <xdr:pic>
      <xdr:nvPicPr>
        <xdr:cNvPr id="155" name="Picture 154" descr="T460.jpg">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3</xdr:col>
      <xdr:colOff>285750</xdr:colOff>
      <xdr:row>2</xdr:row>
      <xdr:rowOff>190500</xdr:rowOff>
    </xdr:from>
    <xdr:ext cx="0" cy="1104900"/>
    <xdr:pic>
      <xdr:nvPicPr>
        <xdr:cNvPr id="157" name="Picture 156" descr="T560_W7.jpg">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3</xdr:col>
      <xdr:colOff>285750</xdr:colOff>
      <xdr:row>2</xdr:row>
      <xdr:rowOff>190500</xdr:rowOff>
    </xdr:from>
    <xdr:ext cx="0" cy="1104900"/>
    <xdr:pic>
      <xdr:nvPicPr>
        <xdr:cNvPr id="158" name="Picture 157" descr="T560_W7.jpg">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4</xdr:col>
      <xdr:colOff>323850</xdr:colOff>
      <xdr:row>2</xdr:row>
      <xdr:rowOff>257175</xdr:rowOff>
    </xdr:from>
    <xdr:ext cx="0" cy="1038225"/>
    <xdr:pic>
      <xdr:nvPicPr>
        <xdr:cNvPr id="160" name="Picture 159" descr="T460.jpg">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4</xdr:col>
      <xdr:colOff>285750</xdr:colOff>
      <xdr:row>2</xdr:row>
      <xdr:rowOff>190500</xdr:rowOff>
    </xdr:from>
    <xdr:ext cx="0" cy="1104900"/>
    <xdr:pic>
      <xdr:nvPicPr>
        <xdr:cNvPr id="163" name="Picture 162" descr="T560_W7.jpg">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4</xdr:col>
      <xdr:colOff>285750</xdr:colOff>
      <xdr:row>2</xdr:row>
      <xdr:rowOff>190500</xdr:rowOff>
    </xdr:from>
    <xdr:ext cx="0" cy="1104900"/>
    <xdr:pic>
      <xdr:nvPicPr>
        <xdr:cNvPr id="164" name="Picture 163" descr="T560_W7.jpg">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3</xdr:col>
      <xdr:colOff>323850</xdr:colOff>
      <xdr:row>2</xdr:row>
      <xdr:rowOff>257175</xdr:rowOff>
    </xdr:from>
    <xdr:ext cx="0" cy="1038225"/>
    <xdr:pic>
      <xdr:nvPicPr>
        <xdr:cNvPr id="166" name="Picture 165" descr="T460.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3</xdr:col>
      <xdr:colOff>285750</xdr:colOff>
      <xdr:row>2</xdr:row>
      <xdr:rowOff>190500</xdr:rowOff>
    </xdr:from>
    <xdr:ext cx="0" cy="1104900"/>
    <xdr:pic>
      <xdr:nvPicPr>
        <xdr:cNvPr id="169" name="Picture 168" descr="T560_W7.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3</xdr:col>
      <xdr:colOff>285750</xdr:colOff>
      <xdr:row>2</xdr:row>
      <xdr:rowOff>190500</xdr:rowOff>
    </xdr:from>
    <xdr:ext cx="0" cy="1104900"/>
    <xdr:pic>
      <xdr:nvPicPr>
        <xdr:cNvPr id="170" name="Picture 169" descr="T560_W7.jpg">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4</xdr:col>
      <xdr:colOff>323850</xdr:colOff>
      <xdr:row>2</xdr:row>
      <xdr:rowOff>257175</xdr:rowOff>
    </xdr:from>
    <xdr:ext cx="0" cy="1038225"/>
    <xdr:pic>
      <xdr:nvPicPr>
        <xdr:cNvPr id="172" name="Picture 171" descr="T460.jpg">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4</xdr:col>
      <xdr:colOff>285750</xdr:colOff>
      <xdr:row>2</xdr:row>
      <xdr:rowOff>190500</xdr:rowOff>
    </xdr:from>
    <xdr:ext cx="0" cy="1104900"/>
    <xdr:pic>
      <xdr:nvPicPr>
        <xdr:cNvPr id="174" name="Picture 173" descr="T560_W7.jp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4</xdr:col>
      <xdr:colOff>285750</xdr:colOff>
      <xdr:row>2</xdr:row>
      <xdr:rowOff>190500</xdr:rowOff>
    </xdr:from>
    <xdr:ext cx="0" cy="1104900"/>
    <xdr:pic>
      <xdr:nvPicPr>
        <xdr:cNvPr id="176" name="Picture 175" descr="T560_W7.jpg">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187" name="Picture 186" descr="T460.jpg">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257175</xdr:rowOff>
    </xdr:from>
    <xdr:ext cx="0" cy="1038225"/>
    <xdr:pic>
      <xdr:nvPicPr>
        <xdr:cNvPr id="191" name="Picture 190" descr="T46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00" name="Picture 199" descr="T460.jp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03" name="Picture 202" descr="T560_W7.jpg">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04" name="Picture 203" descr="T560_W7.jpg">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06" name="Picture 205" descr="T460.jpg">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08" name="Picture 207" descr="T560_W7.jpg">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09" name="Picture 208" descr="T560_W7.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10" name="Picture 209" descr="T460.jpg">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257175</xdr:rowOff>
    </xdr:from>
    <xdr:ext cx="0" cy="1038225"/>
    <xdr:pic>
      <xdr:nvPicPr>
        <xdr:cNvPr id="211" name="Picture 210" descr="T46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16" name="Picture 215" descr="T460.jpg">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19" name="Picture 218" descr="T560_W7.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20" name="Picture 219" descr="T560_W7.jpg">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21" name="Picture 220" descr="T460.jpg">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223" name="Picture 222" descr="T560_W7.jpg">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224" name="Picture 223" descr="T560_W7.jpg">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225" name="Picture 224" descr="T460.jpg">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7</xdr:col>
      <xdr:colOff>0</xdr:colOff>
      <xdr:row>2</xdr:row>
      <xdr:rowOff>190500</xdr:rowOff>
    </xdr:from>
    <xdr:ext cx="0" cy="1104900"/>
    <xdr:pic>
      <xdr:nvPicPr>
        <xdr:cNvPr id="227" name="Picture 226" descr="T560_W7.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190500</xdr:rowOff>
    </xdr:from>
    <xdr:ext cx="0" cy="1104900"/>
    <xdr:pic>
      <xdr:nvPicPr>
        <xdr:cNvPr id="228" name="Picture 227" descr="T560_W7.jpg">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229" name="Picture 228" descr="T46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 cstate="print"/>
        <a:stretch>
          <a:fillRect/>
        </a:stretch>
      </xdr:blipFill>
      <xdr:spPr>
        <a:xfrm>
          <a:off x="6515100" y="733425"/>
          <a:ext cx="0" cy="1038225"/>
        </a:xfrm>
        <a:prstGeom prst="rect">
          <a:avLst/>
        </a:prstGeom>
      </xdr:spPr>
    </xdr:pic>
    <xdr:clientData/>
  </xdr:oneCellAnchor>
  <xdr:oneCellAnchor>
    <xdr:from>
      <xdr:col>7</xdr:col>
      <xdr:colOff>0</xdr:colOff>
      <xdr:row>2</xdr:row>
      <xdr:rowOff>190500</xdr:rowOff>
    </xdr:from>
    <xdr:ext cx="0" cy="1104900"/>
    <xdr:pic>
      <xdr:nvPicPr>
        <xdr:cNvPr id="231" name="Picture 230" descr="T560_W7.jpg">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190500</xdr:rowOff>
    </xdr:from>
    <xdr:ext cx="0" cy="1104900"/>
    <xdr:pic>
      <xdr:nvPicPr>
        <xdr:cNvPr id="232" name="Picture 231" descr="T560_W7.jpg">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257175</xdr:rowOff>
    </xdr:from>
    <xdr:ext cx="0" cy="1038225"/>
    <xdr:pic>
      <xdr:nvPicPr>
        <xdr:cNvPr id="233" name="Picture 232" descr="T460.jpg">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35" name="Picture 234" descr="T560_W7.jpg">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190500</xdr:rowOff>
    </xdr:from>
    <xdr:ext cx="0" cy="1104900"/>
    <xdr:pic>
      <xdr:nvPicPr>
        <xdr:cNvPr id="236" name="Picture 235" descr="T560_W7.jpg">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257175</xdr:rowOff>
    </xdr:from>
    <xdr:ext cx="0" cy="1038225"/>
    <xdr:pic>
      <xdr:nvPicPr>
        <xdr:cNvPr id="238" name="Picture 237" descr="T460.jpg">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 cstate="print"/>
        <a:stretch>
          <a:fillRect/>
        </a:stretch>
      </xdr:blipFill>
      <xdr:spPr>
        <a:xfrm>
          <a:off x="6515100" y="733425"/>
          <a:ext cx="0" cy="1038225"/>
        </a:xfrm>
        <a:prstGeom prst="rect">
          <a:avLst/>
        </a:prstGeom>
      </xdr:spPr>
    </xdr:pic>
    <xdr:clientData/>
  </xdr:oneCellAnchor>
  <xdr:oneCellAnchor>
    <xdr:from>
      <xdr:col>7</xdr:col>
      <xdr:colOff>0</xdr:colOff>
      <xdr:row>2</xdr:row>
      <xdr:rowOff>190500</xdr:rowOff>
    </xdr:from>
    <xdr:ext cx="0" cy="1104900"/>
    <xdr:pic>
      <xdr:nvPicPr>
        <xdr:cNvPr id="240" name="Picture 239" descr="T560_W7.jpg">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190500</xdr:rowOff>
    </xdr:from>
    <xdr:ext cx="0" cy="1104900"/>
    <xdr:pic>
      <xdr:nvPicPr>
        <xdr:cNvPr id="241" name="Picture 240" descr="T560_W7.jpg">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257175</xdr:rowOff>
    </xdr:from>
    <xdr:ext cx="0" cy="1038225"/>
    <xdr:pic>
      <xdr:nvPicPr>
        <xdr:cNvPr id="243" name="Picture 242" descr="T460.jpg">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48" name="Picture 247" descr="T560_W7.jpg">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190500</xdr:rowOff>
    </xdr:from>
    <xdr:ext cx="0" cy="1104900"/>
    <xdr:pic>
      <xdr:nvPicPr>
        <xdr:cNvPr id="250" name="Picture 249" descr="T560_W7.jpg">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257175</xdr:rowOff>
    </xdr:from>
    <xdr:ext cx="0" cy="1038225"/>
    <xdr:pic>
      <xdr:nvPicPr>
        <xdr:cNvPr id="273" name="Picture 272" descr="T460.jpg">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75" name="Picture 274" descr="T560_W7.jpg">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76" name="Picture 275" descr="T560_W7.jpg">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33</xdr:col>
      <xdr:colOff>323850</xdr:colOff>
      <xdr:row>2</xdr:row>
      <xdr:rowOff>257175</xdr:rowOff>
    </xdr:from>
    <xdr:ext cx="0" cy="1038225"/>
    <xdr:pic>
      <xdr:nvPicPr>
        <xdr:cNvPr id="337" name="Picture 336" descr="T460.jpg">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33</xdr:col>
      <xdr:colOff>323850</xdr:colOff>
      <xdr:row>2</xdr:row>
      <xdr:rowOff>257175</xdr:rowOff>
    </xdr:from>
    <xdr:ext cx="0" cy="1038225"/>
    <xdr:pic>
      <xdr:nvPicPr>
        <xdr:cNvPr id="343" name="Picture 342" descr="T460.jpg">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33</xdr:col>
      <xdr:colOff>323850</xdr:colOff>
      <xdr:row>2</xdr:row>
      <xdr:rowOff>257175</xdr:rowOff>
    </xdr:from>
    <xdr:ext cx="0" cy="1038225"/>
    <xdr:pic>
      <xdr:nvPicPr>
        <xdr:cNvPr id="346" name="Picture 345" descr="T460.jpg">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33</xdr:col>
      <xdr:colOff>285750</xdr:colOff>
      <xdr:row>2</xdr:row>
      <xdr:rowOff>190500</xdr:rowOff>
    </xdr:from>
    <xdr:ext cx="0" cy="1104900"/>
    <xdr:pic>
      <xdr:nvPicPr>
        <xdr:cNvPr id="347" name="Picture 346" descr="T560_W7.jpg">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43</xdr:col>
      <xdr:colOff>323850</xdr:colOff>
      <xdr:row>2</xdr:row>
      <xdr:rowOff>257175</xdr:rowOff>
    </xdr:from>
    <xdr:ext cx="0" cy="1038225"/>
    <xdr:pic>
      <xdr:nvPicPr>
        <xdr:cNvPr id="360" name="Picture 359" descr="T460.jpg">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 cstate="print"/>
        <a:stretch>
          <a:fillRect/>
        </a:stretch>
      </xdr:blipFill>
      <xdr:spPr>
        <a:xfrm>
          <a:off x="33670875" y="733425"/>
          <a:ext cx="0" cy="1038225"/>
        </a:xfrm>
        <a:prstGeom prst="rect">
          <a:avLst/>
        </a:prstGeom>
      </xdr:spPr>
    </xdr:pic>
    <xdr:clientData/>
  </xdr:oneCellAnchor>
  <xdr:oneCellAnchor>
    <xdr:from>
      <xdr:col>43</xdr:col>
      <xdr:colOff>285750</xdr:colOff>
      <xdr:row>2</xdr:row>
      <xdr:rowOff>190500</xdr:rowOff>
    </xdr:from>
    <xdr:ext cx="0" cy="1104900"/>
    <xdr:pic>
      <xdr:nvPicPr>
        <xdr:cNvPr id="361" name="Picture 360" descr="T560_W7.jpg">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43</xdr:col>
      <xdr:colOff>285750</xdr:colOff>
      <xdr:row>2</xdr:row>
      <xdr:rowOff>190500</xdr:rowOff>
    </xdr:from>
    <xdr:ext cx="0" cy="1104900"/>
    <xdr:pic>
      <xdr:nvPicPr>
        <xdr:cNvPr id="369" name="Picture 368" descr="T560_W7.jpg">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43</xdr:col>
      <xdr:colOff>323850</xdr:colOff>
      <xdr:row>2</xdr:row>
      <xdr:rowOff>257175</xdr:rowOff>
    </xdr:from>
    <xdr:ext cx="0" cy="1038225"/>
    <xdr:pic>
      <xdr:nvPicPr>
        <xdr:cNvPr id="370" name="Picture 369" descr="T460.jpg">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 cstate="print"/>
        <a:stretch>
          <a:fillRect/>
        </a:stretch>
      </xdr:blipFill>
      <xdr:spPr>
        <a:xfrm>
          <a:off x="33670875" y="733425"/>
          <a:ext cx="0" cy="1038225"/>
        </a:xfrm>
        <a:prstGeom prst="rect">
          <a:avLst/>
        </a:prstGeom>
      </xdr:spPr>
    </xdr:pic>
    <xdr:clientData/>
  </xdr:oneCellAnchor>
  <xdr:oneCellAnchor>
    <xdr:from>
      <xdr:col>43</xdr:col>
      <xdr:colOff>285750</xdr:colOff>
      <xdr:row>2</xdr:row>
      <xdr:rowOff>190500</xdr:rowOff>
    </xdr:from>
    <xdr:ext cx="0" cy="1104900"/>
    <xdr:pic>
      <xdr:nvPicPr>
        <xdr:cNvPr id="372" name="Picture 371" descr="T560_W7.jpg">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43</xdr:col>
      <xdr:colOff>285750</xdr:colOff>
      <xdr:row>2</xdr:row>
      <xdr:rowOff>190500</xdr:rowOff>
    </xdr:from>
    <xdr:ext cx="0" cy="1104900"/>
    <xdr:pic>
      <xdr:nvPicPr>
        <xdr:cNvPr id="373" name="Picture 372" descr="T560_W7.jpg">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twoCellAnchor editAs="oneCell">
    <xdr:from>
      <xdr:col>0</xdr:col>
      <xdr:colOff>409575</xdr:colOff>
      <xdr:row>1</xdr:row>
      <xdr:rowOff>57150</xdr:rowOff>
    </xdr:from>
    <xdr:to>
      <xdr:col>1</xdr:col>
      <xdr:colOff>114299</xdr:colOff>
      <xdr:row>2</xdr:row>
      <xdr:rowOff>492282</xdr:rowOff>
    </xdr:to>
    <xdr:pic>
      <xdr:nvPicPr>
        <xdr:cNvPr id="218" name="Picture 217">
          <a:extLst>
            <a:ext uri="{FF2B5EF4-FFF2-40B4-BE49-F238E27FC236}">
              <a16:creationId xmlns:a16="http://schemas.microsoft.com/office/drawing/2014/main" id="{E76F043C-4F11-40DA-902A-459469F5A7D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09575" y="342900"/>
          <a:ext cx="1914524" cy="606582"/>
        </a:xfrm>
        <a:prstGeom prst="rect">
          <a:avLst/>
        </a:prstGeom>
      </xdr:spPr>
    </xdr:pic>
    <xdr:clientData/>
  </xdr:twoCellAnchor>
  <xdr:twoCellAnchor editAs="oneCell">
    <xdr:from>
      <xdr:col>0</xdr:col>
      <xdr:colOff>2371725</xdr:colOff>
      <xdr:row>2</xdr:row>
      <xdr:rowOff>9525</xdr:rowOff>
    </xdr:from>
    <xdr:to>
      <xdr:col>1</xdr:col>
      <xdr:colOff>2005459</xdr:colOff>
      <xdr:row>3</xdr:row>
      <xdr:rowOff>3809</xdr:rowOff>
    </xdr:to>
    <xdr:pic>
      <xdr:nvPicPr>
        <xdr:cNvPr id="239" name="Picture 238">
          <a:extLst>
            <a:ext uri="{FF2B5EF4-FFF2-40B4-BE49-F238E27FC236}">
              <a16:creationId xmlns:a16="http://schemas.microsoft.com/office/drawing/2014/main" id="{78A208B4-CC1C-413A-B94E-BC29F6825593}"/>
            </a:ext>
          </a:extLst>
        </xdr:cNvPr>
        <xdr:cNvPicPr>
          <a:picLocks noChangeAspect="1"/>
        </xdr:cNvPicPr>
      </xdr:nvPicPr>
      <xdr:blipFill>
        <a:blip xmlns:r="http://schemas.openxmlformats.org/officeDocument/2006/relationships" r:embed="rId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371725" y="485775"/>
          <a:ext cx="2005459" cy="1242059"/>
        </a:xfrm>
        <a:prstGeom prst="rect">
          <a:avLst/>
        </a:prstGeom>
      </xdr:spPr>
    </xdr:pic>
    <xdr:clientData/>
  </xdr:twoCellAnchor>
  <xdr:twoCellAnchor editAs="oneCell">
    <xdr:from>
      <xdr:col>1</xdr:col>
      <xdr:colOff>1781176</xdr:colOff>
      <xdr:row>2</xdr:row>
      <xdr:rowOff>19504</xdr:rowOff>
    </xdr:from>
    <xdr:to>
      <xdr:col>2</xdr:col>
      <xdr:colOff>1775460</xdr:colOff>
      <xdr:row>3</xdr:row>
      <xdr:rowOff>3809</xdr:rowOff>
    </xdr:to>
    <xdr:pic>
      <xdr:nvPicPr>
        <xdr:cNvPr id="242" name="Picture 241">
          <a:extLst>
            <a:ext uri="{FF2B5EF4-FFF2-40B4-BE49-F238E27FC236}">
              <a16:creationId xmlns:a16="http://schemas.microsoft.com/office/drawing/2014/main" id="{4E2EBAE6-27A5-4D08-B943-43D6F810FBDA}"/>
            </a:ext>
          </a:extLst>
        </xdr:cNvPr>
        <xdr:cNvPicPr>
          <a:picLocks noChangeAspect="1"/>
        </xdr:cNvPicPr>
      </xdr:nvPicPr>
      <xdr:blipFill>
        <a:blip xmlns:r="http://schemas.openxmlformats.org/officeDocument/2006/relationships" r:embed="rId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162426" y="495754"/>
          <a:ext cx="2076449" cy="1218745"/>
        </a:xfrm>
        <a:prstGeom prst="rect">
          <a:avLst/>
        </a:prstGeom>
      </xdr:spPr>
    </xdr:pic>
    <xdr:clientData/>
  </xdr:twoCellAnchor>
  <xdr:twoCellAnchor editAs="oneCell">
    <xdr:from>
      <xdr:col>3</xdr:col>
      <xdr:colOff>38100</xdr:colOff>
      <xdr:row>2</xdr:row>
      <xdr:rowOff>104775</xdr:rowOff>
    </xdr:from>
    <xdr:to>
      <xdr:col>3</xdr:col>
      <xdr:colOff>1795193</xdr:colOff>
      <xdr:row>2</xdr:row>
      <xdr:rowOff>1139685</xdr:rowOff>
    </xdr:to>
    <xdr:pic>
      <xdr:nvPicPr>
        <xdr:cNvPr id="244" name="Picture 243">
          <a:extLst>
            <a:ext uri="{FF2B5EF4-FFF2-40B4-BE49-F238E27FC236}">
              <a16:creationId xmlns:a16="http://schemas.microsoft.com/office/drawing/2014/main" id="{557199E9-3C5E-455E-8AD4-260DD87223FE}"/>
            </a:ext>
          </a:extLst>
        </xdr:cNvPr>
        <xdr:cNvPicPr>
          <a:picLocks noChangeAspect="1"/>
        </xdr:cNvPicPr>
      </xdr:nvPicPr>
      <xdr:blipFill>
        <a:blip xmlns:r="http://schemas.openxmlformats.org/officeDocument/2006/relationships" r:embed="rId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6229350" y="581025"/>
          <a:ext cx="1760903" cy="1034910"/>
        </a:xfrm>
        <a:prstGeom prst="rect">
          <a:avLst/>
        </a:prstGeom>
      </xdr:spPr>
    </xdr:pic>
    <xdr:clientData/>
  </xdr:twoCellAnchor>
  <xdr:twoCellAnchor editAs="oneCell">
    <xdr:from>
      <xdr:col>4</xdr:col>
      <xdr:colOff>285751</xdr:colOff>
      <xdr:row>2</xdr:row>
      <xdr:rowOff>85725</xdr:rowOff>
    </xdr:from>
    <xdr:to>
      <xdr:col>4</xdr:col>
      <xdr:colOff>1678633</xdr:colOff>
      <xdr:row>2</xdr:row>
      <xdr:rowOff>1216042</xdr:rowOff>
    </xdr:to>
    <xdr:pic>
      <xdr:nvPicPr>
        <xdr:cNvPr id="272" name="Picture 271">
          <a:extLst>
            <a:ext uri="{FF2B5EF4-FFF2-40B4-BE49-F238E27FC236}">
              <a16:creationId xmlns:a16="http://schemas.microsoft.com/office/drawing/2014/main" id="{65BB5730-BED8-4673-8602-6F5586AAD658}"/>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8382001" y="561975"/>
          <a:ext cx="1392882" cy="1128412"/>
        </a:xfrm>
        <a:prstGeom prst="rect">
          <a:avLst/>
        </a:prstGeom>
      </xdr:spPr>
    </xdr:pic>
    <xdr:clientData/>
  </xdr:twoCellAnchor>
  <xdr:oneCellAnchor>
    <xdr:from>
      <xdr:col>7</xdr:col>
      <xdr:colOff>85725</xdr:colOff>
      <xdr:row>2</xdr:row>
      <xdr:rowOff>28575</xdr:rowOff>
    </xdr:from>
    <xdr:ext cx="1730519" cy="1152526"/>
    <xdr:pic>
      <xdr:nvPicPr>
        <xdr:cNvPr id="274" name="Picture 273">
          <a:extLst>
            <a:ext uri="{FF2B5EF4-FFF2-40B4-BE49-F238E27FC236}">
              <a16:creationId xmlns:a16="http://schemas.microsoft.com/office/drawing/2014/main" id="{438D9913-0178-4B7A-8FAA-8AC7901F6F9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239375" y="504825"/>
          <a:ext cx="1730519" cy="1152526"/>
        </a:xfrm>
        <a:prstGeom prst="rect">
          <a:avLst/>
        </a:prstGeom>
      </xdr:spPr>
    </xdr:pic>
    <xdr:clientData/>
  </xdr:oneCellAnchor>
  <xdr:twoCellAnchor editAs="oneCell">
    <xdr:from>
      <xdr:col>8</xdr:col>
      <xdr:colOff>38100</xdr:colOff>
      <xdr:row>1</xdr:row>
      <xdr:rowOff>172608</xdr:rowOff>
    </xdr:from>
    <xdr:to>
      <xdr:col>8</xdr:col>
      <xdr:colOff>1866900</xdr:colOff>
      <xdr:row>2</xdr:row>
      <xdr:rowOff>1215391</xdr:rowOff>
    </xdr:to>
    <xdr:pic>
      <xdr:nvPicPr>
        <xdr:cNvPr id="277" name="Picture 276">
          <a:extLst>
            <a:ext uri="{FF2B5EF4-FFF2-40B4-BE49-F238E27FC236}">
              <a16:creationId xmlns:a16="http://schemas.microsoft.com/office/drawing/2014/main" id="{1BA62A6B-6039-470F-83BB-78D199B9527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2096750" y="458358"/>
          <a:ext cx="1828800" cy="1214233"/>
        </a:xfrm>
        <a:prstGeom prst="rect">
          <a:avLst/>
        </a:prstGeom>
      </xdr:spPr>
    </xdr:pic>
    <xdr:clientData/>
  </xdr:twoCellAnchor>
  <xdr:twoCellAnchor editAs="oneCell">
    <xdr:from>
      <xdr:col>9</xdr:col>
      <xdr:colOff>371475</xdr:colOff>
      <xdr:row>2</xdr:row>
      <xdr:rowOff>126073</xdr:rowOff>
    </xdr:from>
    <xdr:to>
      <xdr:col>9</xdr:col>
      <xdr:colOff>1565909</xdr:colOff>
      <xdr:row>2</xdr:row>
      <xdr:rowOff>1142815</xdr:rowOff>
    </xdr:to>
    <xdr:pic>
      <xdr:nvPicPr>
        <xdr:cNvPr id="291" name="Picture 290">
          <a:extLst>
            <a:ext uri="{FF2B5EF4-FFF2-40B4-BE49-F238E27FC236}">
              <a16:creationId xmlns:a16="http://schemas.microsoft.com/office/drawing/2014/main" id="{6B00B6E8-11D9-4E25-A889-CA6B792783E5}"/>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4335125" y="602323"/>
          <a:ext cx="1200149" cy="1016742"/>
        </a:xfrm>
        <a:prstGeom prst="rect">
          <a:avLst/>
        </a:prstGeom>
      </xdr:spPr>
    </xdr:pic>
    <xdr:clientData/>
  </xdr:twoCellAnchor>
  <xdr:twoCellAnchor editAs="oneCell">
    <xdr:from>
      <xdr:col>10</xdr:col>
      <xdr:colOff>457200</xdr:colOff>
      <xdr:row>2</xdr:row>
      <xdr:rowOff>39332</xdr:rowOff>
    </xdr:from>
    <xdr:to>
      <xdr:col>10</xdr:col>
      <xdr:colOff>1527810</xdr:colOff>
      <xdr:row>2</xdr:row>
      <xdr:rowOff>1146670</xdr:rowOff>
    </xdr:to>
    <xdr:pic>
      <xdr:nvPicPr>
        <xdr:cNvPr id="292" name="Picture 291">
          <a:extLst>
            <a:ext uri="{FF2B5EF4-FFF2-40B4-BE49-F238E27FC236}">
              <a16:creationId xmlns:a16="http://schemas.microsoft.com/office/drawing/2014/main" id="{F3DE46D1-B245-4C89-80AA-BEEBFF6AEAC4}"/>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6325850" y="515582"/>
          <a:ext cx="1076325" cy="1111148"/>
        </a:xfrm>
        <a:prstGeom prst="rect">
          <a:avLst/>
        </a:prstGeom>
      </xdr:spPr>
    </xdr:pic>
    <xdr:clientData/>
  </xdr:twoCellAnchor>
  <xdr:twoCellAnchor editAs="oneCell">
    <xdr:from>
      <xdr:col>12</xdr:col>
      <xdr:colOff>419101</xdr:colOff>
      <xdr:row>2</xdr:row>
      <xdr:rowOff>137885</xdr:rowOff>
    </xdr:from>
    <xdr:to>
      <xdr:col>12</xdr:col>
      <xdr:colOff>1520190</xdr:colOff>
      <xdr:row>2</xdr:row>
      <xdr:rowOff>1062988</xdr:rowOff>
    </xdr:to>
    <xdr:pic>
      <xdr:nvPicPr>
        <xdr:cNvPr id="293" name="Picture 292">
          <a:extLst>
            <a:ext uri="{FF2B5EF4-FFF2-40B4-BE49-F238E27FC236}">
              <a16:creationId xmlns:a16="http://schemas.microsoft.com/office/drawing/2014/main" id="{0EF6CDDF-7081-4C96-83D1-B967BFE37DE8}"/>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8192751" y="614135"/>
          <a:ext cx="1085849" cy="906053"/>
        </a:xfrm>
        <a:prstGeom prst="rect">
          <a:avLst/>
        </a:prstGeom>
      </xdr:spPr>
    </xdr:pic>
    <xdr:clientData/>
  </xdr:twoCellAnchor>
  <xdr:twoCellAnchor editAs="oneCell">
    <xdr:from>
      <xdr:col>14</xdr:col>
      <xdr:colOff>409575</xdr:colOff>
      <xdr:row>2</xdr:row>
      <xdr:rowOff>66675</xdr:rowOff>
    </xdr:from>
    <xdr:to>
      <xdr:col>14</xdr:col>
      <xdr:colOff>1479473</xdr:colOff>
      <xdr:row>2</xdr:row>
      <xdr:rowOff>1175245</xdr:rowOff>
    </xdr:to>
    <xdr:pic>
      <xdr:nvPicPr>
        <xdr:cNvPr id="294" name="Picture 293">
          <a:extLst>
            <a:ext uri="{FF2B5EF4-FFF2-40B4-BE49-F238E27FC236}">
              <a16:creationId xmlns:a16="http://schemas.microsoft.com/office/drawing/2014/main" id="{D7DEA567-E858-4070-910E-F390CAA097F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23212425" y="542925"/>
          <a:ext cx="1069898" cy="1108570"/>
        </a:xfrm>
        <a:prstGeom prst="rect">
          <a:avLst/>
        </a:prstGeom>
      </xdr:spPr>
    </xdr:pic>
    <xdr:clientData/>
  </xdr:twoCellAnchor>
  <xdr:twoCellAnchor editAs="oneCell">
    <xdr:from>
      <xdr:col>15</xdr:col>
      <xdr:colOff>1876425</xdr:colOff>
      <xdr:row>1</xdr:row>
      <xdr:rowOff>180975</xdr:rowOff>
    </xdr:from>
    <xdr:to>
      <xdr:col>17</xdr:col>
      <xdr:colOff>149434</xdr:colOff>
      <xdr:row>2</xdr:row>
      <xdr:rowOff>1157478</xdr:rowOff>
    </xdr:to>
    <xdr:pic>
      <xdr:nvPicPr>
        <xdr:cNvPr id="3" name="Picture 2">
          <a:extLst>
            <a:ext uri="{FF2B5EF4-FFF2-40B4-BE49-F238E27FC236}">
              <a16:creationId xmlns:a16="http://schemas.microsoft.com/office/drawing/2014/main" id="{1B147229-D157-498A-8880-B50D76D1202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222825" y="466725"/>
          <a:ext cx="2054434" cy="1167003"/>
        </a:xfrm>
        <a:prstGeom prst="rect">
          <a:avLst/>
        </a:prstGeom>
      </xdr:spPr>
    </xdr:pic>
    <xdr:clientData/>
  </xdr:twoCellAnchor>
  <xdr:oneCellAnchor>
    <xdr:from>
      <xdr:col>19</xdr:col>
      <xdr:colOff>419100</xdr:colOff>
      <xdr:row>2</xdr:row>
      <xdr:rowOff>47625</xdr:rowOff>
    </xdr:from>
    <xdr:ext cx="1077518" cy="1112380"/>
    <xdr:pic>
      <xdr:nvPicPr>
        <xdr:cNvPr id="331" name="Picture 330">
          <a:extLst>
            <a:ext uri="{FF2B5EF4-FFF2-40B4-BE49-F238E27FC236}">
              <a16:creationId xmlns:a16="http://schemas.microsoft.com/office/drawing/2014/main" id="{B0B0A701-23FE-4B47-BD33-D9456350FBBC}"/>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25812750" y="523875"/>
          <a:ext cx="1077518" cy="1112380"/>
        </a:xfrm>
        <a:prstGeom prst="rect">
          <a:avLst/>
        </a:prstGeom>
      </xdr:spPr>
    </xdr:pic>
    <xdr:clientData/>
  </xdr:oneCellAnchor>
  <xdr:oneCellAnchor>
    <xdr:from>
      <xdr:col>17</xdr:col>
      <xdr:colOff>419100</xdr:colOff>
      <xdr:row>2</xdr:row>
      <xdr:rowOff>47625</xdr:rowOff>
    </xdr:from>
    <xdr:ext cx="1077518" cy="1112380"/>
    <xdr:pic>
      <xdr:nvPicPr>
        <xdr:cNvPr id="332" name="Picture 331">
          <a:extLst>
            <a:ext uri="{FF2B5EF4-FFF2-40B4-BE49-F238E27FC236}">
              <a16:creationId xmlns:a16="http://schemas.microsoft.com/office/drawing/2014/main" id="{2B3E4542-1D04-444B-A154-39953116D0F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25812750" y="523875"/>
          <a:ext cx="1077518" cy="1112380"/>
        </a:xfrm>
        <a:prstGeom prst="rect">
          <a:avLst/>
        </a:prstGeom>
      </xdr:spPr>
    </xdr:pic>
    <xdr:clientData/>
  </xdr:oneCellAnchor>
  <xdr:twoCellAnchor editAs="oneCell">
    <xdr:from>
      <xdr:col>21</xdr:col>
      <xdr:colOff>1788796</xdr:colOff>
      <xdr:row>1</xdr:row>
      <xdr:rowOff>170632</xdr:rowOff>
    </xdr:from>
    <xdr:to>
      <xdr:col>23</xdr:col>
      <xdr:colOff>146685</xdr:colOff>
      <xdr:row>2</xdr:row>
      <xdr:rowOff>1212782</xdr:rowOff>
    </xdr:to>
    <xdr:pic>
      <xdr:nvPicPr>
        <xdr:cNvPr id="333" name="Picture 332">
          <a:extLst>
            <a:ext uri="{FF2B5EF4-FFF2-40B4-BE49-F238E27FC236}">
              <a16:creationId xmlns:a16="http://schemas.microsoft.com/office/drawing/2014/main" id="{EF047C2F-889C-4C93-9BF5-EB549869FB81}"/>
            </a:ext>
          </a:extLst>
        </xdr:cNvPr>
        <xdr:cNvPicPr>
          <a:picLocks noChangeAspect="1"/>
        </xdr:cNvPicPr>
      </xdr:nvPicPr>
      <xdr:blipFill>
        <a:blip xmlns:r="http://schemas.openxmlformats.org/officeDocument/2006/relationships" r:embed="rId16"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4583371" y="456382"/>
          <a:ext cx="2167889" cy="1232650"/>
        </a:xfrm>
        <a:prstGeom prst="rect">
          <a:avLst/>
        </a:prstGeom>
      </xdr:spPr>
    </xdr:pic>
    <xdr:clientData/>
  </xdr:twoCellAnchor>
  <xdr:twoCellAnchor editAs="oneCell">
    <xdr:from>
      <xdr:col>23</xdr:col>
      <xdr:colOff>400051</xdr:colOff>
      <xdr:row>2</xdr:row>
      <xdr:rowOff>152400</xdr:rowOff>
    </xdr:from>
    <xdr:to>
      <xdr:col>23</xdr:col>
      <xdr:colOff>1634401</xdr:colOff>
      <xdr:row>2</xdr:row>
      <xdr:rowOff>1070610</xdr:rowOff>
    </xdr:to>
    <xdr:pic>
      <xdr:nvPicPr>
        <xdr:cNvPr id="334" name="Picture 333" descr="C:\Users\spatterson\Documents\T&amp;P-Series Monitors\T2465_0428_Renders\PSD Render Edits\T2465_0428_Renders.153.png">
          <a:extLst>
            <a:ext uri="{FF2B5EF4-FFF2-40B4-BE49-F238E27FC236}">
              <a16:creationId xmlns:a16="http://schemas.microsoft.com/office/drawing/2014/main" id="{4E1BE6E1-A446-4C1C-ACE8-F4C80C73E435}"/>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1508701" y="628650"/>
          <a:ext cx="1234350" cy="920115"/>
        </a:xfrm>
        <a:prstGeom prst="rect">
          <a:avLst/>
        </a:prstGeom>
        <a:noFill/>
        <a:ln w="3175">
          <a:noFill/>
        </a:ln>
      </xdr:spPr>
    </xdr:pic>
    <xdr:clientData/>
  </xdr:twoCellAnchor>
  <xdr:twoCellAnchor editAs="oneCell">
    <xdr:from>
      <xdr:col>24</xdr:col>
      <xdr:colOff>428625</xdr:colOff>
      <xdr:row>2</xdr:row>
      <xdr:rowOff>123091</xdr:rowOff>
    </xdr:from>
    <xdr:to>
      <xdr:col>24</xdr:col>
      <xdr:colOff>1565910</xdr:colOff>
      <xdr:row>2</xdr:row>
      <xdr:rowOff>1071230</xdr:rowOff>
    </xdr:to>
    <xdr:pic>
      <xdr:nvPicPr>
        <xdr:cNvPr id="335" name="Picture 334">
          <a:extLst>
            <a:ext uri="{FF2B5EF4-FFF2-40B4-BE49-F238E27FC236}">
              <a16:creationId xmlns:a16="http://schemas.microsoft.com/office/drawing/2014/main" id="{48B79A1E-4DB7-4210-90BE-8FA8FD9E9E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3442275" y="599341"/>
          <a:ext cx="1143000" cy="953854"/>
        </a:xfrm>
        <a:prstGeom prst="rect">
          <a:avLst/>
        </a:prstGeom>
      </xdr:spPr>
    </xdr:pic>
    <xdr:clientData/>
  </xdr:twoCellAnchor>
  <xdr:twoCellAnchor editAs="oneCell">
    <xdr:from>
      <xdr:col>26</xdr:col>
      <xdr:colOff>38101</xdr:colOff>
      <xdr:row>2</xdr:row>
      <xdr:rowOff>9525</xdr:rowOff>
    </xdr:from>
    <xdr:to>
      <xdr:col>27</xdr:col>
      <xdr:colOff>110073</xdr:colOff>
      <xdr:row>2</xdr:row>
      <xdr:rowOff>1146054</xdr:rowOff>
    </xdr:to>
    <xdr:pic>
      <xdr:nvPicPr>
        <xdr:cNvPr id="336" name="Picture 335">
          <a:extLst>
            <a:ext uri="{FF2B5EF4-FFF2-40B4-BE49-F238E27FC236}">
              <a16:creationId xmlns:a16="http://schemas.microsoft.com/office/drawing/2014/main" id="{68A24318-E389-4E43-8D0C-E47F47CF8273}"/>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4956751" y="485775"/>
          <a:ext cx="1957922" cy="1142244"/>
        </a:xfrm>
        <a:prstGeom prst="rect">
          <a:avLst/>
        </a:prstGeom>
      </xdr:spPr>
    </xdr:pic>
    <xdr:clientData/>
  </xdr:twoCellAnchor>
  <xdr:twoCellAnchor editAs="oneCell">
    <xdr:from>
      <xdr:col>28</xdr:col>
      <xdr:colOff>314326</xdr:colOff>
      <xdr:row>2</xdr:row>
      <xdr:rowOff>78630</xdr:rowOff>
    </xdr:from>
    <xdr:to>
      <xdr:col>28</xdr:col>
      <xdr:colOff>1714500</xdr:colOff>
      <xdr:row>2</xdr:row>
      <xdr:rowOff>1177290</xdr:rowOff>
    </xdr:to>
    <xdr:pic>
      <xdr:nvPicPr>
        <xdr:cNvPr id="340" name="Picture 339">
          <a:extLst>
            <a:ext uri="{FF2B5EF4-FFF2-40B4-BE49-F238E27FC236}">
              <a16:creationId xmlns:a16="http://schemas.microsoft.com/office/drawing/2014/main" id="{BB294F10-131C-4548-8F6A-E03EAAEB39A7}"/>
            </a:ext>
          </a:extLst>
        </xdr:cNvPr>
        <xdr:cNvPicPr>
          <a:picLocks noChangeAspect="1"/>
        </xdr:cNvPicPr>
      </xdr:nvPicPr>
      <xdr:blipFill rotWithShape="1">
        <a:blip xmlns:r="http://schemas.openxmlformats.org/officeDocument/2006/relationships" r:embed="rId20"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7137976" y="554880"/>
          <a:ext cx="1400174" cy="1083420"/>
        </a:xfrm>
        <a:prstGeom prst="rect">
          <a:avLst/>
        </a:prstGeom>
      </xdr:spPr>
    </xdr:pic>
    <xdr:clientData/>
  </xdr:twoCellAnchor>
  <xdr:twoCellAnchor editAs="oneCell">
    <xdr:from>
      <xdr:col>33</xdr:col>
      <xdr:colOff>180976</xdr:colOff>
      <xdr:row>2</xdr:row>
      <xdr:rowOff>202389</xdr:rowOff>
    </xdr:from>
    <xdr:to>
      <xdr:col>33</xdr:col>
      <xdr:colOff>876824</xdr:colOff>
      <xdr:row>2</xdr:row>
      <xdr:rowOff>986791</xdr:rowOff>
    </xdr:to>
    <xdr:pic>
      <xdr:nvPicPr>
        <xdr:cNvPr id="341" name="Picture 340">
          <a:extLst>
            <a:ext uri="{FF2B5EF4-FFF2-40B4-BE49-F238E27FC236}">
              <a16:creationId xmlns:a16="http://schemas.microsoft.com/office/drawing/2014/main" id="{17F05A62-30DD-41D2-92F0-A7DC2E6F510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9052501" y="678639"/>
          <a:ext cx="695848" cy="778687"/>
        </a:xfrm>
        <a:prstGeom prst="rect">
          <a:avLst/>
        </a:prstGeom>
      </xdr:spPr>
    </xdr:pic>
    <xdr:clientData/>
  </xdr:twoCellAnchor>
  <xdr:twoCellAnchor editAs="oneCell">
    <xdr:from>
      <xdr:col>33</xdr:col>
      <xdr:colOff>955946</xdr:colOff>
      <xdr:row>2</xdr:row>
      <xdr:rowOff>180975</xdr:rowOff>
    </xdr:from>
    <xdr:to>
      <xdr:col>33</xdr:col>
      <xdr:colOff>1719225</xdr:colOff>
      <xdr:row>2</xdr:row>
      <xdr:rowOff>1032510</xdr:rowOff>
    </xdr:to>
    <xdr:pic>
      <xdr:nvPicPr>
        <xdr:cNvPr id="342" name="Picture 341">
          <a:extLst>
            <a:ext uri="{FF2B5EF4-FFF2-40B4-BE49-F238E27FC236}">
              <a16:creationId xmlns:a16="http://schemas.microsoft.com/office/drawing/2014/main" id="{461D8139-DA0E-428F-B44D-B9AE8D15BB88}"/>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9827471" y="657225"/>
          <a:ext cx="770899" cy="853440"/>
        </a:xfrm>
        <a:prstGeom prst="rect">
          <a:avLst/>
        </a:prstGeom>
      </xdr:spPr>
    </xdr:pic>
    <xdr:clientData/>
  </xdr:twoCellAnchor>
  <xdr:twoCellAnchor editAs="oneCell">
    <xdr:from>
      <xdr:col>35</xdr:col>
      <xdr:colOff>485775</xdr:colOff>
      <xdr:row>2</xdr:row>
      <xdr:rowOff>66675</xdr:rowOff>
    </xdr:from>
    <xdr:to>
      <xdr:col>35</xdr:col>
      <xdr:colOff>1451307</xdr:colOff>
      <xdr:row>2</xdr:row>
      <xdr:rowOff>1100481</xdr:rowOff>
    </xdr:to>
    <xdr:pic>
      <xdr:nvPicPr>
        <xdr:cNvPr id="374" name="irc_mi" descr="Risultati immagini per p27u">
          <a:extLst>
            <a:ext uri="{FF2B5EF4-FFF2-40B4-BE49-F238E27FC236}">
              <a16:creationId xmlns:a16="http://schemas.microsoft.com/office/drawing/2014/main" id="{FA7274C6-3130-4B8B-AC45-D040681F2CB7}"/>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1405175" y="542925"/>
          <a:ext cx="969342" cy="103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466725</xdr:colOff>
      <xdr:row>2</xdr:row>
      <xdr:rowOff>152400</xdr:rowOff>
    </xdr:from>
    <xdr:to>
      <xdr:col>39</xdr:col>
      <xdr:colOff>1482503</xdr:colOff>
      <xdr:row>2</xdr:row>
      <xdr:rowOff>1180027</xdr:rowOff>
    </xdr:to>
    <xdr:pic>
      <xdr:nvPicPr>
        <xdr:cNvPr id="381" name="irc_mi" descr="Immagine correlata">
          <a:extLst>
            <a:ext uri="{FF2B5EF4-FFF2-40B4-BE49-F238E27FC236}">
              <a16:creationId xmlns:a16="http://schemas.microsoft.com/office/drawing/2014/main" id="{460901A7-7F2D-4230-9B4C-DDCACF9EC618}"/>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006125" y="628650"/>
          <a:ext cx="1006253" cy="1027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504825</xdr:colOff>
      <xdr:row>2</xdr:row>
      <xdr:rowOff>190501</xdr:rowOff>
    </xdr:from>
    <xdr:to>
      <xdr:col>41</xdr:col>
      <xdr:colOff>2396366</xdr:colOff>
      <xdr:row>3</xdr:row>
      <xdr:rowOff>35247</xdr:rowOff>
    </xdr:to>
    <xdr:pic>
      <xdr:nvPicPr>
        <xdr:cNvPr id="383" name="Picture 382">
          <a:extLst>
            <a:ext uri="{FF2B5EF4-FFF2-40B4-BE49-F238E27FC236}">
              <a16:creationId xmlns:a16="http://schemas.microsoft.com/office/drawing/2014/main" id="{702C4147-F34B-47B6-8773-C0E974C304EE}"/>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0446900" y="666751"/>
          <a:ext cx="1891541" cy="1082996"/>
        </a:xfrm>
        <a:prstGeom prst="rect">
          <a:avLst/>
        </a:prstGeom>
      </xdr:spPr>
    </xdr:pic>
    <xdr:clientData/>
  </xdr:twoCellAnchor>
  <xdr:twoCellAnchor editAs="oneCell">
    <xdr:from>
      <xdr:col>42</xdr:col>
      <xdr:colOff>638176</xdr:colOff>
      <xdr:row>2</xdr:row>
      <xdr:rowOff>74674</xdr:rowOff>
    </xdr:from>
    <xdr:to>
      <xdr:col>43</xdr:col>
      <xdr:colOff>1148716</xdr:colOff>
      <xdr:row>2</xdr:row>
      <xdr:rowOff>1215390</xdr:rowOff>
    </xdr:to>
    <xdr:pic>
      <xdr:nvPicPr>
        <xdr:cNvPr id="384" name="Picture 383">
          <a:extLst>
            <a:ext uri="{FF2B5EF4-FFF2-40B4-BE49-F238E27FC236}">
              <a16:creationId xmlns:a16="http://schemas.microsoft.com/office/drawing/2014/main" id="{80E0BB34-AD91-446B-90E6-6B98EEE18FF4}"/>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52987576" y="550924"/>
          <a:ext cx="2514600" cy="1125476"/>
        </a:xfrm>
        <a:prstGeom prst="rect">
          <a:avLst/>
        </a:prstGeom>
      </xdr:spPr>
    </xdr:pic>
    <xdr:clientData/>
  </xdr:twoCellAnchor>
  <xdr:twoCellAnchor editAs="oneCell">
    <xdr:from>
      <xdr:col>45</xdr:col>
      <xdr:colOff>628650</xdr:colOff>
      <xdr:row>2</xdr:row>
      <xdr:rowOff>161925</xdr:rowOff>
    </xdr:from>
    <xdr:to>
      <xdr:col>45</xdr:col>
      <xdr:colOff>1443525</xdr:colOff>
      <xdr:row>2</xdr:row>
      <xdr:rowOff>1215390</xdr:rowOff>
    </xdr:to>
    <xdr:pic>
      <xdr:nvPicPr>
        <xdr:cNvPr id="385" name="Picture 384" descr="x24 sd.jpg">
          <a:extLst>
            <a:ext uri="{FF2B5EF4-FFF2-40B4-BE49-F238E27FC236}">
              <a16:creationId xmlns:a16="http://schemas.microsoft.com/office/drawing/2014/main" id="{22751186-43B7-44A7-A9DC-667034620404}"/>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56930925" y="638175"/>
          <a:ext cx="807255" cy="1043940"/>
        </a:xfrm>
        <a:prstGeom prst="rect">
          <a:avLst/>
        </a:prstGeom>
      </xdr:spPr>
    </xdr:pic>
    <xdr:clientData/>
  </xdr:twoCellAnchor>
  <xdr:twoCellAnchor editAs="oneCell">
    <xdr:from>
      <xdr:col>46</xdr:col>
      <xdr:colOff>28575</xdr:colOff>
      <xdr:row>2</xdr:row>
      <xdr:rowOff>101051</xdr:rowOff>
    </xdr:from>
    <xdr:to>
      <xdr:col>46</xdr:col>
      <xdr:colOff>1985009</xdr:colOff>
      <xdr:row>3</xdr:row>
      <xdr:rowOff>34426</xdr:rowOff>
    </xdr:to>
    <xdr:pic>
      <xdr:nvPicPr>
        <xdr:cNvPr id="386" name="Picture 385">
          <a:extLst>
            <a:ext uri="{FF2B5EF4-FFF2-40B4-BE49-F238E27FC236}">
              <a16:creationId xmlns:a16="http://schemas.microsoft.com/office/drawing/2014/main" id="{D9FD373B-4BB9-413A-9122-E3C67E2716C4}"/>
            </a:ext>
          </a:extLst>
        </xdr:cNvPr>
        <xdr:cNvPicPr>
          <a:picLocks noChangeAspect="1"/>
        </xdr:cNvPicPr>
      </xdr:nvPicPr>
      <xdr:blipFill>
        <a:blip xmlns:r="http://schemas.openxmlformats.org/officeDocument/2006/relationships" r:embed="rId2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8340625" y="577301"/>
          <a:ext cx="1962149" cy="1152575"/>
        </a:xfrm>
        <a:prstGeom prst="rect">
          <a:avLst/>
        </a:prstGeom>
      </xdr:spPr>
    </xdr:pic>
    <xdr:clientData/>
  </xdr:twoCellAnchor>
  <xdr:twoCellAnchor editAs="oneCell">
    <xdr:from>
      <xdr:col>48</xdr:col>
      <xdr:colOff>561975</xdr:colOff>
      <xdr:row>2</xdr:row>
      <xdr:rowOff>146917</xdr:rowOff>
    </xdr:from>
    <xdr:to>
      <xdr:col>48</xdr:col>
      <xdr:colOff>1447800</xdr:colOff>
      <xdr:row>2</xdr:row>
      <xdr:rowOff>1139191</xdr:rowOff>
    </xdr:to>
    <xdr:pic>
      <xdr:nvPicPr>
        <xdr:cNvPr id="387" name="图片 7" descr="tio3 1L in detail.jpg">
          <a:extLst>
            <a:ext uri="{FF2B5EF4-FFF2-40B4-BE49-F238E27FC236}">
              <a16:creationId xmlns:a16="http://schemas.microsoft.com/office/drawing/2014/main" id="{7C50D100-77A0-4C85-B225-0A68B9B24F3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a:xfrm>
          <a:off x="61036200" y="623167"/>
          <a:ext cx="885825" cy="992274"/>
        </a:xfrm>
        <a:prstGeom prst="rect">
          <a:avLst/>
        </a:prstGeom>
      </xdr:spPr>
    </xdr:pic>
    <xdr:clientData/>
  </xdr:twoCellAnchor>
  <xdr:oneCellAnchor>
    <xdr:from>
      <xdr:col>49</xdr:col>
      <xdr:colOff>561975</xdr:colOff>
      <xdr:row>2</xdr:row>
      <xdr:rowOff>146917</xdr:rowOff>
    </xdr:from>
    <xdr:ext cx="885825" cy="992274"/>
    <xdr:pic>
      <xdr:nvPicPr>
        <xdr:cNvPr id="390" name="图片 7" descr="tio3 1L in detail.jpg">
          <a:extLst>
            <a:ext uri="{FF2B5EF4-FFF2-40B4-BE49-F238E27FC236}">
              <a16:creationId xmlns:a16="http://schemas.microsoft.com/office/drawing/2014/main" id="{93D66FE6-025F-4464-A440-C12CAF625B71}"/>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a:xfrm>
          <a:off x="63055500" y="623167"/>
          <a:ext cx="885825" cy="992274"/>
        </a:xfrm>
        <a:prstGeom prst="rect">
          <a:avLst/>
        </a:prstGeom>
      </xdr:spPr>
    </xdr:pic>
    <xdr:clientData/>
  </xdr:oneCellAnchor>
  <xdr:oneCellAnchor>
    <xdr:from>
      <xdr:col>50</xdr:col>
      <xdr:colOff>561975</xdr:colOff>
      <xdr:row>2</xdr:row>
      <xdr:rowOff>146917</xdr:rowOff>
    </xdr:from>
    <xdr:ext cx="885825" cy="992274"/>
    <xdr:pic>
      <xdr:nvPicPr>
        <xdr:cNvPr id="391" name="图片 7" descr="tio3 1L in detail.jpg">
          <a:extLst>
            <a:ext uri="{FF2B5EF4-FFF2-40B4-BE49-F238E27FC236}">
              <a16:creationId xmlns:a16="http://schemas.microsoft.com/office/drawing/2014/main" id="{F5760D4A-AC15-43F1-84EC-11CEAF795667}"/>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a:xfrm>
          <a:off x="65074800" y="623167"/>
          <a:ext cx="885825" cy="992274"/>
        </a:xfrm>
        <a:prstGeom prst="rect">
          <a:avLst/>
        </a:prstGeom>
      </xdr:spPr>
    </xdr:pic>
    <xdr:clientData/>
  </xdr:oneCellAnchor>
  <xdr:twoCellAnchor editAs="oneCell">
    <xdr:from>
      <xdr:col>55</xdr:col>
      <xdr:colOff>95250</xdr:colOff>
      <xdr:row>2</xdr:row>
      <xdr:rowOff>119633</xdr:rowOff>
    </xdr:from>
    <xdr:to>
      <xdr:col>55</xdr:col>
      <xdr:colOff>1977390</xdr:colOff>
      <xdr:row>2</xdr:row>
      <xdr:rowOff>1177965</xdr:rowOff>
    </xdr:to>
    <xdr:pic>
      <xdr:nvPicPr>
        <xdr:cNvPr id="392" name="Picture 391">
          <a:extLst>
            <a:ext uri="{FF2B5EF4-FFF2-40B4-BE49-F238E27FC236}">
              <a16:creationId xmlns:a16="http://schemas.microsoft.com/office/drawing/2014/main" id="{76B5D682-381C-4A9F-B03A-A4A3DA04355D}"/>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6627375" y="595883"/>
          <a:ext cx="1876425" cy="1056427"/>
        </a:xfrm>
        <a:prstGeom prst="rect">
          <a:avLst/>
        </a:prstGeom>
      </xdr:spPr>
    </xdr:pic>
    <xdr:clientData/>
  </xdr:twoCellAnchor>
  <xdr:twoCellAnchor editAs="oneCell">
    <xdr:from>
      <xdr:col>56</xdr:col>
      <xdr:colOff>161926</xdr:colOff>
      <xdr:row>2</xdr:row>
      <xdr:rowOff>123825</xdr:rowOff>
    </xdr:from>
    <xdr:to>
      <xdr:col>56</xdr:col>
      <xdr:colOff>1680840</xdr:colOff>
      <xdr:row>2</xdr:row>
      <xdr:rowOff>1214755</xdr:rowOff>
    </xdr:to>
    <xdr:pic>
      <xdr:nvPicPr>
        <xdr:cNvPr id="397" name="Picture 396">
          <a:extLst>
            <a:ext uri="{FF2B5EF4-FFF2-40B4-BE49-F238E27FC236}">
              <a16:creationId xmlns:a16="http://schemas.microsoft.com/office/drawing/2014/main" id="{44F1DF90-3482-4184-BAE4-008FDA1F822C}"/>
            </a:ext>
          </a:extLst>
        </xdr:cNvPr>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bwMode="auto">
        <a:xfrm>
          <a:off x="68856226" y="600075"/>
          <a:ext cx="1518914" cy="1083310"/>
        </a:xfrm>
        <a:prstGeom prst="rect">
          <a:avLst/>
        </a:prstGeom>
        <a:noFill/>
      </xdr:spPr>
    </xdr:pic>
    <xdr:clientData/>
  </xdr:twoCellAnchor>
  <xdr:twoCellAnchor editAs="oneCell">
    <xdr:from>
      <xdr:col>27</xdr:col>
      <xdr:colOff>285751</xdr:colOff>
      <xdr:row>1</xdr:row>
      <xdr:rowOff>114300</xdr:rowOff>
    </xdr:from>
    <xdr:to>
      <xdr:col>27</xdr:col>
      <xdr:colOff>1756822</xdr:colOff>
      <xdr:row>2</xdr:row>
      <xdr:rowOff>1142386</xdr:rowOff>
    </xdr:to>
    <xdr:pic>
      <xdr:nvPicPr>
        <xdr:cNvPr id="207" name="Picture 206">
          <a:extLst>
            <a:ext uri="{FF2B5EF4-FFF2-40B4-BE49-F238E27FC236}">
              <a16:creationId xmlns:a16="http://schemas.microsoft.com/office/drawing/2014/main" id="{19B8D762-9B54-4324-9E26-AF3BABC5D780}"/>
            </a:ext>
          </a:extLst>
        </xdr:cNvPr>
        <xdr:cNvPicPr>
          <a:picLocks noChangeAspect="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a:xfrm>
          <a:off x="37099876" y="400050"/>
          <a:ext cx="1472976" cy="1218586"/>
        </a:xfrm>
        <a:prstGeom prst="rect">
          <a:avLst/>
        </a:prstGeom>
      </xdr:spPr>
    </xdr:pic>
    <xdr:clientData/>
  </xdr:twoCellAnchor>
  <xdr:twoCellAnchor editAs="oneCell">
    <xdr:from>
      <xdr:col>29</xdr:col>
      <xdr:colOff>323852</xdr:colOff>
      <xdr:row>1</xdr:row>
      <xdr:rowOff>142874</xdr:rowOff>
    </xdr:from>
    <xdr:to>
      <xdr:col>29</xdr:col>
      <xdr:colOff>1824837</xdr:colOff>
      <xdr:row>2</xdr:row>
      <xdr:rowOff>1184019</xdr:rowOff>
    </xdr:to>
    <xdr:pic>
      <xdr:nvPicPr>
        <xdr:cNvPr id="212" name="Picture 211">
          <a:extLst>
            <a:ext uri="{FF2B5EF4-FFF2-40B4-BE49-F238E27FC236}">
              <a16:creationId xmlns:a16="http://schemas.microsoft.com/office/drawing/2014/main" id="{CC87436B-B8AA-441B-8567-3BA2E9E32D63}"/>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40947977" y="428624"/>
          <a:ext cx="1493365" cy="1235455"/>
        </a:xfrm>
        <a:prstGeom prst="rect">
          <a:avLst/>
        </a:prstGeom>
      </xdr:spPr>
    </xdr:pic>
    <xdr:clientData/>
  </xdr:twoCellAnchor>
  <xdr:twoCellAnchor editAs="oneCell">
    <xdr:from>
      <xdr:col>38</xdr:col>
      <xdr:colOff>152401</xdr:colOff>
      <xdr:row>1</xdr:row>
      <xdr:rowOff>142875</xdr:rowOff>
    </xdr:from>
    <xdr:to>
      <xdr:col>38</xdr:col>
      <xdr:colOff>1862090</xdr:colOff>
      <xdr:row>3</xdr:row>
      <xdr:rowOff>79376</xdr:rowOff>
    </xdr:to>
    <xdr:pic>
      <xdr:nvPicPr>
        <xdr:cNvPr id="213" name="Picture 212">
          <a:extLst>
            <a:ext uri="{FF2B5EF4-FFF2-40B4-BE49-F238E27FC236}">
              <a16:creationId xmlns:a16="http://schemas.microsoft.com/office/drawing/2014/main" id="{EC175417-FA90-449C-847A-26078CC0DD72}"/>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a:xfrm>
          <a:off x="69999226" y="428625"/>
          <a:ext cx="1709689" cy="1365251"/>
        </a:xfrm>
        <a:prstGeom prst="rect">
          <a:avLst/>
        </a:prstGeom>
      </xdr:spPr>
    </xdr:pic>
    <xdr:clientData/>
  </xdr:twoCellAnchor>
  <xdr:twoCellAnchor editAs="oneCell">
    <xdr:from>
      <xdr:col>30</xdr:col>
      <xdr:colOff>228600</xdr:colOff>
      <xdr:row>2</xdr:row>
      <xdr:rowOff>0</xdr:rowOff>
    </xdr:from>
    <xdr:to>
      <xdr:col>30</xdr:col>
      <xdr:colOff>1718155</xdr:colOff>
      <xdr:row>3</xdr:row>
      <xdr:rowOff>1015</xdr:rowOff>
    </xdr:to>
    <xdr:pic>
      <xdr:nvPicPr>
        <xdr:cNvPr id="214" name="Picture 213">
          <a:extLst>
            <a:ext uri="{FF2B5EF4-FFF2-40B4-BE49-F238E27FC236}">
              <a16:creationId xmlns:a16="http://schemas.microsoft.com/office/drawing/2014/main" id="{6F058994-C1CE-467E-80DD-B94B3F1B0FF1}"/>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42548175" y="476250"/>
          <a:ext cx="1493365" cy="1235455"/>
        </a:xfrm>
        <a:prstGeom prst="rect">
          <a:avLst/>
        </a:prstGeom>
      </xdr:spPr>
    </xdr:pic>
    <xdr:clientData/>
  </xdr:twoCellAnchor>
  <xdr:twoCellAnchor editAs="oneCell">
    <xdr:from>
      <xdr:col>5</xdr:col>
      <xdr:colOff>80010</xdr:colOff>
      <xdr:row>1</xdr:row>
      <xdr:rowOff>125342</xdr:rowOff>
    </xdr:from>
    <xdr:to>
      <xdr:col>5</xdr:col>
      <xdr:colOff>1786901</xdr:colOff>
      <xdr:row>2</xdr:row>
      <xdr:rowOff>1215397</xdr:rowOff>
    </xdr:to>
    <xdr:pic>
      <xdr:nvPicPr>
        <xdr:cNvPr id="215" name="Picture 214">
          <a:extLst>
            <a:ext uri="{FF2B5EF4-FFF2-40B4-BE49-F238E27FC236}">
              <a16:creationId xmlns:a16="http://schemas.microsoft.com/office/drawing/2014/main" id="{AA2FE7A0-29F2-433A-BD04-9F3241CCAA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909810" y="414902"/>
          <a:ext cx="1706891" cy="1274840"/>
        </a:xfrm>
        <a:prstGeom prst="rect">
          <a:avLst/>
        </a:prstGeom>
      </xdr:spPr>
    </xdr:pic>
    <xdr:clientData/>
  </xdr:twoCellAnchor>
  <xdr:twoCellAnchor editAs="oneCell">
    <xdr:from>
      <xdr:col>19</xdr:col>
      <xdr:colOff>1480185</xdr:colOff>
      <xdr:row>1</xdr:row>
      <xdr:rowOff>47040</xdr:rowOff>
    </xdr:from>
    <xdr:to>
      <xdr:col>21</xdr:col>
      <xdr:colOff>432435</xdr:colOff>
      <xdr:row>3</xdr:row>
      <xdr:rowOff>187545</xdr:rowOff>
    </xdr:to>
    <xdr:pic>
      <xdr:nvPicPr>
        <xdr:cNvPr id="222" name="Picture 221">
          <a:extLst>
            <a:ext uri="{FF2B5EF4-FFF2-40B4-BE49-F238E27FC236}">
              <a16:creationId xmlns:a16="http://schemas.microsoft.com/office/drawing/2014/main" id="{652A7C9E-EE2A-40E8-885A-1587B8C6D11F}"/>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160335" y="332790"/>
          <a:ext cx="2762250" cy="1569255"/>
        </a:xfrm>
        <a:prstGeom prst="rect">
          <a:avLst/>
        </a:prstGeom>
      </xdr:spPr>
    </xdr:pic>
    <xdr:clientData/>
  </xdr:twoCellAnchor>
  <xdr:twoCellAnchor editAs="oneCell">
    <xdr:from>
      <xdr:col>31</xdr:col>
      <xdr:colOff>459105</xdr:colOff>
      <xdr:row>2</xdr:row>
      <xdr:rowOff>45973</xdr:rowOff>
    </xdr:from>
    <xdr:to>
      <xdr:col>31</xdr:col>
      <xdr:colOff>1937385</xdr:colOff>
      <xdr:row>2</xdr:row>
      <xdr:rowOff>1099212</xdr:rowOff>
    </xdr:to>
    <xdr:pic>
      <xdr:nvPicPr>
        <xdr:cNvPr id="226" name="图片 3">
          <a:extLst>
            <a:ext uri="{FF2B5EF4-FFF2-40B4-BE49-F238E27FC236}">
              <a16:creationId xmlns:a16="http://schemas.microsoft.com/office/drawing/2014/main" id="{EDC271FC-7290-41AC-8D4F-D0CF2DD622EF}"/>
            </a:ext>
          </a:extLst>
        </xdr:cNvPr>
        <xdr:cNvPicPr>
          <a:picLocks noChangeAspect="1"/>
        </xdr:cNvPicPr>
      </xdr:nvPicPr>
      <xdr:blipFill>
        <a:blip xmlns:r="http://schemas.openxmlformats.org/officeDocument/2006/relationships" r:embed="rId37"/>
        <a:stretch>
          <a:fillRect/>
        </a:stretch>
      </xdr:blipFill>
      <xdr:spPr>
        <a:xfrm>
          <a:off x="59085480" y="522223"/>
          <a:ext cx="1478280" cy="1053239"/>
        </a:xfrm>
        <a:prstGeom prst="rect">
          <a:avLst/>
        </a:prstGeom>
      </xdr:spPr>
    </xdr:pic>
    <xdr:clientData/>
  </xdr:twoCellAnchor>
  <xdr:twoCellAnchor editAs="oneCell">
    <xdr:from>
      <xdr:col>20</xdr:col>
      <xdr:colOff>1743075</xdr:colOff>
      <xdr:row>1</xdr:row>
      <xdr:rowOff>152399</xdr:rowOff>
    </xdr:from>
    <xdr:to>
      <xdr:col>22</xdr:col>
      <xdr:colOff>228076</xdr:colOff>
      <xdr:row>3</xdr:row>
      <xdr:rowOff>28574</xdr:rowOff>
    </xdr:to>
    <xdr:pic>
      <xdr:nvPicPr>
        <xdr:cNvPr id="230" name="Picture 229">
          <a:extLst>
            <a:ext uri="{FF2B5EF4-FFF2-40B4-BE49-F238E27FC236}">
              <a16:creationId xmlns:a16="http://schemas.microsoft.com/office/drawing/2014/main" id="{2B5E8ED6-DE29-4F9D-A1A6-7609AA083F22}"/>
            </a:ext>
          </a:extLst>
        </xdr:cNvPr>
        <xdr:cNvPicPr>
          <a:picLocks noChangeAspect="1"/>
        </xdr:cNvPicPr>
      </xdr:nvPicPr>
      <xdr:blipFill>
        <a:blip xmlns:r="http://schemas.openxmlformats.org/officeDocument/2006/relationships" r:embed="rId16"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2632650" y="438149"/>
          <a:ext cx="2295001" cy="1304925"/>
        </a:xfrm>
        <a:prstGeom prst="rect">
          <a:avLst/>
        </a:prstGeom>
      </xdr:spPr>
    </xdr:pic>
    <xdr:clientData/>
  </xdr:twoCellAnchor>
  <xdr:twoCellAnchor editAs="oneCell">
    <xdr:from>
      <xdr:col>37</xdr:col>
      <xdr:colOff>466725</xdr:colOff>
      <xdr:row>2</xdr:row>
      <xdr:rowOff>28248</xdr:rowOff>
    </xdr:from>
    <xdr:to>
      <xdr:col>37</xdr:col>
      <xdr:colOff>1847850</xdr:colOff>
      <xdr:row>3</xdr:row>
      <xdr:rowOff>82033</xdr:rowOff>
    </xdr:to>
    <xdr:pic>
      <xdr:nvPicPr>
        <xdr:cNvPr id="217" name="Picture 216">
          <a:extLst>
            <a:ext uri="{FF2B5EF4-FFF2-40B4-BE49-F238E27FC236}">
              <a16:creationId xmlns:a16="http://schemas.microsoft.com/office/drawing/2014/main" id="{3E51BEE2-DA69-4198-9301-3409A2113111}"/>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a:ext>
          </a:extLst>
        </a:blip>
        <a:srcRect/>
        <a:stretch/>
      </xdr:blipFill>
      <xdr:spPr>
        <a:xfrm>
          <a:off x="67856100" y="504498"/>
          <a:ext cx="1381125" cy="1292035"/>
        </a:xfrm>
        <a:prstGeom prst="rect">
          <a:avLst/>
        </a:prstGeom>
      </xdr:spPr>
    </xdr:pic>
    <xdr:clientData/>
  </xdr:twoCellAnchor>
  <xdr:oneCellAnchor>
    <xdr:from>
      <xdr:col>5</xdr:col>
      <xdr:colOff>323850</xdr:colOff>
      <xdr:row>2</xdr:row>
      <xdr:rowOff>257175</xdr:rowOff>
    </xdr:from>
    <xdr:ext cx="0" cy="1038225"/>
    <xdr:pic>
      <xdr:nvPicPr>
        <xdr:cNvPr id="444" name="Picture 443" descr="T460.jpg">
          <a:extLst>
            <a:ext uri="{FF2B5EF4-FFF2-40B4-BE49-F238E27FC236}">
              <a16:creationId xmlns:a16="http://schemas.microsoft.com/office/drawing/2014/main" id="{8F9AF66E-2E02-4C0D-9F8C-306F4B1437B9}"/>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5</xdr:col>
      <xdr:colOff>323850</xdr:colOff>
      <xdr:row>2</xdr:row>
      <xdr:rowOff>257175</xdr:rowOff>
    </xdr:from>
    <xdr:ext cx="0" cy="1038225"/>
    <xdr:pic>
      <xdr:nvPicPr>
        <xdr:cNvPr id="445" name="Picture 444" descr="T460.jpg">
          <a:extLst>
            <a:ext uri="{FF2B5EF4-FFF2-40B4-BE49-F238E27FC236}">
              <a16:creationId xmlns:a16="http://schemas.microsoft.com/office/drawing/2014/main" id="{0048A83D-DCE6-4094-9B99-1142CC46EDE7}"/>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5</xdr:col>
      <xdr:colOff>285750</xdr:colOff>
      <xdr:row>2</xdr:row>
      <xdr:rowOff>190500</xdr:rowOff>
    </xdr:from>
    <xdr:ext cx="0" cy="1104900"/>
    <xdr:pic>
      <xdr:nvPicPr>
        <xdr:cNvPr id="446" name="Picture 445" descr="T560_W7.jpg">
          <a:extLst>
            <a:ext uri="{FF2B5EF4-FFF2-40B4-BE49-F238E27FC236}">
              <a16:creationId xmlns:a16="http://schemas.microsoft.com/office/drawing/2014/main" id="{B200FC61-9879-4C04-833B-774D1921386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5</xdr:col>
      <xdr:colOff>285750</xdr:colOff>
      <xdr:row>2</xdr:row>
      <xdr:rowOff>190500</xdr:rowOff>
    </xdr:from>
    <xdr:ext cx="0" cy="1104900"/>
    <xdr:pic>
      <xdr:nvPicPr>
        <xdr:cNvPr id="447" name="Picture 446" descr="T560_W7.jpg">
          <a:extLst>
            <a:ext uri="{FF2B5EF4-FFF2-40B4-BE49-F238E27FC236}">
              <a16:creationId xmlns:a16="http://schemas.microsoft.com/office/drawing/2014/main" id="{E73EDB0F-D5B5-4DB9-B543-301DB65F2A8C}"/>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5</xdr:col>
      <xdr:colOff>323850</xdr:colOff>
      <xdr:row>2</xdr:row>
      <xdr:rowOff>257175</xdr:rowOff>
    </xdr:from>
    <xdr:ext cx="0" cy="1038225"/>
    <xdr:pic>
      <xdr:nvPicPr>
        <xdr:cNvPr id="448" name="Picture 447" descr="T460.jpg">
          <a:extLst>
            <a:ext uri="{FF2B5EF4-FFF2-40B4-BE49-F238E27FC236}">
              <a16:creationId xmlns:a16="http://schemas.microsoft.com/office/drawing/2014/main" id="{3D1AD7EA-224C-483A-AAF3-E3D53D1BBF62}"/>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5</xdr:col>
      <xdr:colOff>285750</xdr:colOff>
      <xdr:row>2</xdr:row>
      <xdr:rowOff>190500</xdr:rowOff>
    </xdr:from>
    <xdr:ext cx="0" cy="1104900"/>
    <xdr:pic>
      <xdr:nvPicPr>
        <xdr:cNvPr id="449" name="Picture 448" descr="T560_W7.jpg">
          <a:extLst>
            <a:ext uri="{FF2B5EF4-FFF2-40B4-BE49-F238E27FC236}">
              <a16:creationId xmlns:a16="http://schemas.microsoft.com/office/drawing/2014/main" id="{72500F88-382A-403F-98FF-C63AD9214F75}"/>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5</xdr:col>
      <xdr:colOff>285750</xdr:colOff>
      <xdr:row>2</xdr:row>
      <xdr:rowOff>190500</xdr:rowOff>
    </xdr:from>
    <xdr:ext cx="0" cy="1104900"/>
    <xdr:pic>
      <xdr:nvPicPr>
        <xdr:cNvPr id="450" name="Picture 449" descr="T560_W7.jpg">
          <a:extLst>
            <a:ext uri="{FF2B5EF4-FFF2-40B4-BE49-F238E27FC236}">
              <a16:creationId xmlns:a16="http://schemas.microsoft.com/office/drawing/2014/main" id="{C31DA8D1-8FC0-4098-9478-C3A74448393A}"/>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7</xdr:col>
      <xdr:colOff>323850</xdr:colOff>
      <xdr:row>2</xdr:row>
      <xdr:rowOff>257175</xdr:rowOff>
    </xdr:from>
    <xdr:ext cx="0" cy="1038225"/>
    <xdr:pic>
      <xdr:nvPicPr>
        <xdr:cNvPr id="451" name="Picture 450" descr="T460.jpg">
          <a:extLst>
            <a:ext uri="{FF2B5EF4-FFF2-40B4-BE49-F238E27FC236}">
              <a16:creationId xmlns:a16="http://schemas.microsoft.com/office/drawing/2014/main" id="{E76D220D-8DC5-4107-991B-11B7E1253667}"/>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7</xdr:col>
      <xdr:colOff>323850</xdr:colOff>
      <xdr:row>2</xdr:row>
      <xdr:rowOff>257175</xdr:rowOff>
    </xdr:from>
    <xdr:ext cx="0" cy="1038225"/>
    <xdr:pic>
      <xdr:nvPicPr>
        <xdr:cNvPr id="452" name="Picture 451" descr="T460.jpg">
          <a:extLst>
            <a:ext uri="{FF2B5EF4-FFF2-40B4-BE49-F238E27FC236}">
              <a16:creationId xmlns:a16="http://schemas.microsoft.com/office/drawing/2014/main" id="{49792A6A-FC34-485D-9B97-D433CEA630AA}"/>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7</xdr:col>
      <xdr:colOff>285750</xdr:colOff>
      <xdr:row>2</xdr:row>
      <xdr:rowOff>190500</xdr:rowOff>
    </xdr:from>
    <xdr:ext cx="0" cy="1104900"/>
    <xdr:pic>
      <xdr:nvPicPr>
        <xdr:cNvPr id="454" name="Picture 453" descr="T560_W7.jpg">
          <a:extLst>
            <a:ext uri="{FF2B5EF4-FFF2-40B4-BE49-F238E27FC236}">
              <a16:creationId xmlns:a16="http://schemas.microsoft.com/office/drawing/2014/main" id="{FFB7823D-36E2-4228-B57E-D9EC769C113A}"/>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7</xdr:col>
      <xdr:colOff>285750</xdr:colOff>
      <xdr:row>2</xdr:row>
      <xdr:rowOff>190500</xdr:rowOff>
    </xdr:from>
    <xdr:ext cx="0" cy="1104900"/>
    <xdr:pic>
      <xdr:nvPicPr>
        <xdr:cNvPr id="455" name="Picture 454" descr="T560_W7.jpg">
          <a:extLst>
            <a:ext uri="{FF2B5EF4-FFF2-40B4-BE49-F238E27FC236}">
              <a16:creationId xmlns:a16="http://schemas.microsoft.com/office/drawing/2014/main" id="{A29B8E8C-AB6C-4753-BB30-779546D8C939}"/>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7</xdr:col>
      <xdr:colOff>323850</xdr:colOff>
      <xdr:row>2</xdr:row>
      <xdr:rowOff>257175</xdr:rowOff>
    </xdr:from>
    <xdr:ext cx="0" cy="1038225"/>
    <xdr:pic>
      <xdr:nvPicPr>
        <xdr:cNvPr id="457" name="Picture 456" descr="T460.jpg">
          <a:extLst>
            <a:ext uri="{FF2B5EF4-FFF2-40B4-BE49-F238E27FC236}">
              <a16:creationId xmlns:a16="http://schemas.microsoft.com/office/drawing/2014/main" id="{A70C28BE-8A5E-406D-85BB-70369E4B1226}"/>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7</xdr:col>
      <xdr:colOff>285750</xdr:colOff>
      <xdr:row>2</xdr:row>
      <xdr:rowOff>190500</xdr:rowOff>
    </xdr:from>
    <xdr:ext cx="0" cy="1104900"/>
    <xdr:pic>
      <xdr:nvPicPr>
        <xdr:cNvPr id="458" name="Picture 457" descr="T560_W7.jpg">
          <a:extLst>
            <a:ext uri="{FF2B5EF4-FFF2-40B4-BE49-F238E27FC236}">
              <a16:creationId xmlns:a16="http://schemas.microsoft.com/office/drawing/2014/main" id="{B552CF25-EE9B-47C6-9FAE-76388734D30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7</xdr:col>
      <xdr:colOff>285750</xdr:colOff>
      <xdr:row>2</xdr:row>
      <xdr:rowOff>190500</xdr:rowOff>
    </xdr:from>
    <xdr:ext cx="0" cy="1104900"/>
    <xdr:pic>
      <xdr:nvPicPr>
        <xdr:cNvPr id="460" name="Picture 459" descr="T560_W7.jpg">
          <a:extLst>
            <a:ext uri="{FF2B5EF4-FFF2-40B4-BE49-F238E27FC236}">
              <a16:creationId xmlns:a16="http://schemas.microsoft.com/office/drawing/2014/main" id="{61E937D9-1F20-46A8-8A48-F912E25FE0A2}"/>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8</xdr:col>
      <xdr:colOff>323850</xdr:colOff>
      <xdr:row>2</xdr:row>
      <xdr:rowOff>257175</xdr:rowOff>
    </xdr:from>
    <xdr:ext cx="0" cy="1038225"/>
    <xdr:pic>
      <xdr:nvPicPr>
        <xdr:cNvPr id="463" name="Picture 462" descr="T460.jpg">
          <a:extLst>
            <a:ext uri="{FF2B5EF4-FFF2-40B4-BE49-F238E27FC236}">
              <a16:creationId xmlns:a16="http://schemas.microsoft.com/office/drawing/2014/main" id="{2E72F4EF-18F4-44E4-81CB-6BE95BC9663D}"/>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8</xdr:col>
      <xdr:colOff>323850</xdr:colOff>
      <xdr:row>2</xdr:row>
      <xdr:rowOff>257175</xdr:rowOff>
    </xdr:from>
    <xdr:ext cx="0" cy="1038225"/>
    <xdr:pic>
      <xdr:nvPicPr>
        <xdr:cNvPr id="464" name="Picture 463" descr="T460.jpg">
          <a:extLst>
            <a:ext uri="{FF2B5EF4-FFF2-40B4-BE49-F238E27FC236}">
              <a16:creationId xmlns:a16="http://schemas.microsoft.com/office/drawing/2014/main" id="{275B4675-65DE-46AD-A37B-E1569C1E4184}"/>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8</xdr:col>
      <xdr:colOff>285750</xdr:colOff>
      <xdr:row>2</xdr:row>
      <xdr:rowOff>190500</xdr:rowOff>
    </xdr:from>
    <xdr:ext cx="0" cy="1104900"/>
    <xdr:pic>
      <xdr:nvPicPr>
        <xdr:cNvPr id="465" name="Picture 464" descr="T560_W7.jpg">
          <a:extLst>
            <a:ext uri="{FF2B5EF4-FFF2-40B4-BE49-F238E27FC236}">
              <a16:creationId xmlns:a16="http://schemas.microsoft.com/office/drawing/2014/main" id="{5761B4CB-B84C-432F-BB78-B0686F28EB24}"/>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8</xdr:col>
      <xdr:colOff>285750</xdr:colOff>
      <xdr:row>2</xdr:row>
      <xdr:rowOff>190500</xdr:rowOff>
    </xdr:from>
    <xdr:ext cx="0" cy="1104900"/>
    <xdr:pic>
      <xdr:nvPicPr>
        <xdr:cNvPr id="466" name="Picture 465" descr="T560_W7.jpg">
          <a:extLst>
            <a:ext uri="{FF2B5EF4-FFF2-40B4-BE49-F238E27FC236}">
              <a16:creationId xmlns:a16="http://schemas.microsoft.com/office/drawing/2014/main" id="{825AFE67-FFD3-410F-9736-27FF7FB940F1}"/>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8</xdr:col>
      <xdr:colOff>323850</xdr:colOff>
      <xdr:row>2</xdr:row>
      <xdr:rowOff>257175</xdr:rowOff>
    </xdr:from>
    <xdr:ext cx="0" cy="1038225"/>
    <xdr:pic>
      <xdr:nvPicPr>
        <xdr:cNvPr id="467" name="Picture 466" descr="T460.jpg">
          <a:extLst>
            <a:ext uri="{FF2B5EF4-FFF2-40B4-BE49-F238E27FC236}">
              <a16:creationId xmlns:a16="http://schemas.microsoft.com/office/drawing/2014/main" id="{37CB0F20-DCD3-4B92-947A-F6BF46CB4A62}"/>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8</xdr:col>
      <xdr:colOff>285750</xdr:colOff>
      <xdr:row>2</xdr:row>
      <xdr:rowOff>190500</xdr:rowOff>
    </xdr:from>
    <xdr:ext cx="0" cy="1104900"/>
    <xdr:pic>
      <xdr:nvPicPr>
        <xdr:cNvPr id="468" name="Picture 467" descr="T560_W7.jpg">
          <a:extLst>
            <a:ext uri="{FF2B5EF4-FFF2-40B4-BE49-F238E27FC236}">
              <a16:creationId xmlns:a16="http://schemas.microsoft.com/office/drawing/2014/main" id="{9B7FF643-FE0E-4239-A250-6BA17B56535C}"/>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8</xdr:col>
      <xdr:colOff>285750</xdr:colOff>
      <xdr:row>2</xdr:row>
      <xdr:rowOff>190500</xdr:rowOff>
    </xdr:from>
    <xdr:ext cx="0" cy="1104900"/>
    <xdr:pic>
      <xdr:nvPicPr>
        <xdr:cNvPr id="469" name="Picture 468" descr="T560_W7.jpg">
          <a:extLst>
            <a:ext uri="{FF2B5EF4-FFF2-40B4-BE49-F238E27FC236}">
              <a16:creationId xmlns:a16="http://schemas.microsoft.com/office/drawing/2014/main" id="{89116844-EF6C-4BDC-B399-1CF24641B197}"/>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9</xdr:col>
      <xdr:colOff>323850</xdr:colOff>
      <xdr:row>2</xdr:row>
      <xdr:rowOff>257175</xdr:rowOff>
    </xdr:from>
    <xdr:ext cx="0" cy="1038225"/>
    <xdr:pic>
      <xdr:nvPicPr>
        <xdr:cNvPr id="470" name="Picture 469" descr="T460.jpg">
          <a:extLst>
            <a:ext uri="{FF2B5EF4-FFF2-40B4-BE49-F238E27FC236}">
              <a16:creationId xmlns:a16="http://schemas.microsoft.com/office/drawing/2014/main" id="{980A9D5C-A90D-47E0-917A-4D45703761EC}"/>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9</xdr:col>
      <xdr:colOff>323850</xdr:colOff>
      <xdr:row>2</xdr:row>
      <xdr:rowOff>257175</xdr:rowOff>
    </xdr:from>
    <xdr:ext cx="0" cy="1038225"/>
    <xdr:pic>
      <xdr:nvPicPr>
        <xdr:cNvPr id="471" name="Picture 470" descr="T460.jpg">
          <a:extLst>
            <a:ext uri="{FF2B5EF4-FFF2-40B4-BE49-F238E27FC236}">
              <a16:creationId xmlns:a16="http://schemas.microsoft.com/office/drawing/2014/main" id="{DC9ED851-5AD0-4ACF-8AB7-F589AD38BE43}"/>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9</xdr:col>
      <xdr:colOff>285750</xdr:colOff>
      <xdr:row>2</xdr:row>
      <xdr:rowOff>190500</xdr:rowOff>
    </xdr:from>
    <xdr:ext cx="0" cy="1104900"/>
    <xdr:pic>
      <xdr:nvPicPr>
        <xdr:cNvPr id="472" name="Picture 471" descr="T560_W7.jpg">
          <a:extLst>
            <a:ext uri="{FF2B5EF4-FFF2-40B4-BE49-F238E27FC236}">
              <a16:creationId xmlns:a16="http://schemas.microsoft.com/office/drawing/2014/main" id="{73752A87-5138-4B66-B591-8175C7C98C6A}"/>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9</xdr:col>
      <xdr:colOff>285750</xdr:colOff>
      <xdr:row>2</xdr:row>
      <xdr:rowOff>190500</xdr:rowOff>
    </xdr:from>
    <xdr:ext cx="0" cy="1104900"/>
    <xdr:pic>
      <xdr:nvPicPr>
        <xdr:cNvPr id="473" name="Picture 472" descr="T560_W7.jpg">
          <a:extLst>
            <a:ext uri="{FF2B5EF4-FFF2-40B4-BE49-F238E27FC236}">
              <a16:creationId xmlns:a16="http://schemas.microsoft.com/office/drawing/2014/main" id="{2F2DA36E-F38C-4258-8EC7-D73DE7559DCE}"/>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9</xdr:col>
      <xdr:colOff>323850</xdr:colOff>
      <xdr:row>2</xdr:row>
      <xdr:rowOff>257175</xdr:rowOff>
    </xdr:from>
    <xdr:ext cx="0" cy="1038225"/>
    <xdr:pic>
      <xdr:nvPicPr>
        <xdr:cNvPr id="474" name="Picture 473" descr="T460.jpg">
          <a:extLst>
            <a:ext uri="{FF2B5EF4-FFF2-40B4-BE49-F238E27FC236}">
              <a16:creationId xmlns:a16="http://schemas.microsoft.com/office/drawing/2014/main" id="{5749F789-EF3A-4CD4-9ED1-62CE81A630D2}"/>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9</xdr:col>
      <xdr:colOff>285750</xdr:colOff>
      <xdr:row>2</xdr:row>
      <xdr:rowOff>190500</xdr:rowOff>
    </xdr:from>
    <xdr:ext cx="0" cy="1104900"/>
    <xdr:pic>
      <xdr:nvPicPr>
        <xdr:cNvPr id="475" name="Picture 474" descr="T560_W7.jpg">
          <a:extLst>
            <a:ext uri="{FF2B5EF4-FFF2-40B4-BE49-F238E27FC236}">
              <a16:creationId xmlns:a16="http://schemas.microsoft.com/office/drawing/2014/main" id="{74FFC841-E180-4FDE-A70F-ED14F630BDC5}"/>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9</xdr:col>
      <xdr:colOff>285750</xdr:colOff>
      <xdr:row>2</xdr:row>
      <xdr:rowOff>190500</xdr:rowOff>
    </xdr:from>
    <xdr:ext cx="0" cy="1104900"/>
    <xdr:pic>
      <xdr:nvPicPr>
        <xdr:cNvPr id="476" name="Picture 475" descr="T560_W7.jpg">
          <a:extLst>
            <a:ext uri="{FF2B5EF4-FFF2-40B4-BE49-F238E27FC236}">
              <a16:creationId xmlns:a16="http://schemas.microsoft.com/office/drawing/2014/main" id="{F65D1824-DCE8-4DF3-8B48-2095B145A7BA}"/>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10</xdr:col>
      <xdr:colOff>323850</xdr:colOff>
      <xdr:row>2</xdr:row>
      <xdr:rowOff>257175</xdr:rowOff>
    </xdr:from>
    <xdr:ext cx="0" cy="1038225"/>
    <xdr:pic>
      <xdr:nvPicPr>
        <xdr:cNvPr id="477" name="Picture 476" descr="T460.jpg">
          <a:extLst>
            <a:ext uri="{FF2B5EF4-FFF2-40B4-BE49-F238E27FC236}">
              <a16:creationId xmlns:a16="http://schemas.microsoft.com/office/drawing/2014/main" id="{2D88FA0E-96C4-429C-B4C8-52003556724F}"/>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10</xdr:col>
      <xdr:colOff>323850</xdr:colOff>
      <xdr:row>2</xdr:row>
      <xdr:rowOff>257175</xdr:rowOff>
    </xdr:from>
    <xdr:ext cx="0" cy="1038225"/>
    <xdr:pic>
      <xdr:nvPicPr>
        <xdr:cNvPr id="478" name="Picture 477" descr="T460.jpg">
          <a:extLst>
            <a:ext uri="{FF2B5EF4-FFF2-40B4-BE49-F238E27FC236}">
              <a16:creationId xmlns:a16="http://schemas.microsoft.com/office/drawing/2014/main" id="{63874717-7830-4781-81D9-68E162888671}"/>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10</xdr:col>
      <xdr:colOff>285750</xdr:colOff>
      <xdr:row>2</xdr:row>
      <xdr:rowOff>190500</xdr:rowOff>
    </xdr:from>
    <xdr:ext cx="0" cy="1104900"/>
    <xdr:pic>
      <xdr:nvPicPr>
        <xdr:cNvPr id="479" name="Picture 478" descr="T560_W7.jpg">
          <a:extLst>
            <a:ext uri="{FF2B5EF4-FFF2-40B4-BE49-F238E27FC236}">
              <a16:creationId xmlns:a16="http://schemas.microsoft.com/office/drawing/2014/main" id="{7ED312DC-AC80-439D-8FBF-4923D95ADAB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10</xdr:col>
      <xdr:colOff>285750</xdr:colOff>
      <xdr:row>2</xdr:row>
      <xdr:rowOff>190500</xdr:rowOff>
    </xdr:from>
    <xdr:ext cx="0" cy="1104900"/>
    <xdr:pic>
      <xdr:nvPicPr>
        <xdr:cNvPr id="480" name="Picture 479" descr="T560_W7.jpg">
          <a:extLst>
            <a:ext uri="{FF2B5EF4-FFF2-40B4-BE49-F238E27FC236}">
              <a16:creationId xmlns:a16="http://schemas.microsoft.com/office/drawing/2014/main" id="{E972D3A8-3BA7-48C5-ADA3-CEF6FB6D0AA6}"/>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10</xdr:col>
      <xdr:colOff>323850</xdr:colOff>
      <xdr:row>2</xdr:row>
      <xdr:rowOff>257175</xdr:rowOff>
    </xdr:from>
    <xdr:ext cx="0" cy="1038225"/>
    <xdr:pic>
      <xdr:nvPicPr>
        <xdr:cNvPr id="481" name="Picture 480" descr="T460.jpg">
          <a:extLst>
            <a:ext uri="{FF2B5EF4-FFF2-40B4-BE49-F238E27FC236}">
              <a16:creationId xmlns:a16="http://schemas.microsoft.com/office/drawing/2014/main" id="{F65F646E-1A27-4464-8791-0C78DC887734}"/>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10</xdr:col>
      <xdr:colOff>285750</xdr:colOff>
      <xdr:row>2</xdr:row>
      <xdr:rowOff>190500</xdr:rowOff>
    </xdr:from>
    <xdr:ext cx="0" cy="1104900"/>
    <xdr:pic>
      <xdr:nvPicPr>
        <xdr:cNvPr id="482" name="Picture 481" descr="T560_W7.jpg">
          <a:extLst>
            <a:ext uri="{FF2B5EF4-FFF2-40B4-BE49-F238E27FC236}">
              <a16:creationId xmlns:a16="http://schemas.microsoft.com/office/drawing/2014/main" id="{F8A47315-DC22-4EA0-AE1C-35206D5E6F20}"/>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10</xdr:col>
      <xdr:colOff>285750</xdr:colOff>
      <xdr:row>2</xdr:row>
      <xdr:rowOff>190500</xdr:rowOff>
    </xdr:from>
    <xdr:ext cx="0" cy="1104900"/>
    <xdr:pic>
      <xdr:nvPicPr>
        <xdr:cNvPr id="483" name="Picture 482" descr="T560_W7.jpg">
          <a:extLst>
            <a:ext uri="{FF2B5EF4-FFF2-40B4-BE49-F238E27FC236}">
              <a16:creationId xmlns:a16="http://schemas.microsoft.com/office/drawing/2014/main" id="{69752390-200C-45E5-ABDA-9865F7CF0E2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12</xdr:col>
      <xdr:colOff>323850</xdr:colOff>
      <xdr:row>2</xdr:row>
      <xdr:rowOff>257175</xdr:rowOff>
    </xdr:from>
    <xdr:ext cx="0" cy="1038225"/>
    <xdr:pic>
      <xdr:nvPicPr>
        <xdr:cNvPr id="484" name="Picture 483" descr="T460.jpg">
          <a:extLst>
            <a:ext uri="{FF2B5EF4-FFF2-40B4-BE49-F238E27FC236}">
              <a16:creationId xmlns:a16="http://schemas.microsoft.com/office/drawing/2014/main" id="{C17D0233-3A98-4B4A-8201-D0F5DDE7205B}"/>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12</xdr:col>
      <xdr:colOff>323850</xdr:colOff>
      <xdr:row>2</xdr:row>
      <xdr:rowOff>257175</xdr:rowOff>
    </xdr:from>
    <xdr:ext cx="0" cy="1038225"/>
    <xdr:pic>
      <xdr:nvPicPr>
        <xdr:cNvPr id="485" name="Picture 484" descr="T460.jpg">
          <a:extLst>
            <a:ext uri="{FF2B5EF4-FFF2-40B4-BE49-F238E27FC236}">
              <a16:creationId xmlns:a16="http://schemas.microsoft.com/office/drawing/2014/main" id="{1F646023-19CD-453E-ACB0-4F0D7585570F}"/>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12</xdr:col>
      <xdr:colOff>285750</xdr:colOff>
      <xdr:row>2</xdr:row>
      <xdr:rowOff>190500</xdr:rowOff>
    </xdr:from>
    <xdr:ext cx="0" cy="1104900"/>
    <xdr:pic>
      <xdr:nvPicPr>
        <xdr:cNvPr id="486" name="Picture 485" descr="T560_W7.jpg">
          <a:extLst>
            <a:ext uri="{FF2B5EF4-FFF2-40B4-BE49-F238E27FC236}">
              <a16:creationId xmlns:a16="http://schemas.microsoft.com/office/drawing/2014/main" id="{8B4D3592-CB48-462A-91CD-212ABC581878}"/>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12</xdr:col>
      <xdr:colOff>285750</xdr:colOff>
      <xdr:row>2</xdr:row>
      <xdr:rowOff>190500</xdr:rowOff>
    </xdr:from>
    <xdr:ext cx="0" cy="1104900"/>
    <xdr:pic>
      <xdr:nvPicPr>
        <xdr:cNvPr id="487" name="Picture 486" descr="T560_W7.jpg">
          <a:extLst>
            <a:ext uri="{FF2B5EF4-FFF2-40B4-BE49-F238E27FC236}">
              <a16:creationId xmlns:a16="http://schemas.microsoft.com/office/drawing/2014/main" id="{690A0758-6775-472A-ACFD-625D9162EEF1}"/>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12</xdr:col>
      <xdr:colOff>323850</xdr:colOff>
      <xdr:row>2</xdr:row>
      <xdr:rowOff>257175</xdr:rowOff>
    </xdr:from>
    <xdr:ext cx="0" cy="1038225"/>
    <xdr:pic>
      <xdr:nvPicPr>
        <xdr:cNvPr id="488" name="Picture 487" descr="T460.jpg">
          <a:extLst>
            <a:ext uri="{FF2B5EF4-FFF2-40B4-BE49-F238E27FC236}">
              <a16:creationId xmlns:a16="http://schemas.microsoft.com/office/drawing/2014/main" id="{C730D1D2-19F8-4A2D-8A96-2A88B67F7BC9}"/>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12</xdr:col>
      <xdr:colOff>285750</xdr:colOff>
      <xdr:row>2</xdr:row>
      <xdr:rowOff>190500</xdr:rowOff>
    </xdr:from>
    <xdr:ext cx="0" cy="1104900"/>
    <xdr:pic>
      <xdr:nvPicPr>
        <xdr:cNvPr id="489" name="Picture 488" descr="T560_W7.jpg">
          <a:extLst>
            <a:ext uri="{FF2B5EF4-FFF2-40B4-BE49-F238E27FC236}">
              <a16:creationId xmlns:a16="http://schemas.microsoft.com/office/drawing/2014/main" id="{7945597E-B593-455B-B254-3E4CC2AA54E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12</xdr:col>
      <xdr:colOff>285750</xdr:colOff>
      <xdr:row>2</xdr:row>
      <xdr:rowOff>190500</xdr:rowOff>
    </xdr:from>
    <xdr:ext cx="0" cy="1104900"/>
    <xdr:pic>
      <xdr:nvPicPr>
        <xdr:cNvPr id="490" name="Picture 489" descr="T560_W7.jpg">
          <a:extLst>
            <a:ext uri="{FF2B5EF4-FFF2-40B4-BE49-F238E27FC236}">
              <a16:creationId xmlns:a16="http://schemas.microsoft.com/office/drawing/2014/main" id="{D3BF4B60-90AB-4943-A435-0006117F9C0C}"/>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14</xdr:col>
      <xdr:colOff>323850</xdr:colOff>
      <xdr:row>2</xdr:row>
      <xdr:rowOff>257175</xdr:rowOff>
    </xdr:from>
    <xdr:ext cx="0" cy="1038225"/>
    <xdr:pic>
      <xdr:nvPicPr>
        <xdr:cNvPr id="491" name="Picture 490" descr="T460.jpg">
          <a:extLst>
            <a:ext uri="{FF2B5EF4-FFF2-40B4-BE49-F238E27FC236}">
              <a16:creationId xmlns:a16="http://schemas.microsoft.com/office/drawing/2014/main" id="{8B42B1CC-D027-411B-B54E-C38BE93CC9DA}"/>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14</xdr:col>
      <xdr:colOff>323850</xdr:colOff>
      <xdr:row>2</xdr:row>
      <xdr:rowOff>257175</xdr:rowOff>
    </xdr:from>
    <xdr:ext cx="0" cy="1038225"/>
    <xdr:pic>
      <xdr:nvPicPr>
        <xdr:cNvPr id="492" name="Picture 491" descr="T460.jpg">
          <a:extLst>
            <a:ext uri="{FF2B5EF4-FFF2-40B4-BE49-F238E27FC236}">
              <a16:creationId xmlns:a16="http://schemas.microsoft.com/office/drawing/2014/main" id="{44075556-AA56-4CD5-A354-F09295CAF792}"/>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14</xdr:col>
      <xdr:colOff>285750</xdr:colOff>
      <xdr:row>2</xdr:row>
      <xdr:rowOff>190500</xdr:rowOff>
    </xdr:from>
    <xdr:ext cx="0" cy="1104900"/>
    <xdr:pic>
      <xdr:nvPicPr>
        <xdr:cNvPr id="493" name="Picture 492" descr="T560_W7.jpg">
          <a:extLst>
            <a:ext uri="{FF2B5EF4-FFF2-40B4-BE49-F238E27FC236}">
              <a16:creationId xmlns:a16="http://schemas.microsoft.com/office/drawing/2014/main" id="{59BB55EF-7B09-4817-886B-ECAE739B7C19}"/>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14</xdr:col>
      <xdr:colOff>285750</xdr:colOff>
      <xdr:row>2</xdr:row>
      <xdr:rowOff>190500</xdr:rowOff>
    </xdr:from>
    <xdr:ext cx="0" cy="1104900"/>
    <xdr:pic>
      <xdr:nvPicPr>
        <xdr:cNvPr id="494" name="Picture 493" descr="T560_W7.jpg">
          <a:extLst>
            <a:ext uri="{FF2B5EF4-FFF2-40B4-BE49-F238E27FC236}">
              <a16:creationId xmlns:a16="http://schemas.microsoft.com/office/drawing/2014/main" id="{C7E01B94-FBBB-4929-9B12-1078807590A1}"/>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14</xdr:col>
      <xdr:colOff>323850</xdr:colOff>
      <xdr:row>2</xdr:row>
      <xdr:rowOff>257175</xdr:rowOff>
    </xdr:from>
    <xdr:ext cx="0" cy="1038225"/>
    <xdr:pic>
      <xdr:nvPicPr>
        <xdr:cNvPr id="495" name="Picture 494" descr="T460.jpg">
          <a:extLst>
            <a:ext uri="{FF2B5EF4-FFF2-40B4-BE49-F238E27FC236}">
              <a16:creationId xmlns:a16="http://schemas.microsoft.com/office/drawing/2014/main" id="{7F80AF78-40EB-4147-B2C9-4A677F377D52}"/>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14</xdr:col>
      <xdr:colOff>285750</xdr:colOff>
      <xdr:row>2</xdr:row>
      <xdr:rowOff>190500</xdr:rowOff>
    </xdr:from>
    <xdr:ext cx="0" cy="1104900"/>
    <xdr:pic>
      <xdr:nvPicPr>
        <xdr:cNvPr id="496" name="Picture 495" descr="T560_W7.jpg">
          <a:extLst>
            <a:ext uri="{FF2B5EF4-FFF2-40B4-BE49-F238E27FC236}">
              <a16:creationId xmlns:a16="http://schemas.microsoft.com/office/drawing/2014/main" id="{32A8CF6E-BF05-4648-AE01-DC3119DE73A8}"/>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14</xdr:col>
      <xdr:colOff>285750</xdr:colOff>
      <xdr:row>2</xdr:row>
      <xdr:rowOff>190500</xdr:rowOff>
    </xdr:from>
    <xdr:ext cx="0" cy="1104900"/>
    <xdr:pic>
      <xdr:nvPicPr>
        <xdr:cNvPr id="497" name="Picture 496" descr="T560_W7.jpg">
          <a:extLst>
            <a:ext uri="{FF2B5EF4-FFF2-40B4-BE49-F238E27FC236}">
              <a16:creationId xmlns:a16="http://schemas.microsoft.com/office/drawing/2014/main" id="{CA998FD7-0E4B-4098-A2B0-A41905BE5DD9}"/>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16</xdr:col>
      <xdr:colOff>323850</xdr:colOff>
      <xdr:row>2</xdr:row>
      <xdr:rowOff>257175</xdr:rowOff>
    </xdr:from>
    <xdr:ext cx="0" cy="1038225"/>
    <xdr:pic>
      <xdr:nvPicPr>
        <xdr:cNvPr id="498" name="Picture 497" descr="T460.jpg">
          <a:extLst>
            <a:ext uri="{FF2B5EF4-FFF2-40B4-BE49-F238E27FC236}">
              <a16:creationId xmlns:a16="http://schemas.microsoft.com/office/drawing/2014/main" id="{62473DAC-4C3A-4962-B7D5-4C439C7B9D63}"/>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16</xdr:col>
      <xdr:colOff>323850</xdr:colOff>
      <xdr:row>2</xdr:row>
      <xdr:rowOff>257175</xdr:rowOff>
    </xdr:from>
    <xdr:ext cx="0" cy="1038225"/>
    <xdr:pic>
      <xdr:nvPicPr>
        <xdr:cNvPr id="499" name="Picture 498" descr="T460.jpg">
          <a:extLst>
            <a:ext uri="{FF2B5EF4-FFF2-40B4-BE49-F238E27FC236}">
              <a16:creationId xmlns:a16="http://schemas.microsoft.com/office/drawing/2014/main" id="{8EE8AC9A-A6D2-4AEC-807D-F5DF2777326D}"/>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16</xdr:col>
      <xdr:colOff>285750</xdr:colOff>
      <xdr:row>2</xdr:row>
      <xdr:rowOff>190500</xdr:rowOff>
    </xdr:from>
    <xdr:ext cx="0" cy="1104900"/>
    <xdr:pic>
      <xdr:nvPicPr>
        <xdr:cNvPr id="500" name="Picture 499" descr="T560_W7.jpg">
          <a:extLst>
            <a:ext uri="{FF2B5EF4-FFF2-40B4-BE49-F238E27FC236}">
              <a16:creationId xmlns:a16="http://schemas.microsoft.com/office/drawing/2014/main" id="{217B5E28-51FB-4E6B-95CB-E10CBE6530B9}"/>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16</xdr:col>
      <xdr:colOff>285750</xdr:colOff>
      <xdr:row>2</xdr:row>
      <xdr:rowOff>190500</xdr:rowOff>
    </xdr:from>
    <xdr:ext cx="0" cy="1104900"/>
    <xdr:pic>
      <xdr:nvPicPr>
        <xdr:cNvPr id="501" name="Picture 500" descr="T560_W7.jpg">
          <a:extLst>
            <a:ext uri="{FF2B5EF4-FFF2-40B4-BE49-F238E27FC236}">
              <a16:creationId xmlns:a16="http://schemas.microsoft.com/office/drawing/2014/main" id="{F2B91D49-6F99-4689-809D-55DEA2F81BE2}"/>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16</xdr:col>
      <xdr:colOff>323850</xdr:colOff>
      <xdr:row>2</xdr:row>
      <xdr:rowOff>257175</xdr:rowOff>
    </xdr:from>
    <xdr:ext cx="0" cy="1038225"/>
    <xdr:pic>
      <xdr:nvPicPr>
        <xdr:cNvPr id="502" name="Picture 501" descr="T460.jpg">
          <a:extLst>
            <a:ext uri="{FF2B5EF4-FFF2-40B4-BE49-F238E27FC236}">
              <a16:creationId xmlns:a16="http://schemas.microsoft.com/office/drawing/2014/main" id="{70274C5C-049F-4F61-90CA-68D11F5A534B}"/>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16</xdr:col>
      <xdr:colOff>285750</xdr:colOff>
      <xdr:row>2</xdr:row>
      <xdr:rowOff>190500</xdr:rowOff>
    </xdr:from>
    <xdr:ext cx="0" cy="1104900"/>
    <xdr:pic>
      <xdr:nvPicPr>
        <xdr:cNvPr id="503" name="Picture 502" descr="T560_W7.jpg">
          <a:extLst>
            <a:ext uri="{FF2B5EF4-FFF2-40B4-BE49-F238E27FC236}">
              <a16:creationId xmlns:a16="http://schemas.microsoft.com/office/drawing/2014/main" id="{51368AA9-4D91-43EE-B597-107DB22632B1}"/>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16</xdr:col>
      <xdr:colOff>285750</xdr:colOff>
      <xdr:row>2</xdr:row>
      <xdr:rowOff>190500</xdr:rowOff>
    </xdr:from>
    <xdr:ext cx="0" cy="1104900"/>
    <xdr:pic>
      <xdr:nvPicPr>
        <xdr:cNvPr id="504" name="Picture 503" descr="T560_W7.jpg">
          <a:extLst>
            <a:ext uri="{FF2B5EF4-FFF2-40B4-BE49-F238E27FC236}">
              <a16:creationId xmlns:a16="http://schemas.microsoft.com/office/drawing/2014/main" id="{3512B1E0-1B85-490B-8740-C92C8301382D}"/>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17</xdr:col>
      <xdr:colOff>323850</xdr:colOff>
      <xdr:row>2</xdr:row>
      <xdr:rowOff>257175</xdr:rowOff>
    </xdr:from>
    <xdr:ext cx="0" cy="1038225"/>
    <xdr:pic>
      <xdr:nvPicPr>
        <xdr:cNvPr id="505" name="Picture 504" descr="T460.jpg">
          <a:extLst>
            <a:ext uri="{FF2B5EF4-FFF2-40B4-BE49-F238E27FC236}">
              <a16:creationId xmlns:a16="http://schemas.microsoft.com/office/drawing/2014/main" id="{205D1928-76C3-458F-94FB-5729806A6548}"/>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17</xdr:col>
      <xdr:colOff>323850</xdr:colOff>
      <xdr:row>2</xdr:row>
      <xdr:rowOff>257175</xdr:rowOff>
    </xdr:from>
    <xdr:ext cx="0" cy="1038225"/>
    <xdr:pic>
      <xdr:nvPicPr>
        <xdr:cNvPr id="506" name="Picture 505" descr="T460.jpg">
          <a:extLst>
            <a:ext uri="{FF2B5EF4-FFF2-40B4-BE49-F238E27FC236}">
              <a16:creationId xmlns:a16="http://schemas.microsoft.com/office/drawing/2014/main" id="{A79E39CB-EC50-4924-85AA-E6E1DEC67486}"/>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17</xdr:col>
      <xdr:colOff>285750</xdr:colOff>
      <xdr:row>2</xdr:row>
      <xdr:rowOff>190500</xdr:rowOff>
    </xdr:from>
    <xdr:ext cx="0" cy="1104900"/>
    <xdr:pic>
      <xdr:nvPicPr>
        <xdr:cNvPr id="507" name="Picture 506" descr="T560_W7.jpg">
          <a:extLst>
            <a:ext uri="{FF2B5EF4-FFF2-40B4-BE49-F238E27FC236}">
              <a16:creationId xmlns:a16="http://schemas.microsoft.com/office/drawing/2014/main" id="{EF683C69-1824-4D3D-B1E0-AADF2A91E58A}"/>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17</xdr:col>
      <xdr:colOff>285750</xdr:colOff>
      <xdr:row>2</xdr:row>
      <xdr:rowOff>190500</xdr:rowOff>
    </xdr:from>
    <xdr:ext cx="0" cy="1104900"/>
    <xdr:pic>
      <xdr:nvPicPr>
        <xdr:cNvPr id="508" name="Picture 507" descr="T560_W7.jpg">
          <a:extLst>
            <a:ext uri="{FF2B5EF4-FFF2-40B4-BE49-F238E27FC236}">
              <a16:creationId xmlns:a16="http://schemas.microsoft.com/office/drawing/2014/main" id="{F29F83A8-7D63-47AF-996D-1F1ACDBD9971}"/>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17</xdr:col>
      <xdr:colOff>323850</xdr:colOff>
      <xdr:row>2</xdr:row>
      <xdr:rowOff>257175</xdr:rowOff>
    </xdr:from>
    <xdr:ext cx="0" cy="1038225"/>
    <xdr:pic>
      <xdr:nvPicPr>
        <xdr:cNvPr id="509" name="Picture 508" descr="T460.jpg">
          <a:extLst>
            <a:ext uri="{FF2B5EF4-FFF2-40B4-BE49-F238E27FC236}">
              <a16:creationId xmlns:a16="http://schemas.microsoft.com/office/drawing/2014/main" id="{1E4AB672-3907-4CA6-832B-29B59EE831B5}"/>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17</xdr:col>
      <xdr:colOff>285750</xdr:colOff>
      <xdr:row>2</xdr:row>
      <xdr:rowOff>190500</xdr:rowOff>
    </xdr:from>
    <xdr:ext cx="0" cy="1104900"/>
    <xdr:pic>
      <xdr:nvPicPr>
        <xdr:cNvPr id="510" name="Picture 509" descr="T560_W7.jpg">
          <a:extLst>
            <a:ext uri="{FF2B5EF4-FFF2-40B4-BE49-F238E27FC236}">
              <a16:creationId xmlns:a16="http://schemas.microsoft.com/office/drawing/2014/main" id="{63E82B3F-64F4-4535-92D7-4757F6505DA4}"/>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17</xdr:col>
      <xdr:colOff>285750</xdr:colOff>
      <xdr:row>2</xdr:row>
      <xdr:rowOff>190500</xdr:rowOff>
    </xdr:from>
    <xdr:ext cx="0" cy="1104900"/>
    <xdr:pic>
      <xdr:nvPicPr>
        <xdr:cNvPr id="511" name="Picture 510" descr="T560_W7.jpg">
          <a:extLst>
            <a:ext uri="{FF2B5EF4-FFF2-40B4-BE49-F238E27FC236}">
              <a16:creationId xmlns:a16="http://schemas.microsoft.com/office/drawing/2014/main" id="{CB3BFACF-8CE2-41CF-962F-6AE8E6F7D314}"/>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19</xdr:col>
      <xdr:colOff>0</xdr:colOff>
      <xdr:row>2</xdr:row>
      <xdr:rowOff>257175</xdr:rowOff>
    </xdr:from>
    <xdr:ext cx="0" cy="1038225"/>
    <xdr:pic>
      <xdr:nvPicPr>
        <xdr:cNvPr id="512" name="Picture 511" descr="T460.jpg">
          <a:extLst>
            <a:ext uri="{FF2B5EF4-FFF2-40B4-BE49-F238E27FC236}">
              <a16:creationId xmlns:a16="http://schemas.microsoft.com/office/drawing/2014/main" id="{B2AAE74F-32CB-47D4-B62D-720728662B69}"/>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19</xdr:col>
      <xdr:colOff>0</xdr:colOff>
      <xdr:row>2</xdr:row>
      <xdr:rowOff>257175</xdr:rowOff>
    </xdr:from>
    <xdr:ext cx="0" cy="1038225"/>
    <xdr:pic>
      <xdr:nvPicPr>
        <xdr:cNvPr id="513" name="Picture 512" descr="T460.jpg">
          <a:extLst>
            <a:ext uri="{FF2B5EF4-FFF2-40B4-BE49-F238E27FC236}">
              <a16:creationId xmlns:a16="http://schemas.microsoft.com/office/drawing/2014/main" id="{43759933-BBBC-4714-BB6C-E0A88EAF47A8}"/>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19</xdr:col>
      <xdr:colOff>0</xdr:colOff>
      <xdr:row>2</xdr:row>
      <xdr:rowOff>190500</xdr:rowOff>
    </xdr:from>
    <xdr:ext cx="0" cy="1104900"/>
    <xdr:pic>
      <xdr:nvPicPr>
        <xdr:cNvPr id="514" name="Picture 513" descr="T560_W7.jpg">
          <a:extLst>
            <a:ext uri="{FF2B5EF4-FFF2-40B4-BE49-F238E27FC236}">
              <a16:creationId xmlns:a16="http://schemas.microsoft.com/office/drawing/2014/main" id="{612D22D7-E024-47EB-A5D1-ED7CCA5DDB6B}"/>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19</xdr:col>
      <xdr:colOff>0</xdr:colOff>
      <xdr:row>2</xdr:row>
      <xdr:rowOff>190500</xdr:rowOff>
    </xdr:from>
    <xdr:ext cx="0" cy="1104900"/>
    <xdr:pic>
      <xdr:nvPicPr>
        <xdr:cNvPr id="515" name="Picture 514" descr="T560_W7.jpg">
          <a:extLst>
            <a:ext uri="{FF2B5EF4-FFF2-40B4-BE49-F238E27FC236}">
              <a16:creationId xmlns:a16="http://schemas.microsoft.com/office/drawing/2014/main" id="{67F939E9-9C21-4A24-AE77-4382F29EA453}"/>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19</xdr:col>
      <xdr:colOff>0</xdr:colOff>
      <xdr:row>2</xdr:row>
      <xdr:rowOff>257175</xdr:rowOff>
    </xdr:from>
    <xdr:ext cx="0" cy="1038225"/>
    <xdr:pic>
      <xdr:nvPicPr>
        <xdr:cNvPr id="516" name="Picture 515" descr="T460.jpg">
          <a:extLst>
            <a:ext uri="{FF2B5EF4-FFF2-40B4-BE49-F238E27FC236}">
              <a16:creationId xmlns:a16="http://schemas.microsoft.com/office/drawing/2014/main" id="{FF0E4D81-B4FE-45FD-92D5-62D38E94B756}"/>
            </a:ext>
          </a:extLst>
        </xdr:cNvPr>
        <xdr:cNvPicPr>
          <a:picLocks noChangeAspect="1"/>
        </xdr:cNvPicPr>
      </xdr:nvPicPr>
      <xdr:blipFill>
        <a:blip xmlns:r="http://schemas.openxmlformats.org/officeDocument/2006/relationships" r:embed="rId3" cstate="print"/>
        <a:stretch>
          <a:fillRect/>
        </a:stretch>
      </xdr:blipFill>
      <xdr:spPr>
        <a:xfrm>
          <a:off x="8305800" y="733425"/>
          <a:ext cx="0" cy="1038225"/>
        </a:xfrm>
        <a:prstGeom prst="rect">
          <a:avLst/>
        </a:prstGeom>
      </xdr:spPr>
    </xdr:pic>
    <xdr:clientData/>
  </xdr:oneCellAnchor>
  <xdr:oneCellAnchor>
    <xdr:from>
      <xdr:col>19</xdr:col>
      <xdr:colOff>0</xdr:colOff>
      <xdr:row>2</xdr:row>
      <xdr:rowOff>190500</xdr:rowOff>
    </xdr:from>
    <xdr:ext cx="0" cy="1104900"/>
    <xdr:pic>
      <xdr:nvPicPr>
        <xdr:cNvPr id="517" name="Picture 516" descr="T560_W7.jpg">
          <a:extLst>
            <a:ext uri="{FF2B5EF4-FFF2-40B4-BE49-F238E27FC236}">
              <a16:creationId xmlns:a16="http://schemas.microsoft.com/office/drawing/2014/main" id="{F95467BB-531D-4192-8518-413E38ECF7F9}"/>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oneCellAnchor>
    <xdr:from>
      <xdr:col>19</xdr:col>
      <xdr:colOff>0</xdr:colOff>
      <xdr:row>2</xdr:row>
      <xdr:rowOff>190500</xdr:rowOff>
    </xdr:from>
    <xdr:ext cx="0" cy="1104900"/>
    <xdr:pic>
      <xdr:nvPicPr>
        <xdr:cNvPr id="518" name="Picture 517" descr="T560_W7.jpg">
          <a:extLst>
            <a:ext uri="{FF2B5EF4-FFF2-40B4-BE49-F238E27FC236}">
              <a16:creationId xmlns:a16="http://schemas.microsoft.com/office/drawing/2014/main" id="{9E0243D1-65B1-449B-8C6C-9BC7018E49F3}"/>
            </a:ext>
          </a:extLst>
        </xdr:cNvPr>
        <xdr:cNvPicPr>
          <a:picLocks noChangeAspect="1"/>
        </xdr:cNvPicPr>
      </xdr:nvPicPr>
      <xdr:blipFill>
        <a:blip xmlns:r="http://schemas.openxmlformats.org/officeDocument/2006/relationships" r:embed="rId4" cstate="print"/>
        <a:stretch>
          <a:fillRect/>
        </a:stretch>
      </xdr:blipFill>
      <xdr:spPr>
        <a:xfrm>
          <a:off x="8267700" y="666750"/>
          <a:ext cx="0" cy="1104900"/>
        </a:xfrm>
        <a:prstGeom prst="rect">
          <a:avLst/>
        </a:prstGeom>
      </xdr:spPr>
    </xdr:pic>
    <xdr:clientData/>
  </xdr:oneCellAnchor>
  <xdr:twoCellAnchor>
    <xdr:from>
      <xdr:col>11</xdr:col>
      <xdr:colOff>209550</xdr:colOff>
      <xdr:row>2</xdr:row>
      <xdr:rowOff>74295</xdr:rowOff>
    </xdr:from>
    <xdr:to>
      <xdr:col>11</xdr:col>
      <xdr:colOff>1435224</xdr:colOff>
      <xdr:row>2</xdr:row>
      <xdr:rowOff>1085850</xdr:rowOff>
    </xdr:to>
    <xdr:pic>
      <xdr:nvPicPr>
        <xdr:cNvPr id="519" name="Picture 518">
          <a:extLst>
            <a:ext uri="{FF2B5EF4-FFF2-40B4-BE49-F238E27FC236}">
              <a16:creationId xmlns:a16="http://schemas.microsoft.com/office/drawing/2014/main" id="{B804F002-314E-4275-8783-47F592898A96}"/>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20935950" y="550545"/>
          <a:ext cx="1225674" cy="1011555"/>
        </a:xfrm>
        <a:prstGeom prst="rect">
          <a:avLst/>
        </a:prstGeom>
      </xdr:spPr>
    </xdr:pic>
    <xdr:clientData/>
  </xdr:twoCellAnchor>
  <xdr:twoCellAnchor>
    <xdr:from>
      <xdr:col>13</xdr:col>
      <xdr:colOff>432435</xdr:colOff>
      <xdr:row>2</xdr:row>
      <xdr:rowOff>87227</xdr:rowOff>
    </xdr:from>
    <xdr:to>
      <xdr:col>13</xdr:col>
      <xdr:colOff>1495425</xdr:colOff>
      <xdr:row>2</xdr:row>
      <xdr:rowOff>1036245</xdr:rowOff>
    </xdr:to>
    <xdr:pic>
      <xdr:nvPicPr>
        <xdr:cNvPr id="520" name="Picture 519">
          <a:extLst>
            <a:ext uri="{FF2B5EF4-FFF2-40B4-BE49-F238E27FC236}">
              <a16:creationId xmlns:a16="http://schemas.microsoft.com/office/drawing/2014/main" id="{CA804360-9149-4D62-B628-B91EB64A0E3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24921210" y="563477"/>
          <a:ext cx="1062990" cy="949018"/>
        </a:xfrm>
        <a:prstGeom prst="rect">
          <a:avLst/>
        </a:prstGeom>
      </xdr:spPr>
    </xdr:pic>
    <xdr:clientData/>
  </xdr:twoCellAnchor>
  <xdr:twoCellAnchor>
    <xdr:from>
      <xdr:col>18</xdr:col>
      <xdr:colOff>502920</xdr:colOff>
      <xdr:row>2</xdr:row>
      <xdr:rowOff>62906</xdr:rowOff>
    </xdr:from>
    <xdr:to>
      <xdr:col>18</xdr:col>
      <xdr:colOff>1628775</xdr:colOff>
      <xdr:row>2</xdr:row>
      <xdr:rowOff>1123017</xdr:rowOff>
    </xdr:to>
    <xdr:pic>
      <xdr:nvPicPr>
        <xdr:cNvPr id="521" name="Picture 520" descr="A picture containing electronics, television, monitor, screen&#10;&#10;Description automatically generated">
          <a:extLst>
            <a:ext uri="{FF2B5EF4-FFF2-40B4-BE49-F238E27FC236}">
              <a16:creationId xmlns:a16="http://schemas.microsoft.com/office/drawing/2014/main" id="{3875C662-3F39-4DE1-A0C9-278E12FA75B4}"/>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a:ext>
          </a:extLst>
        </a:blip>
        <a:srcRect/>
        <a:stretch/>
      </xdr:blipFill>
      <xdr:spPr>
        <a:xfrm>
          <a:off x="34392870" y="539156"/>
          <a:ext cx="1125855" cy="1060111"/>
        </a:xfrm>
        <a:prstGeom prst="rect">
          <a:avLst/>
        </a:prstGeom>
      </xdr:spPr>
    </xdr:pic>
    <xdr:clientData/>
  </xdr:twoCellAnchor>
  <xdr:twoCellAnchor>
    <xdr:from>
      <xdr:col>15</xdr:col>
      <xdr:colOff>331471</xdr:colOff>
      <xdr:row>2</xdr:row>
      <xdr:rowOff>139126</xdr:rowOff>
    </xdr:from>
    <xdr:to>
      <xdr:col>15</xdr:col>
      <xdr:colOff>1485901</xdr:colOff>
      <xdr:row>2</xdr:row>
      <xdr:rowOff>1097722</xdr:rowOff>
    </xdr:to>
    <xdr:pic>
      <xdr:nvPicPr>
        <xdr:cNvPr id="522" name="Picture 521">
          <a:extLst>
            <a:ext uri="{FF2B5EF4-FFF2-40B4-BE49-F238E27FC236}">
              <a16:creationId xmlns:a16="http://schemas.microsoft.com/office/drawing/2014/main" id="{BA8D5174-6D3D-48F3-8CAF-90C0B0BCFC9A}"/>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28630246" y="615376"/>
          <a:ext cx="1154430" cy="958596"/>
        </a:xfrm>
        <a:prstGeom prst="rect">
          <a:avLst/>
        </a:prstGeom>
      </xdr:spPr>
    </xdr:pic>
    <xdr:clientData/>
  </xdr:twoCellAnchor>
  <xdr:oneCellAnchor>
    <xdr:from>
      <xdr:col>15</xdr:col>
      <xdr:colOff>323850</xdr:colOff>
      <xdr:row>2</xdr:row>
      <xdr:rowOff>257175</xdr:rowOff>
    </xdr:from>
    <xdr:ext cx="0" cy="1038225"/>
    <xdr:pic>
      <xdr:nvPicPr>
        <xdr:cNvPr id="523" name="Picture 522" descr="T460.jpg">
          <a:extLst>
            <a:ext uri="{FF2B5EF4-FFF2-40B4-BE49-F238E27FC236}">
              <a16:creationId xmlns:a16="http://schemas.microsoft.com/office/drawing/2014/main" id="{EC82E808-2FDF-4E09-A446-633B27712BDC}"/>
            </a:ext>
          </a:extLst>
        </xdr:cNvPr>
        <xdr:cNvPicPr>
          <a:picLocks noChangeAspect="1"/>
        </xdr:cNvPicPr>
      </xdr:nvPicPr>
      <xdr:blipFill>
        <a:blip xmlns:r="http://schemas.openxmlformats.org/officeDocument/2006/relationships" r:embed="rId3" cstate="print"/>
        <a:stretch>
          <a:fillRect/>
        </a:stretch>
      </xdr:blipFill>
      <xdr:spPr>
        <a:xfrm>
          <a:off x="26717625" y="733425"/>
          <a:ext cx="0" cy="1038225"/>
        </a:xfrm>
        <a:prstGeom prst="rect">
          <a:avLst/>
        </a:prstGeom>
      </xdr:spPr>
    </xdr:pic>
    <xdr:clientData/>
  </xdr:oneCellAnchor>
  <xdr:oneCellAnchor>
    <xdr:from>
      <xdr:col>15</xdr:col>
      <xdr:colOff>323850</xdr:colOff>
      <xdr:row>2</xdr:row>
      <xdr:rowOff>257175</xdr:rowOff>
    </xdr:from>
    <xdr:ext cx="0" cy="1038225"/>
    <xdr:pic>
      <xdr:nvPicPr>
        <xdr:cNvPr id="524" name="Picture 523" descr="T460.jpg">
          <a:extLst>
            <a:ext uri="{FF2B5EF4-FFF2-40B4-BE49-F238E27FC236}">
              <a16:creationId xmlns:a16="http://schemas.microsoft.com/office/drawing/2014/main" id="{AEE69894-62D4-4541-AB5F-286D77D0BAED}"/>
            </a:ext>
          </a:extLst>
        </xdr:cNvPr>
        <xdr:cNvPicPr>
          <a:picLocks noChangeAspect="1"/>
        </xdr:cNvPicPr>
      </xdr:nvPicPr>
      <xdr:blipFill>
        <a:blip xmlns:r="http://schemas.openxmlformats.org/officeDocument/2006/relationships" r:embed="rId3" cstate="print"/>
        <a:stretch>
          <a:fillRect/>
        </a:stretch>
      </xdr:blipFill>
      <xdr:spPr>
        <a:xfrm>
          <a:off x="26717625" y="733425"/>
          <a:ext cx="0" cy="1038225"/>
        </a:xfrm>
        <a:prstGeom prst="rect">
          <a:avLst/>
        </a:prstGeom>
      </xdr:spPr>
    </xdr:pic>
    <xdr:clientData/>
  </xdr:oneCellAnchor>
  <xdr:oneCellAnchor>
    <xdr:from>
      <xdr:col>15</xdr:col>
      <xdr:colOff>285750</xdr:colOff>
      <xdr:row>2</xdr:row>
      <xdr:rowOff>190500</xdr:rowOff>
    </xdr:from>
    <xdr:ext cx="0" cy="1104900"/>
    <xdr:pic>
      <xdr:nvPicPr>
        <xdr:cNvPr id="525" name="Picture 524" descr="T560_W7.jpg">
          <a:extLst>
            <a:ext uri="{FF2B5EF4-FFF2-40B4-BE49-F238E27FC236}">
              <a16:creationId xmlns:a16="http://schemas.microsoft.com/office/drawing/2014/main" id="{858CDDC7-6876-4A6F-8A12-F17DD11A15AA}"/>
            </a:ext>
          </a:extLst>
        </xdr:cNvPr>
        <xdr:cNvPicPr>
          <a:picLocks noChangeAspect="1"/>
        </xdr:cNvPicPr>
      </xdr:nvPicPr>
      <xdr:blipFill>
        <a:blip xmlns:r="http://schemas.openxmlformats.org/officeDocument/2006/relationships" r:embed="rId4" cstate="print"/>
        <a:stretch>
          <a:fillRect/>
        </a:stretch>
      </xdr:blipFill>
      <xdr:spPr>
        <a:xfrm>
          <a:off x="26679525" y="666750"/>
          <a:ext cx="0" cy="1104900"/>
        </a:xfrm>
        <a:prstGeom prst="rect">
          <a:avLst/>
        </a:prstGeom>
      </xdr:spPr>
    </xdr:pic>
    <xdr:clientData/>
  </xdr:oneCellAnchor>
  <xdr:oneCellAnchor>
    <xdr:from>
      <xdr:col>15</xdr:col>
      <xdr:colOff>285750</xdr:colOff>
      <xdr:row>2</xdr:row>
      <xdr:rowOff>190500</xdr:rowOff>
    </xdr:from>
    <xdr:ext cx="0" cy="1104900"/>
    <xdr:pic>
      <xdr:nvPicPr>
        <xdr:cNvPr id="526" name="Picture 525" descr="T560_W7.jpg">
          <a:extLst>
            <a:ext uri="{FF2B5EF4-FFF2-40B4-BE49-F238E27FC236}">
              <a16:creationId xmlns:a16="http://schemas.microsoft.com/office/drawing/2014/main" id="{99FA34FB-AB14-44A6-B749-D350C5D2DACE}"/>
            </a:ext>
          </a:extLst>
        </xdr:cNvPr>
        <xdr:cNvPicPr>
          <a:picLocks noChangeAspect="1"/>
        </xdr:cNvPicPr>
      </xdr:nvPicPr>
      <xdr:blipFill>
        <a:blip xmlns:r="http://schemas.openxmlformats.org/officeDocument/2006/relationships" r:embed="rId4" cstate="print"/>
        <a:stretch>
          <a:fillRect/>
        </a:stretch>
      </xdr:blipFill>
      <xdr:spPr>
        <a:xfrm>
          <a:off x="26679525" y="666750"/>
          <a:ext cx="0" cy="1104900"/>
        </a:xfrm>
        <a:prstGeom prst="rect">
          <a:avLst/>
        </a:prstGeom>
      </xdr:spPr>
    </xdr:pic>
    <xdr:clientData/>
  </xdr:oneCellAnchor>
  <xdr:oneCellAnchor>
    <xdr:from>
      <xdr:col>15</xdr:col>
      <xdr:colOff>323850</xdr:colOff>
      <xdr:row>2</xdr:row>
      <xdr:rowOff>257175</xdr:rowOff>
    </xdr:from>
    <xdr:ext cx="0" cy="1038225"/>
    <xdr:pic>
      <xdr:nvPicPr>
        <xdr:cNvPr id="527" name="Picture 526" descr="T460.jpg">
          <a:extLst>
            <a:ext uri="{FF2B5EF4-FFF2-40B4-BE49-F238E27FC236}">
              <a16:creationId xmlns:a16="http://schemas.microsoft.com/office/drawing/2014/main" id="{06FFFC3A-343A-454E-ADB9-CA73EB1C7EA4}"/>
            </a:ext>
          </a:extLst>
        </xdr:cNvPr>
        <xdr:cNvPicPr>
          <a:picLocks noChangeAspect="1"/>
        </xdr:cNvPicPr>
      </xdr:nvPicPr>
      <xdr:blipFill>
        <a:blip xmlns:r="http://schemas.openxmlformats.org/officeDocument/2006/relationships" r:embed="rId3" cstate="print"/>
        <a:stretch>
          <a:fillRect/>
        </a:stretch>
      </xdr:blipFill>
      <xdr:spPr>
        <a:xfrm>
          <a:off x="26717625" y="733425"/>
          <a:ext cx="0" cy="1038225"/>
        </a:xfrm>
        <a:prstGeom prst="rect">
          <a:avLst/>
        </a:prstGeom>
      </xdr:spPr>
    </xdr:pic>
    <xdr:clientData/>
  </xdr:oneCellAnchor>
  <xdr:oneCellAnchor>
    <xdr:from>
      <xdr:col>15</xdr:col>
      <xdr:colOff>285750</xdr:colOff>
      <xdr:row>2</xdr:row>
      <xdr:rowOff>190500</xdr:rowOff>
    </xdr:from>
    <xdr:ext cx="0" cy="1104900"/>
    <xdr:pic>
      <xdr:nvPicPr>
        <xdr:cNvPr id="528" name="Picture 527" descr="T560_W7.jpg">
          <a:extLst>
            <a:ext uri="{FF2B5EF4-FFF2-40B4-BE49-F238E27FC236}">
              <a16:creationId xmlns:a16="http://schemas.microsoft.com/office/drawing/2014/main" id="{7376F0A0-D65E-4FF3-904C-CC4C1666AE54}"/>
            </a:ext>
          </a:extLst>
        </xdr:cNvPr>
        <xdr:cNvPicPr>
          <a:picLocks noChangeAspect="1"/>
        </xdr:cNvPicPr>
      </xdr:nvPicPr>
      <xdr:blipFill>
        <a:blip xmlns:r="http://schemas.openxmlformats.org/officeDocument/2006/relationships" r:embed="rId4" cstate="print"/>
        <a:stretch>
          <a:fillRect/>
        </a:stretch>
      </xdr:blipFill>
      <xdr:spPr>
        <a:xfrm>
          <a:off x="26679525" y="666750"/>
          <a:ext cx="0" cy="1104900"/>
        </a:xfrm>
        <a:prstGeom prst="rect">
          <a:avLst/>
        </a:prstGeom>
      </xdr:spPr>
    </xdr:pic>
    <xdr:clientData/>
  </xdr:oneCellAnchor>
  <xdr:oneCellAnchor>
    <xdr:from>
      <xdr:col>15</xdr:col>
      <xdr:colOff>285750</xdr:colOff>
      <xdr:row>2</xdr:row>
      <xdr:rowOff>190500</xdr:rowOff>
    </xdr:from>
    <xdr:ext cx="0" cy="1104900"/>
    <xdr:pic>
      <xdr:nvPicPr>
        <xdr:cNvPr id="529" name="Picture 528" descr="T560_W7.jpg">
          <a:extLst>
            <a:ext uri="{FF2B5EF4-FFF2-40B4-BE49-F238E27FC236}">
              <a16:creationId xmlns:a16="http://schemas.microsoft.com/office/drawing/2014/main" id="{2636A09A-6F97-4593-BD6F-D51C42D3A4D3}"/>
            </a:ext>
          </a:extLst>
        </xdr:cNvPr>
        <xdr:cNvPicPr>
          <a:picLocks noChangeAspect="1"/>
        </xdr:cNvPicPr>
      </xdr:nvPicPr>
      <xdr:blipFill>
        <a:blip xmlns:r="http://schemas.openxmlformats.org/officeDocument/2006/relationships" r:embed="rId4" cstate="print"/>
        <a:stretch>
          <a:fillRect/>
        </a:stretch>
      </xdr:blipFill>
      <xdr:spPr>
        <a:xfrm>
          <a:off x="26679525" y="666750"/>
          <a:ext cx="0" cy="1104900"/>
        </a:xfrm>
        <a:prstGeom prst="rect">
          <a:avLst/>
        </a:prstGeom>
      </xdr:spPr>
    </xdr:pic>
    <xdr:clientData/>
  </xdr:oneCellAnchor>
  <xdr:oneCellAnchor>
    <xdr:from>
      <xdr:col>18</xdr:col>
      <xdr:colOff>323850</xdr:colOff>
      <xdr:row>2</xdr:row>
      <xdr:rowOff>257175</xdr:rowOff>
    </xdr:from>
    <xdr:ext cx="0" cy="1038225"/>
    <xdr:pic>
      <xdr:nvPicPr>
        <xdr:cNvPr id="530" name="Picture 529" descr="T460.jpg">
          <a:extLst>
            <a:ext uri="{FF2B5EF4-FFF2-40B4-BE49-F238E27FC236}">
              <a16:creationId xmlns:a16="http://schemas.microsoft.com/office/drawing/2014/main" id="{660B25D6-B16C-4983-ADE5-F446D203897B}"/>
            </a:ext>
          </a:extLst>
        </xdr:cNvPr>
        <xdr:cNvPicPr>
          <a:picLocks noChangeAspect="1"/>
        </xdr:cNvPicPr>
      </xdr:nvPicPr>
      <xdr:blipFill>
        <a:blip xmlns:r="http://schemas.openxmlformats.org/officeDocument/2006/relationships" r:embed="rId3" cstate="print"/>
        <a:stretch>
          <a:fillRect/>
        </a:stretch>
      </xdr:blipFill>
      <xdr:spPr>
        <a:xfrm>
          <a:off x="32308800" y="733425"/>
          <a:ext cx="0" cy="1038225"/>
        </a:xfrm>
        <a:prstGeom prst="rect">
          <a:avLst/>
        </a:prstGeom>
      </xdr:spPr>
    </xdr:pic>
    <xdr:clientData/>
  </xdr:oneCellAnchor>
  <xdr:oneCellAnchor>
    <xdr:from>
      <xdr:col>18</xdr:col>
      <xdr:colOff>323850</xdr:colOff>
      <xdr:row>2</xdr:row>
      <xdr:rowOff>257175</xdr:rowOff>
    </xdr:from>
    <xdr:ext cx="0" cy="1038225"/>
    <xdr:pic>
      <xdr:nvPicPr>
        <xdr:cNvPr id="531" name="Picture 530" descr="T460.jpg">
          <a:extLst>
            <a:ext uri="{FF2B5EF4-FFF2-40B4-BE49-F238E27FC236}">
              <a16:creationId xmlns:a16="http://schemas.microsoft.com/office/drawing/2014/main" id="{8D04D9CF-3F04-42D6-ACFD-292E2EBD4AC8}"/>
            </a:ext>
          </a:extLst>
        </xdr:cNvPr>
        <xdr:cNvPicPr>
          <a:picLocks noChangeAspect="1"/>
        </xdr:cNvPicPr>
      </xdr:nvPicPr>
      <xdr:blipFill>
        <a:blip xmlns:r="http://schemas.openxmlformats.org/officeDocument/2006/relationships" r:embed="rId3" cstate="print"/>
        <a:stretch>
          <a:fillRect/>
        </a:stretch>
      </xdr:blipFill>
      <xdr:spPr>
        <a:xfrm>
          <a:off x="32308800" y="733425"/>
          <a:ext cx="0" cy="1038225"/>
        </a:xfrm>
        <a:prstGeom prst="rect">
          <a:avLst/>
        </a:prstGeom>
      </xdr:spPr>
    </xdr:pic>
    <xdr:clientData/>
  </xdr:oneCellAnchor>
  <xdr:oneCellAnchor>
    <xdr:from>
      <xdr:col>18</xdr:col>
      <xdr:colOff>285750</xdr:colOff>
      <xdr:row>2</xdr:row>
      <xdr:rowOff>190500</xdr:rowOff>
    </xdr:from>
    <xdr:ext cx="0" cy="1104900"/>
    <xdr:pic>
      <xdr:nvPicPr>
        <xdr:cNvPr id="532" name="Picture 531" descr="T560_W7.jpg">
          <a:extLst>
            <a:ext uri="{FF2B5EF4-FFF2-40B4-BE49-F238E27FC236}">
              <a16:creationId xmlns:a16="http://schemas.microsoft.com/office/drawing/2014/main" id="{283B5306-A34B-4B2B-9095-EE60FB95FE95}"/>
            </a:ext>
          </a:extLst>
        </xdr:cNvPr>
        <xdr:cNvPicPr>
          <a:picLocks noChangeAspect="1"/>
        </xdr:cNvPicPr>
      </xdr:nvPicPr>
      <xdr:blipFill>
        <a:blip xmlns:r="http://schemas.openxmlformats.org/officeDocument/2006/relationships" r:embed="rId4" cstate="print"/>
        <a:stretch>
          <a:fillRect/>
        </a:stretch>
      </xdr:blipFill>
      <xdr:spPr>
        <a:xfrm>
          <a:off x="32270700" y="666750"/>
          <a:ext cx="0" cy="1104900"/>
        </a:xfrm>
        <a:prstGeom prst="rect">
          <a:avLst/>
        </a:prstGeom>
      </xdr:spPr>
    </xdr:pic>
    <xdr:clientData/>
  </xdr:oneCellAnchor>
  <xdr:oneCellAnchor>
    <xdr:from>
      <xdr:col>18</xdr:col>
      <xdr:colOff>285750</xdr:colOff>
      <xdr:row>2</xdr:row>
      <xdr:rowOff>190500</xdr:rowOff>
    </xdr:from>
    <xdr:ext cx="0" cy="1104900"/>
    <xdr:pic>
      <xdr:nvPicPr>
        <xdr:cNvPr id="533" name="Picture 532" descr="T560_W7.jpg">
          <a:extLst>
            <a:ext uri="{FF2B5EF4-FFF2-40B4-BE49-F238E27FC236}">
              <a16:creationId xmlns:a16="http://schemas.microsoft.com/office/drawing/2014/main" id="{DB570AD5-15C2-4108-B0BB-2CB935C120FD}"/>
            </a:ext>
          </a:extLst>
        </xdr:cNvPr>
        <xdr:cNvPicPr>
          <a:picLocks noChangeAspect="1"/>
        </xdr:cNvPicPr>
      </xdr:nvPicPr>
      <xdr:blipFill>
        <a:blip xmlns:r="http://schemas.openxmlformats.org/officeDocument/2006/relationships" r:embed="rId4" cstate="print"/>
        <a:stretch>
          <a:fillRect/>
        </a:stretch>
      </xdr:blipFill>
      <xdr:spPr>
        <a:xfrm>
          <a:off x="32270700" y="666750"/>
          <a:ext cx="0" cy="1104900"/>
        </a:xfrm>
        <a:prstGeom prst="rect">
          <a:avLst/>
        </a:prstGeom>
      </xdr:spPr>
    </xdr:pic>
    <xdr:clientData/>
  </xdr:oneCellAnchor>
  <xdr:oneCellAnchor>
    <xdr:from>
      <xdr:col>18</xdr:col>
      <xdr:colOff>323850</xdr:colOff>
      <xdr:row>2</xdr:row>
      <xdr:rowOff>257175</xdr:rowOff>
    </xdr:from>
    <xdr:ext cx="0" cy="1038225"/>
    <xdr:pic>
      <xdr:nvPicPr>
        <xdr:cNvPr id="534" name="Picture 533" descr="T460.jpg">
          <a:extLst>
            <a:ext uri="{FF2B5EF4-FFF2-40B4-BE49-F238E27FC236}">
              <a16:creationId xmlns:a16="http://schemas.microsoft.com/office/drawing/2014/main" id="{A3F4F9FF-01E0-4C9B-BC34-59E1D5C7DD3B}"/>
            </a:ext>
          </a:extLst>
        </xdr:cNvPr>
        <xdr:cNvPicPr>
          <a:picLocks noChangeAspect="1"/>
        </xdr:cNvPicPr>
      </xdr:nvPicPr>
      <xdr:blipFill>
        <a:blip xmlns:r="http://schemas.openxmlformats.org/officeDocument/2006/relationships" r:embed="rId3" cstate="print"/>
        <a:stretch>
          <a:fillRect/>
        </a:stretch>
      </xdr:blipFill>
      <xdr:spPr>
        <a:xfrm>
          <a:off x="32308800" y="733425"/>
          <a:ext cx="0" cy="1038225"/>
        </a:xfrm>
        <a:prstGeom prst="rect">
          <a:avLst/>
        </a:prstGeom>
      </xdr:spPr>
    </xdr:pic>
    <xdr:clientData/>
  </xdr:oneCellAnchor>
  <xdr:oneCellAnchor>
    <xdr:from>
      <xdr:col>18</xdr:col>
      <xdr:colOff>285750</xdr:colOff>
      <xdr:row>2</xdr:row>
      <xdr:rowOff>190500</xdr:rowOff>
    </xdr:from>
    <xdr:ext cx="0" cy="1104900"/>
    <xdr:pic>
      <xdr:nvPicPr>
        <xdr:cNvPr id="535" name="Picture 534" descr="T560_W7.jpg">
          <a:extLst>
            <a:ext uri="{FF2B5EF4-FFF2-40B4-BE49-F238E27FC236}">
              <a16:creationId xmlns:a16="http://schemas.microsoft.com/office/drawing/2014/main" id="{AA61178D-8A95-4885-A457-857C08774A8A}"/>
            </a:ext>
          </a:extLst>
        </xdr:cNvPr>
        <xdr:cNvPicPr>
          <a:picLocks noChangeAspect="1"/>
        </xdr:cNvPicPr>
      </xdr:nvPicPr>
      <xdr:blipFill>
        <a:blip xmlns:r="http://schemas.openxmlformats.org/officeDocument/2006/relationships" r:embed="rId4" cstate="print"/>
        <a:stretch>
          <a:fillRect/>
        </a:stretch>
      </xdr:blipFill>
      <xdr:spPr>
        <a:xfrm>
          <a:off x="32270700" y="666750"/>
          <a:ext cx="0" cy="1104900"/>
        </a:xfrm>
        <a:prstGeom prst="rect">
          <a:avLst/>
        </a:prstGeom>
      </xdr:spPr>
    </xdr:pic>
    <xdr:clientData/>
  </xdr:oneCellAnchor>
  <xdr:oneCellAnchor>
    <xdr:from>
      <xdr:col>18</xdr:col>
      <xdr:colOff>285750</xdr:colOff>
      <xdr:row>2</xdr:row>
      <xdr:rowOff>190500</xdr:rowOff>
    </xdr:from>
    <xdr:ext cx="0" cy="1104900"/>
    <xdr:pic>
      <xdr:nvPicPr>
        <xdr:cNvPr id="536" name="Picture 535" descr="T560_W7.jpg">
          <a:extLst>
            <a:ext uri="{FF2B5EF4-FFF2-40B4-BE49-F238E27FC236}">
              <a16:creationId xmlns:a16="http://schemas.microsoft.com/office/drawing/2014/main" id="{A6517B22-6A92-4BB4-909A-2EDC8F6DCFEF}"/>
            </a:ext>
          </a:extLst>
        </xdr:cNvPr>
        <xdr:cNvPicPr>
          <a:picLocks noChangeAspect="1"/>
        </xdr:cNvPicPr>
      </xdr:nvPicPr>
      <xdr:blipFill>
        <a:blip xmlns:r="http://schemas.openxmlformats.org/officeDocument/2006/relationships" r:embed="rId4" cstate="print"/>
        <a:stretch>
          <a:fillRect/>
        </a:stretch>
      </xdr:blipFill>
      <xdr:spPr>
        <a:xfrm>
          <a:off x="32270700" y="666750"/>
          <a:ext cx="0" cy="1104900"/>
        </a:xfrm>
        <a:prstGeom prst="rect">
          <a:avLst/>
        </a:prstGeom>
      </xdr:spPr>
    </xdr:pic>
    <xdr:clientData/>
  </xdr:oneCellAnchor>
  <xdr:oneCellAnchor>
    <xdr:from>
      <xdr:col>13</xdr:col>
      <xdr:colOff>323850</xdr:colOff>
      <xdr:row>2</xdr:row>
      <xdr:rowOff>257175</xdr:rowOff>
    </xdr:from>
    <xdr:ext cx="0" cy="1038225"/>
    <xdr:pic>
      <xdr:nvPicPr>
        <xdr:cNvPr id="537" name="Picture 536" descr="T460.jpg">
          <a:extLst>
            <a:ext uri="{FF2B5EF4-FFF2-40B4-BE49-F238E27FC236}">
              <a16:creationId xmlns:a16="http://schemas.microsoft.com/office/drawing/2014/main" id="{7311E6DB-02C4-4722-80F1-4B8AE5A91B0F}"/>
            </a:ext>
          </a:extLst>
        </xdr:cNvPr>
        <xdr:cNvPicPr>
          <a:picLocks noChangeAspect="1"/>
        </xdr:cNvPicPr>
      </xdr:nvPicPr>
      <xdr:blipFill>
        <a:blip xmlns:r="http://schemas.openxmlformats.org/officeDocument/2006/relationships" r:embed="rId3" cstate="print"/>
        <a:stretch>
          <a:fillRect/>
        </a:stretch>
      </xdr:blipFill>
      <xdr:spPr>
        <a:xfrm>
          <a:off x="22907625" y="733425"/>
          <a:ext cx="0" cy="1038225"/>
        </a:xfrm>
        <a:prstGeom prst="rect">
          <a:avLst/>
        </a:prstGeom>
      </xdr:spPr>
    </xdr:pic>
    <xdr:clientData/>
  </xdr:oneCellAnchor>
  <xdr:oneCellAnchor>
    <xdr:from>
      <xdr:col>13</xdr:col>
      <xdr:colOff>323850</xdr:colOff>
      <xdr:row>2</xdr:row>
      <xdr:rowOff>257175</xdr:rowOff>
    </xdr:from>
    <xdr:ext cx="0" cy="1038225"/>
    <xdr:pic>
      <xdr:nvPicPr>
        <xdr:cNvPr id="538" name="Picture 537" descr="T460.jpg">
          <a:extLst>
            <a:ext uri="{FF2B5EF4-FFF2-40B4-BE49-F238E27FC236}">
              <a16:creationId xmlns:a16="http://schemas.microsoft.com/office/drawing/2014/main" id="{4357F83D-2CCA-4A60-AFC4-99AA5BDD7A0F}"/>
            </a:ext>
          </a:extLst>
        </xdr:cNvPr>
        <xdr:cNvPicPr>
          <a:picLocks noChangeAspect="1"/>
        </xdr:cNvPicPr>
      </xdr:nvPicPr>
      <xdr:blipFill>
        <a:blip xmlns:r="http://schemas.openxmlformats.org/officeDocument/2006/relationships" r:embed="rId3" cstate="print"/>
        <a:stretch>
          <a:fillRect/>
        </a:stretch>
      </xdr:blipFill>
      <xdr:spPr>
        <a:xfrm>
          <a:off x="22907625" y="733425"/>
          <a:ext cx="0" cy="1038225"/>
        </a:xfrm>
        <a:prstGeom prst="rect">
          <a:avLst/>
        </a:prstGeom>
      </xdr:spPr>
    </xdr:pic>
    <xdr:clientData/>
  </xdr:oneCellAnchor>
  <xdr:oneCellAnchor>
    <xdr:from>
      <xdr:col>13</xdr:col>
      <xdr:colOff>285750</xdr:colOff>
      <xdr:row>2</xdr:row>
      <xdr:rowOff>190500</xdr:rowOff>
    </xdr:from>
    <xdr:ext cx="0" cy="1104900"/>
    <xdr:pic>
      <xdr:nvPicPr>
        <xdr:cNvPr id="539" name="Picture 538" descr="T560_W7.jpg">
          <a:extLst>
            <a:ext uri="{FF2B5EF4-FFF2-40B4-BE49-F238E27FC236}">
              <a16:creationId xmlns:a16="http://schemas.microsoft.com/office/drawing/2014/main" id="{619D9D21-E958-4B2C-AD49-676D6373FF73}"/>
            </a:ext>
          </a:extLst>
        </xdr:cNvPr>
        <xdr:cNvPicPr>
          <a:picLocks noChangeAspect="1"/>
        </xdr:cNvPicPr>
      </xdr:nvPicPr>
      <xdr:blipFill>
        <a:blip xmlns:r="http://schemas.openxmlformats.org/officeDocument/2006/relationships" r:embed="rId4" cstate="print"/>
        <a:stretch>
          <a:fillRect/>
        </a:stretch>
      </xdr:blipFill>
      <xdr:spPr>
        <a:xfrm>
          <a:off x="22869525" y="666750"/>
          <a:ext cx="0" cy="1104900"/>
        </a:xfrm>
        <a:prstGeom prst="rect">
          <a:avLst/>
        </a:prstGeom>
      </xdr:spPr>
    </xdr:pic>
    <xdr:clientData/>
  </xdr:oneCellAnchor>
  <xdr:oneCellAnchor>
    <xdr:from>
      <xdr:col>13</xdr:col>
      <xdr:colOff>285750</xdr:colOff>
      <xdr:row>2</xdr:row>
      <xdr:rowOff>190500</xdr:rowOff>
    </xdr:from>
    <xdr:ext cx="0" cy="1104900"/>
    <xdr:pic>
      <xdr:nvPicPr>
        <xdr:cNvPr id="540" name="Picture 539" descr="T560_W7.jpg">
          <a:extLst>
            <a:ext uri="{FF2B5EF4-FFF2-40B4-BE49-F238E27FC236}">
              <a16:creationId xmlns:a16="http://schemas.microsoft.com/office/drawing/2014/main" id="{48257701-B713-4412-B101-A5E478C6D441}"/>
            </a:ext>
          </a:extLst>
        </xdr:cNvPr>
        <xdr:cNvPicPr>
          <a:picLocks noChangeAspect="1"/>
        </xdr:cNvPicPr>
      </xdr:nvPicPr>
      <xdr:blipFill>
        <a:blip xmlns:r="http://schemas.openxmlformats.org/officeDocument/2006/relationships" r:embed="rId4" cstate="print"/>
        <a:stretch>
          <a:fillRect/>
        </a:stretch>
      </xdr:blipFill>
      <xdr:spPr>
        <a:xfrm>
          <a:off x="22869525" y="666750"/>
          <a:ext cx="0" cy="1104900"/>
        </a:xfrm>
        <a:prstGeom prst="rect">
          <a:avLst/>
        </a:prstGeom>
      </xdr:spPr>
    </xdr:pic>
    <xdr:clientData/>
  </xdr:oneCellAnchor>
  <xdr:oneCellAnchor>
    <xdr:from>
      <xdr:col>13</xdr:col>
      <xdr:colOff>323850</xdr:colOff>
      <xdr:row>2</xdr:row>
      <xdr:rowOff>257175</xdr:rowOff>
    </xdr:from>
    <xdr:ext cx="0" cy="1038225"/>
    <xdr:pic>
      <xdr:nvPicPr>
        <xdr:cNvPr id="541" name="Picture 540" descr="T460.jpg">
          <a:extLst>
            <a:ext uri="{FF2B5EF4-FFF2-40B4-BE49-F238E27FC236}">
              <a16:creationId xmlns:a16="http://schemas.microsoft.com/office/drawing/2014/main" id="{F89D2566-FD20-4F7B-8396-FDD27FCBDF0C}"/>
            </a:ext>
          </a:extLst>
        </xdr:cNvPr>
        <xdr:cNvPicPr>
          <a:picLocks noChangeAspect="1"/>
        </xdr:cNvPicPr>
      </xdr:nvPicPr>
      <xdr:blipFill>
        <a:blip xmlns:r="http://schemas.openxmlformats.org/officeDocument/2006/relationships" r:embed="rId3" cstate="print"/>
        <a:stretch>
          <a:fillRect/>
        </a:stretch>
      </xdr:blipFill>
      <xdr:spPr>
        <a:xfrm>
          <a:off x="22907625" y="733425"/>
          <a:ext cx="0" cy="1038225"/>
        </a:xfrm>
        <a:prstGeom prst="rect">
          <a:avLst/>
        </a:prstGeom>
      </xdr:spPr>
    </xdr:pic>
    <xdr:clientData/>
  </xdr:oneCellAnchor>
  <xdr:oneCellAnchor>
    <xdr:from>
      <xdr:col>13</xdr:col>
      <xdr:colOff>285750</xdr:colOff>
      <xdr:row>2</xdr:row>
      <xdr:rowOff>190500</xdr:rowOff>
    </xdr:from>
    <xdr:ext cx="0" cy="1104900"/>
    <xdr:pic>
      <xdr:nvPicPr>
        <xdr:cNvPr id="542" name="Picture 541" descr="T560_W7.jpg">
          <a:extLst>
            <a:ext uri="{FF2B5EF4-FFF2-40B4-BE49-F238E27FC236}">
              <a16:creationId xmlns:a16="http://schemas.microsoft.com/office/drawing/2014/main" id="{C96BD3FA-FFF9-488E-A8F3-3EBBEB9AB338}"/>
            </a:ext>
          </a:extLst>
        </xdr:cNvPr>
        <xdr:cNvPicPr>
          <a:picLocks noChangeAspect="1"/>
        </xdr:cNvPicPr>
      </xdr:nvPicPr>
      <xdr:blipFill>
        <a:blip xmlns:r="http://schemas.openxmlformats.org/officeDocument/2006/relationships" r:embed="rId4" cstate="print"/>
        <a:stretch>
          <a:fillRect/>
        </a:stretch>
      </xdr:blipFill>
      <xdr:spPr>
        <a:xfrm>
          <a:off x="22869525" y="666750"/>
          <a:ext cx="0" cy="1104900"/>
        </a:xfrm>
        <a:prstGeom prst="rect">
          <a:avLst/>
        </a:prstGeom>
      </xdr:spPr>
    </xdr:pic>
    <xdr:clientData/>
  </xdr:oneCellAnchor>
  <xdr:oneCellAnchor>
    <xdr:from>
      <xdr:col>13</xdr:col>
      <xdr:colOff>285750</xdr:colOff>
      <xdr:row>2</xdr:row>
      <xdr:rowOff>190500</xdr:rowOff>
    </xdr:from>
    <xdr:ext cx="0" cy="1104900"/>
    <xdr:pic>
      <xdr:nvPicPr>
        <xdr:cNvPr id="543" name="Picture 542" descr="T560_W7.jpg">
          <a:extLst>
            <a:ext uri="{FF2B5EF4-FFF2-40B4-BE49-F238E27FC236}">
              <a16:creationId xmlns:a16="http://schemas.microsoft.com/office/drawing/2014/main" id="{0A98CB21-E4A8-4D15-ADA1-764EE27CD86C}"/>
            </a:ext>
          </a:extLst>
        </xdr:cNvPr>
        <xdr:cNvPicPr>
          <a:picLocks noChangeAspect="1"/>
        </xdr:cNvPicPr>
      </xdr:nvPicPr>
      <xdr:blipFill>
        <a:blip xmlns:r="http://schemas.openxmlformats.org/officeDocument/2006/relationships" r:embed="rId4" cstate="print"/>
        <a:stretch>
          <a:fillRect/>
        </a:stretch>
      </xdr:blipFill>
      <xdr:spPr>
        <a:xfrm>
          <a:off x="22869525" y="666750"/>
          <a:ext cx="0" cy="1104900"/>
        </a:xfrm>
        <a:prstGeom prst="rect">
          <a:avLst/>
        </a:prstGeom>
      </xdr:spPr>
    </xdr:pic>
    <xdr:clientData/>
  </xdr:oneCellAnchor>
  <xdr:oneCellAnchor>
    <xdr:from>
      <xdr:col>11</xdr:col>
      <xdr:colOff>323850</xdr:colOff>
      <xdr:row>2</xdr:row>
      <xdr:rowOff>257175</xdr:rowOff>
    </xdr:from>
    <xdr:ext cx="0" cy="1038225"/>
    <xdr:pic>
      <xdr:nvPicPr>
        <xdr:cNvPr id="544" name="Picture 543" descr="T460.jpg">
          <a:extLst>
            <a:ext uri="{FF2B5EF4-FFF2-40B4-BE49-F238E27FC236}">
              <a16:creationId xmlns:a16="http://schemas.microsoft.com/office/drawing/2014/main" id="{7EB49101-76F7-463B-A4F2-546353CDE084}"/>
            </a:ext>
          </a:extLst>
        </xdr:cNvPr>
        <xdr:cNvPicPr>
          <a:picLocks noChangeAspect="1"/>
        </xdr:cNvPicPr>
      </xdr:nvPicPr>
      <xdr:blipFill>
        <a:blip xmlns:r="http://schemas.openxmlformats.org/officeDocument/2006/relationships" r:embed="rId3" cstate="print"/>
        <a:stretch>
          <a:fillRect/>
        </a:stretch>
      </xdr:blipFill>
      <xdr:spPr>
        <a:xfrm>
          <a:off x="19145250" y="733425"/>
          <a:ext cx="0" cy="1038225"/>
        </a:xfrm>
        <a:prstGeom prst="rect">
          <a:avLst/>
        </a:prstGeom>
      </xdr:spPr>
    </xdr:pic>
    <xdr:clientData/>
  </xdr:oneCellAnchor>
  <xdr:oneCellAnchor>
    <xdr:from>
      <xdr:col>11</xdr:col>
      <xdr:colOff>323850</xdr:colOff>
      <xdr:row>2</xdr:row>
      <xdr:rowOff>257175</xdr:rowOff>
    </xdr:from>
    <xdr:ext cx="0" cy="1038225"/>
    <xdr:pic>
      <xdr:nvPicPr>
        <xdr:cNvPr id="545" name="Picture 544" descr="T460.jpg">
          <a:extLst>
            <a:ext uri="{FF2B5EF4-FFF2-40B4-BE49-F238E27FC236}">
              <a16:creationId xmlns:a16="http://schemas.microsoft.com/office/drawing/2014/main" id="{43D0E093-73DA-43D7-9B2A-F32A7369C2C3}"/>
            </a:ext>
          </a:extLst>
        </xdr:cNvPr>
        <xdr:cNvPicPr>
          <a:picLocks noChangeAspect="1"/>
        </xdr:cNvPicPr>
      </xdr:nvPicPr>
      <xdr:blipFill>
        <a:blip xmlns:r="http://schemas.openxmlformats.org/officeDocument/2006/relationships" r:embed="rId3" cstate="print"/>
        <a:stretch>
          <a:fillRect/>
        </a:stretch>
      </xdr:blipFill>
      <xdr:spPr>
        <a:xfrm>
          <a:off x="19145250" y="733425"/>
          <a:ext cx="0" cy="1038225"/>
        </a:xfrm>
        <a:prstGeom prst="rect">
          <a:avLst/>
        </a:prstGeom>
      </xdr:spPr>
    </xdr:pic>
    <xdr:clientData/>
  </xdr:oneCellAnchor>
  <xdr:oneCellAnchor>
    <xdr:from>
      <xdr:col>11</xdr:col>
      <xdr:colOff>285750</xdr:colOff>
      <xdr:row>2</xdr:row>
      <xdr:rowOff>190500</xdr:rowOff>
    </xdr:from>
    <xdr:ext cx="0" cy="1104900"/>
    <xdr:pic>
      <xdr:nvPicPr>
        <xdr:cNvPr id="546" name="Picture 545" descr="T560_W7.jpg">
          <a:extLst>
            <a:ext uri="{FF2B5EF4-FFF2-40B4-BE49-F238E27FC236}">
              <a16:creationId xmlns:a16="http://schemas.microsoft.com/office/drawing/2014/main" id="{EDA88FB0-DE8E-4440-B430-CEB01744B69F}"/>
            </a:ext>
          </a:extLst>
        </xdr:cNvPr>
        <xdr:cNvPicPr>
          <a:picLocks noChangeAspect="1"/>
        </xdr:cNvPicPr>
      </xdr:nvPicPr>
      <xdr:blipFill>
        <a:blip xmlns:r="http://schemas.openxmlformats.org/officeDocument/2006/relationships" r:embed="rId4" cstate="print"/>
        <a:stretch>
          <a:fillRect/>
        </a:stretch>
      </xdr:blipFill>
      <xdr:spPr>
        <a:xfrm>
          <a:off x="19107150" y="666750"/>
          <a:ext cx="0" cy="1104900"/>
        </a:xfrm>
        <a:prstGeom prst="rect">
          <a:avLst/>
        </a:prstGeom>
      </xdr:spPr>
    </xdr:pic>
    <xdr:clientData/>
  </xdr:oneCellAnchor>
  <xdr:oneCellAnchor>
    <xdr:from>
      <xdr:col>11</xdr:col>
      <xdr:colOff>285750</xdr:colOff>
      <xdr:row>2</xdr:row>
      <xdr:rowOff>190500</xdr:rowOff>
    </xdr:from>
    <xdr:ext cx="0" cy="1104900"/>
    <xdr:pic>
      <xdr:nvPicPr>
        <xdr:cNvPr id="547" name="Picture 546" descr="T560_W7.jpg">
          <a:extLst>
            <a:ext uri="{FF2B5EF4-FFF2-40B4-BE49-F238E27FC236}">
              <a16:creationId xmlns:a16="http://schemas.microsoft.com/office/drawing/2014/main" id="{888311B5-D273-4E31-96EB-0D6D3726CFF8}"/>
            </a:ext>
          </a:extLst>
        </xdr:cNvPr>
        <xdr:cNvPicPr>
          <a:picLocks noChangeAspect="1"/>
        </xdr:cNvPicPr>
      </xdr:nvPicPr>
      <xdr:blipFill>
        <a:blip xmlns:r="http://schemas.openxmlformats.org/officeDocument/2006/relationships" r:embed="rId4" cstate="print"/>
        <a:stretch>
          <a:fillRect/>
        </a:stretch>
      </xdr:blipFill>
      <xdr:spPr>
        <a:xfrm>
          <a:off x="19107150" y="666750"/>
          <a:ext cx="0" cy="1104900"/>
        </a:xfrm>
        <a:prstGeom prst="rect">
          <a:avLst/>
        </a:prstGeom>
      </xdr:spPr>
    </xdr:pic>
    <xdr:clientData/>
  </xdr:oneCellAnchor>
  <xdr:oneCellAnchor>
    <xdr:from>
      <xdr:col>11</xdr:col>
      <xdr:colOff>323850</xdr:colOff>
      <xdr:row>2</xdr:row>
      <xdr:rowOff>257175</xdr:rowOff>
    </xdr:from>
    <xdr:ext cx="0" cy="1038225"/>
    <xdr:pic>
      <xdr:nvPicPr>
        <xdr:cNvPr id="548" name="Picture 547" descr="T460.jpg">
          <a:extLst>
            <a:ext uri="{FF2B5EF4-FFF2-40B4-BE49-F238E27FC236}">
              <a16:creationId xmlns:a16="http://schemas.microsoft.com/office/drawing/2014/main" id="{9E2805CF-469C-4841-B1F1-2E7FF47B7CEA}"/>
            </a:ext>
          </a:extLst>
        </xdr:cNvPr>
        <xdr:cNvPicPr>
          <a:picLocks noChangeAspect="1"/>
        </xdr:cNvPicPr>
      </xdr:nvPicPr>
      <xdr:blipFill>
        <a:blip xmlns:r="http://schemas.openxmlformats.org/officeDocument/2006/relationships" r:embed="rId3" cstate="print"/>
        <a:stretch>
          <a:fillRect/>
        </a:stretch>
      </xdr:blipFill>
      <xdr:spPr>
        <a:xfrm>
          <a:off x="19145250" y="733425"/>
          <a:ext cx="0" cy="1038225"/>
        </a:xfrm>
        <a:prstGeom prst="rect">
          <a:avLst/>
        </a:prstGeom>
      </xdr:spPr>
    </xdr:pic>
    <xdr:clientData/>
  </xdr:oneCellAnchor>
  <xdr:oneCellAnchor>
    <xdr:from>
      <xdr:col>11</xdr:col>
      <xdr:colOff>285750</xdr:colOff>
      <xdr:row>2</xdr:row>
      <xdr:rowOff>190500</xdr:rowOff>
    </xdr:from>
    <xdr:ext cx="0" cy="1104900"/>
    <xdr:pic>
      <xdr:nvPicPr>
        <xdr:cNvPr id="549" name="Picture 548" descr="T560_W7.jpg">
          <a:extLst>
            <a:ext uri="{FF2B5EF4-FFF2-40B4-BE49-F238E27FC236}">
              <a16:creationId xmlns:a16="http://schemas.microsoft.com/office/drawing/2014/main" id="{0630D790-1993-465A-A322-4DC16BA30BA2}"/>
            </a:ext>
          </a:extLst>
        </xdr:cNvPr>
        <xdr:cNvPicPr>
          <a:picLocks noChangeAspect="1"/>
        </xdr:cNvPicPr>
      </xdr:nvPicPr>
      <xdr:blipFill>
        <a:blip xmlns:r="http://schemas.openxmlformats.org/officeDocument/2006/relationships" r:embed="rId4" cstate="print"/>
        <a:stretch>
          <a:fillRect/>
        </a:stretch>
      </xdr:blipFill>
      <xdr:spPr>
        <a:xfrm>
          <a:off x="19107150" y="666750"/>
          <a:ext cx="0" cy="1104900"/>
        </a:xfrm>
        <a:prstGeom prst="rect">
          <a:avLst/>
        </a:prstGeom>
      </xdr:spPr>
    </xdr:pic>
    <xdr:clientData/>
  </xdr:oneCellAnchor>
  <xdr:oneCellAnchor>
    <xdr:from>
      <xdr:col>11</xdr:col>
      <xdr:colOff>285750</xdr:colOff>
      <xdr:row>2</xdr:row>
      <xdr:rowOff>190500</xdr:rowOff>
    </xdr:from>
    <xdr:ext cx="0" cy="1104900"/>
    <xdr:pic>
      <xdr:nvPicPr>
        <xdr:cNvPr id="550" name="Picture 549" descr="T560_W7.jpg">
          <a:extLst>
            <a:ext uri="{FF2B5EF4-FFF2-40B4-BE49-F238E27FC236}">
              <a16:creationId xmlns:a16="http://schemas.microsoft.com/office/drawing/2014/main" id="{C7826783-BE13-45CF-84F5-DDE6B465F26F}"/>
            </a:ext>
          </a:extLst>
        </xdr:cNvPr>
        <xdr:cNvPicPr>
          <a:picLocks noChangeAspect="1"/>
        </xdr:cNvPicPr>
      </xdr:nvPicPr>
      <xdr:blipFill>
        <a:blip xmlns:r="http://schemas.openxmlformats.org/officeDocument/2006/relationships" r:embed="rId4" cstate="print"/>
        <a:stretch>
          <a:fillRect/>
        </a:stretch>
      </xdr:blipFill>
      <xdr:spPr>
        <a:xfrm>
          <a:off x="19107150" y="666750"/>
          <a:ext cx="0" cy="1104900"/>
        </a:xfrm>
        <a:prstGeom prst="rect">
          <a:avLst/>
        </a:prstGeom>
      </xdr:spPr>
    </xdr:pic>
    <xdr:clientData/>
  </xdr:oneCellAnchor>
  <xdr:twoCellAnchor>
    <xdr:from>
      <xdr:col>25</xdr:col>
      <xdr:colOff>407671</xdr:colOff>
      <xdr:row>2</xdr:row>
      <xdr:rowOff>59446</xdr:rowOff>
    </xdr:from>
    <xdr:to>
      <xdr:col>25</xdr:col>
      <xdr:colOff>1524001</xdr:colOff>
      <xdr:row>2</xdr:row>
      <xdr:rowOff>1127693</xdr:rowOff>
    </xdr:to>
    <xdr:pic>
      <xdr:nvPicPr>
        <xdr:cNvPr id="551" name="Picture 550">
          <a:extLst>
            <a:ext uri="{FF2B5EF4-FFF2-40B4-BE49-F238E27FC236}">
              <a16:creationId xmlns:a16="http://schemas.microsoft.com/office/drawing/2014/main" id="{B799C7DE-AD6E-4233-8F24-F24DC6467C32}"/>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49537621" y="535696"/>
          <a:ext cx="1116330" cy="1068247"/>
        </a:xfrm>
        <a:prstGeom prst="rect">
          <a:avLst/>
        </a:prstGeom>
      </xdr:spPr>
    </xdr:pic>
    <xdr:clientData/>
  </xdr:twoCellAnchor>
  <xdr:twoCellAnchor editAs="oneCell">
    <xdr:from>
      <xdr:col>40</xdr:col>
      <xdr:colOff>257175</xdr:colOff>
      <xdr:row>1</xdr:row>
      <xdr:rowOff>133350</xdr:rowOff>
    </xdr:from>
    <xdr:to>
      <xdr:col>41</xdr:col>
      <xdr:colOff>61864</xdr:colOff>
      <xdr:row>3</xdr:row>
      <xdr:rowOff>69851</xdr:rowOff>
    </xdr:to>
    <xdr:pic>
      <xdr:nvPicPr>
        <xdr:cNvPr id="330" name="Picture 329">
          <a:extLst>
            <a:ext uri="{FF2B5EF4-FFF2-40B4-BE49-F238E27FC236}">
              <a16:creationId xmlns:a16="http://schemas.microsoft.com/office/drawing/2014/main" id="{FB5D73A5-EA1F-4715-88FA-19BAA40C748C}"/>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a:xfrm>
          <a:off x="75819000" y="419100"/>
          <a:ext cx="1709689" cy="1365251"/>
        </a:xfrm>
        <a:prstGeom prst="rect">
          <a:avLst/>
        </a:prstGeom>
      </xdr:spPr>
    </xdr:pic>
    <xdr:clientData/>
  </xdr:twoCellAnchor>
  <xdr:twoCellAnchor editAs="oneCell">
    <xdr:from>
      <xdr:col>36</xdr:col>
      <xdr:colOff>200025</xdr:colOff>
      <xdr:row>2</xdr:row>
      <xdr:rowOff>57150</xdr:rowOff>
    </xdr:from>
    <xdr:to>
      <xdr:col>36</xdr:col>
      <xdr:colOff>1581150</xdr:colOff>
      <xdr:row>3</xdr:row>
      <xdr:rowOff>110935</xdr:rowOff>
    </xdr:to>
    <xdr:pic>
      <xdr:nvPicPr>
        <xdr:cNvPr id="348" name="Picture 347">
          <a:extLst>
            <a:ext uri="{FF2B5EF4-FFF2-40B4-BE49-F238E27FC236}">
              <a16:creationId xmlns:a16="http://schemas.microsoft.com/office/drawing/2014/main" id="{B2E0CB82-6E26-47B8-8B3B-E4BAD32193AD}"/>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a:ext>
          </a:extLst>
        </a:blip>
        <a:srcRect/>
        <a:stretch/>
      </xdr:blipFill>
      <xdr:spPr>
        <a:xfrm>
          <a:off x="65408175" y="533400"/>
          <a:ext cx="1381125" cy="1292035"/>
        </a:xfrm>
        <a:prstGeom prst="rect">
          <a:avLst/>
        </a:prstGeom>
      </xdr:spPr>
    </xdr:pic>
    <xdr:clientData/>
  </xdr:twoCellAnchor>
  <xdr:twoCellAnchor editAs="oneCell">
    <xdr:from>
      <xdr:col>51</xdr:col>
      <xdr:colOff>0</xdr:colOff>
      <xdr:row>44</xdr:row>
      <xdr:rowOff>0</xdr:rowOff>
    </xdr:from>
    <xdr:to>
      <xdr:col>51</xdr:col>
      <xdr:colOff>1482852</xdr:colOff>
      <xdr:row>44</xdr:row>
      <xdr:rowOff>0</xdr:rowOff>
    </xdr:to>
    <xdr:pic>
      <xdr:nvPicPr>
        <xdr:cNvPr id="349" name="Picture 131">
          <a:extLst>
            <a:ext uri="{FF2B5EF4-FFF2-40B4-BE49-F238E27FC236}">
              <a16:creationId xmlns:a16="http://schemas.microsoft.com/office/drawing/2014/main" id="{52A44998-8F8C-46E3-89DD-7CB92EEB562A}"/>
            </a:ext>
          </a:extLst>
        </xdr:cNvPr>
        <xdr:cNvPicPr>
          <a:picLocks noChangeAspect="1" noChangeArrowheads="1"/>
        </xdr:cNvPicPr>
      </xdr:nvPicPr>
      <xdr:blipFill>
        <a:blip xmlns:r="http://schemas.openxmlformats.org/officeDocument/2006/relationships" r:embed="rId44"/>
        <a:srcRect/>
        <a:stretch>
          <a:fillRect/>
        </a:stretch>
      </xdr:blipFill>
      <xdr:spPr bwMode="auto">
        <a:xfrm>
          <a:off x="2581275" y="13077825"/>
          <a:ext cx="1482852" cy="0"/>
        </a:xfrm>
        <a:prstGeom prst="rect">
          <a:avLst/>
        </a:prstGeom>
        <a:noFill/>
        <a:ln w="1">
          <a:noFill/>
          <a:miter lim="800000"/>
          <a:headEnd/>
          <a:tailEnd/>
        </a:ln>
      </xdr:spPr>
    </xdr:pic>
    <xdr:clientData/>
  </xdr:twoCellAnchor>
  <xdr:twoCellAnchor editAs="oneCell">
    <xdr:from>
      <xdr:col>51</xdr:col>
      <xdr:colOff>0</xdr:colOff>
      <xdr:row>44</xdr:row>
      <xdr:rowOff>0</xdr:rowOff>
    </xdr:from>
    <xdr:to>
      <xdr:col>51</xdr:col>
      <xdr:colOff>1482852</xdr:colOff>
      <xdr:row>44</xdr:row>
      <xdr:rowOff>0</xdr:rowOff>
    </xdr:to>
    <xdr:pic>
      <xdr:nvPicPr>
        <xdr:cNvPr id="350" name="Picture 131">
          <a:extLst>
            <a:ext uri="{FF2B5EF4-FFF2-40B4-BE49-F238E27FC236}">
              <a16:creationId xmlns:a16="http://schemas.microsoft.com/office/drawing/2014/main" id="{377D3F20-1B22-4F99-B785-0A19FB89936F}"/>
            </a:ext>
          </a:extLst>
        </xdr:cNvPr>
        <xdr:cNvPicPr>
          <a:picLocks noChangeAspect="1" noChangeArrowheads="1"/>
        </xdr:cNvPicPr>
      </xdr:nvPicPr>
      <xdr:blipFill>
        <a:blip xmlns:r="http://schemas.openxmlformats.org/officeDocument/2006/relationships" r:embed="rId44"/>
        <a:srcRect/>
        <a:stretch>
          <a:fillRect/>
        </a:stretch>
      </xdr:blipFill>
      <xdr:spPr bwMode="auto">
        <a:xfrm>
          <a:off x="2581275" y="13077825"/>
          <a:ext cx="1482852" cy="0"/>
        </a:xfrm>
        <a:prstGeom prst="rect">
          <a:avLst/>
        </a:prstGeom>
        <a:noFill/>
        <a:ln w="1">
          <a:noFill/>
          <a:miter lim="800000"/>
          <a:headEnd/>
          <a:tailEnd/>
        </a:ln>
      </xdr:spPr>
    </xdr:pic>
    <xdr:clientData/>
  </xdr:twoCellAnchor>
  <xdr:twoCellAnchor>
    <xdr:from>
      <xdr:col>53</xdr:col>
      <xdr:colOff>289560</xdr:colOff>
      <xdr:row>1</xdr:row>
      <xdr:rowOff>118108</xdr:rowOff>
    </xdr:from>
    <xdr:to>
      <xdr:col>53</xdr:col>
      <xdr:colOff>1536137</xdr:colOff>
      <xdr:row>2</xdr:row>
      <xdr:rowOff>1184910</xdr:rowOff>
    </xdr:to>
    <xdr:grpSp>
      <xdr:nvGrpSpPr>
        <xdr:cNvPr id="351" name="组合 2">
          <a:extLst>
            <a:ext uri="{FF2B5EF4-FFF2-40B4-BE49-F238E27FC236}">
              <a16:creationId xmlns:a16="http://schemas.microsoft.com/office/drawing/2014/main" id="{39C5E7F5-BC28-4402-80A6-4AAE5F7EEAFD}"/>
            </a:ext>
          </a:extLst>
        </xdr:cNvPr>
        <xdr:cNvGrpSpPr/>
      </xdr:nvGrpSpPr>
      <xdr:grpSpPr>
        <a:xfrm>
          <a:off x="96825435" y="403858"/>
          <a:ext cx="1246577" cy="1257302"/>
          <a:chOff x="6290665" y="3602537"/>
          <a:chExt cx="1189158" cy="1264544"/>
        </a:xfrm>
      </xdr:grpSpPr>
      <xdr:grpSp>
        <xdr:nvGrpSpPr>
          <xdr:cNvPr id="352" name="组合 65">
            <a:extLst>
              <a:ext uri="{FF2B5EF4-FFF2-40B4-BE49-F238E27FC236}">
                <a16:creationId xmlns:a16="http://schemas.microsoft.com/office/drawing/2014/main" id="{41DDA3A8-DC4A-43F3-AD6A-8F3C51430947}"/>
              </a:ext>
            </a:extLst>
          </xdr:cNvPr>
          <xdr:cNvGrpSpPr/>
        </xdr:nvGrpSpPr>
        <xdr:grpSpPr>
          <a:xfrm>
            <a:off x="6290665" y="3602537"/>
            <a:ext cx="1189158" cy="1264544"/>
            <a:chOff x="6141181" y="3119992"/>
            <a:chExt cx="1230532" cy="1369976"/>
          </a:xfrm>
        </xdr:grpSpPr>
        <xdr:grpSp>
          <xdr:nvGrpSpPr>
            <xdr:cNvPr id="354" name="组合 66">
              <a:extLst>
                <a:ext uri="{FF2B5EF4-FFF2-40B4-BE49-F238E27FC236}">
                  <a16:creationId xmlns:a16="http://schemas.microsoft.com/office/drawing/2014/main" id="{A73CB310-C058-4FCE-B1AB-032E442D08B7}"/>
                </a:ext>
              </a:extLst>
            </xdr:cNvPr>
            <xdr:cNvGrpSpPr/>
          </xdr:nvGrpSpPr>
          <xdr:grpSpPr>
            <a:xfrm>
              <a:off x="6141181" y="3119992"/>
              <a:ext cx="1230532" cy="1369976"/>
              <a:chOff x="5491874" y="3176030"/>
              <a:chExt cx="1381807" cy="1479696"/>
            </a:xfrm>
          </xdr:grpSpPr>
          <xdr:pic>
            <xdr:nvPicPr>
              <xdr:cNvPr id="356" name="图片 68">
                <a:extLst>
                  <a:ext uri="{FF2B5EF4-FFF2-40B4-BE49-F238E27FC236}">
                    <a16:creationId xmlns:a16="http://schemas.microsoft.com/office/drawing/2014/main" id="{4FC39495-FB90-46C4-B1A0-4DF6A7958CC5}"/>
                  </a:ext>
                </a:extLst>
              </xdr:cNvPr>
              <xdr:cNvPicPr>
                <a:picLocks noChangeAspect="1"/>
              </xdr:cNvPicPr>
            </xdr:nvPicPr>
            <xdr:blipFill rotWithShape="1">
              <a:blip xmlns:r="http://schemas.openxmlformats.org/officeDocument/2006/relationships" r:embed="rId45"/>
              <a:srcRect l="16856" t="72258" r="21356" b="-802"/>
              <a:stretch/>
            </xdr:blipFill>
            <xdr:spPr>
              <a:xfrm>
                <a:off x="5730256" y="4306152"/>
                <a:ext cx="941912" cy="349574"/>
              </a:xfrm>
              <a:prstGeom prst="rect">
                <a:avLst/>
              </a:prstGeom>
            </xdr:spPr>
          </xdr:pic>
          <xdr:pic>
            <xdr:nvPicPr>
              <xdr:cNvPr id="357" name="图片 69">
                <a:extLst>
                  <a:ext uri="{FF2B5EF4-FFF2-40B4-BE49-F238E27FC236}">
                    <a16:creationId xmlns:a16="http://schemas.microsoft.com/office/drawing/2014/main" id="{1512DF2A-0515-4591-915A-B88D17470AAA}"/>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20827" r="40774" b="27353"/>
              <a:stretch/>
            </xdr:blipFill>
            <xdr:spPr>
              <a:xfrm>
                <a:off x="5491874" y="3176030"/>
                <a:ext cx="1381807" cy="1205330"/>
              </a:xfrm>
              <a:prstGeom prst="rect">
                <a:avLst/>
              </a:prstGeom>
            </xdr:spPr>
          </xdr:pic>
          <xdr:sp macro="" textlink="">
            <xdr:nvSpPr>
              <xdr:cNvPr id="358" name="Rectangle 357">
                <a:extLst>
                  <a:ext uri="{FF2B5EF4-FFF2-40B4-BE49-F238E27FC236}">
                    <a16:creationId xmlns:a16="http://schemas.microsoft.com/office/drawing/2014/main" id="{CA2D7799-ECC0-4BE8-A897-58118A400ACD}"/>
                  </a:ext>
                </a:extLst>
              </xdr:cNvPr>
              <xdr:cNvSpPr/>
            </xdr:nvSpPr>
            <xdr:spPr>
              <a:xfrm rot="21329742">
                <a:off x="5582748" y="4325699"/>
                <a:ext cx="387169" cy="121204"/>
              </a:xfrm>
              <a:prstGeom prst="rect">
                <a:avLst/>
              </a:prstGeom>
              <a:noFill/>
              <a:ln w="25400" cap="flat" cmpd="sng" algn="ctr">
                <a:noFill/>
                <a:prstDash val="solid"/>
              </a:ln>
              <a:effectLst/>
            </xdr:spPr>
            <xdr:txBody>
              <a:bodyPr wrap="square" lIns="68523" tIns="13704" rIns="68523" bIns="34262" rtlCol="0" anchor="t"/>
              <a:lstStyle>
                <a:defPPr>
                  <a:defRPr lang="en-US"/>
                </a:defPPr>
                <a:lvl1pPr marL="0" algn="l" defTabSz="1218565" rtl="0" eaLnBrk="1" latinLnBrk="0" hangingPunct="1">
                  <a:defRPr sz="2400" kern="1200">
                    <a:solidFill>
                      <a:schemeClr val="tx1"/>
                    </a:solidFill>
                    <a:latin typeface="+mn-lt"/>
                    <a:ea typeface="+mn-ea"/>
                    <a:cs typeface="+mn-cs"/>
                  </a:defRPr>
                </a:lvl1pPr>
                <a:lvl2pPr marL="609600" algn="l" defTabSz="1218565" rtl="0" eaLnBrk="1" latinLnBrk="0" hangingPunct="1">
                  <a:defRPr sz="2400" kern="1200">
                    <a:solidFill>
                      <a:schemeClr val="tx1"/>
                    </a:solidFill>
                    <a:latin typeface="+mn-lt"/>
                    <a:ea typeface="+mn-ea"/>
                    <a:cs typeface="+mn-cs"/>
                  </a:defRPr>
                </a:lvl2pPr>
                <a:lvl3pPr marL="1219200" algn="l" defTabSz="1218565" rtl="0" eaLnBrk="1" latinLnBrk="0" hangingPunct="1">
                  <a:defRPr sz="2400" kern="1200">
                    <a:solidFill>
                      <a:schemeClr val="tx1"/>
                    </a:solidFill>
                    <a:latin typeface="+mn-lt"/>
                    <a:ea typeface="+mn-ea"/>
                    <a:cs typeface="+mn-cs"/>
                  </a:defRPr>
                </a:lvl3pPr>
                <a:lvl4pPr marL="1828165" algn="l" defTabSz="1218565" rtl="0" eaLnBrk="1" latinLnBrk="0" hangingPunct="1">
                  <a:defRPr sz="2400" kern="1200">
                    <a:solidFill>
                      <a:schemeClr val="tx1"/>
                    </a:solidFill>
                    <a:latin typeface="+mn-lt"/>
                    <a:ea typeface="+mn-ea"/>
                    <a:cs typeface="+mn-cs"/>
                  </a:defRPr>
                </a:lvl4pPr>
                <a:lvl5pPr marL="2437765" algn="l" defTabSz="1218565" rtl="0" eaLnBrk="1" latinLnBrk="0" hangingPunct="1">
                  <a:defRPr sz="2400" kern="1200">
                    <a:solidFill>
                      <a:schemeClr val="tx1"/>
                    </a:solidFill>
                    <a:latin typeface="+mn-lt"/>
                    <a:ea typeface="+mn-ea"/>
                    <a:cs typeface="+mn-cs"/>
                  </a:defRPr>
                </a:lvl5pPr>
                <a:lvl6pPr marL="3047365" algn="l" defTabSz="1218565" rtl="0" eaLnBrk="1" latinLnBrk="0" hangingPunct="1">
                  <a:defRPr sz="2400" kern="1200">
                    <a:solidFill>
                      <a:schemeClr val="tx1"/>
                    </a:solidFill>
                    <a:latin typeface="+mn-lt"/>
                    <a:ea typeface="+mn-ea"/>
                    <a:cs typeface="+mn-cs"/>
                  </a:defRPr>
                </a:lvl6pPr>
                <a:lvl7pPr marL="3656965" algn="l" defTabSz="1218565" rtl="0" eaLnBrk="1" latinLnBrk="0" hangingPunct="1">
                  <a:defRPr sz="2400" kern="1200">
                    <a:solidFill>
                      <a:schemeClr val="tx1"/>
                    </a:solidFill>
                    <a:latin typeface="+mn-lt"/>
                    <a:ea typeface="+mn-ea"/>
                    <a:cs typeface="+mn-cs"/>
                  </a:defRPr>
                </a:lvl7pPr>
                <a:lvl8pPr marL="4266565" algn="l" defTabSz="1218565" rtl="0" eaLnBrk="1" latinLnBrk="0" hangingPunct="1">
                  <a:defRPr sz="2400" kern="1200">
                    <a:solidFill>
                      <a:schemeClr val="tx1"/>
                    </a:solidFill>
                    <a:latin typeface="+mn-lt"/>
                    <a:ea typeface="+mn-ea"/>
                    <a:cs typeface="+mn-cs"/>
                  </a:defRPr>
                </a:lvl8pPr>
                <a:lvl9pPr marL="4876165" algn="l" defTabSz="1218565" rtl="0" eaLnBrk="1" latinLnBrk="0" hangingPunct="1">
                  <a:defRPr sz="2400" kern="1200">
                    <a:solidFill>
                      <a:schemeClr val="tx1"/>
                    </a:solidFill>
                    <a:latin typeface="+mn-lt"/>
                    <a:ea typeface="+mn-ea"/>
                    <a:cs typeface="+mn-cs"/>
                  </a:defRPr>
                </a:lvl9pPr>
              </a:lstStyle>
              <a:p>
                <a:pPr marL="0" marR="0" lvl="0" indent="0" defTabSz="914400" eaLnBrk="1" fontAlgn="base" latinLnBrk="0" hangingPunct="1">
                  <a:lnSpc>
                    <a:spcPct val="100000"/>
                  </a:lnSpc>
                  <a:spcBef>
                    <a:spcPts val="0"/>
                  </a:spcBef>
                  <a:spcAft>
                    <a:spcPts val="0"/>
                  </a:spcAft>
                  <a:buClr>
                    <a:srgbClr val="962120"/>
                  </a:buClr>
                  <a:buSzTx/>
                  <a:buFontTx/>
                  <a:buNone/>
                  <a:tabLst>
                    <a:tab pos="1031395" algn="l"/>
                  </a:tabLst>
                  <a:defRPr/>
                </a:pPr>
                <a:endParaRPr kumimoji="0" lang="en-AU" sz="1600" b="0" i="0" u="none" strike="noStrike" kern="0" cap="none" spc="0" normalizeH="0" baseline="0">
                  <a:ln>
                    <a:noFill/>
                  </a:ln>
                  <a:solidFill>
                    <a:prstClr val="white"/>
                  </a:solidFill>
                  <a:effectLst/>
                  <a:uLnTx/>
                  <a:uFillTx/>
                  <a:latin typeface="Arial"/>
                  <a:ea typeface="ＭＳ Ｐゴシック"/>
                  <a:cs typeface="Calibri" pitchFamily="34" charset="0"/>
                </a:endParaRPr>
              </a:p>
            </xdr:txBody>
          </xdr:sp>
        </xdr:grpSp>
        <xdr:sp macro="" textlink="">
          <xdr:nvSpPr>
            <xdr:cNvPr id="355" name="矩形 67">
              <a:extLst>
                <a:ext uri="{FF2B5EF4-FFF2-40B4-BE49-F238E27FC236}">
                  <a16:creationId xmlns:a16="http://schemas.microsoft.com/office/drawing/2014/main" id="{D92AABFF-F9DF-4481-9DB6-C5C56FF044EA}"/>
                </a:ext>
              </a:extLst>
            </xdr:cNvPr>
            <xdr:cNvSpPr/>
          </xdr:nvSpPr>
          <xdr:spPr>
            <a:xfrm rot="21356468">
              <a:off x="6261017" y="4182352"/>
              <a:ext cx="310000" cy="96916"/>
            </a:xfrm>
            <a:prstGeom prst="rect">
              <a:avLst/>
            </a:prstGeom>
            <a:solidFill>
              <a:srgbClr val="C00000"/>
            </a:solid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1218565" rtl="0" eaLnBrk="1" latinLnBrk="0" hangingPunct="1">
                <a:defRPr sz="2400" kern="1200">
                  <a:solidFill>
                    <a:schemeClr val="dk1"/>
                  </a:solidFill>
                  <a:latin typeface="+mn-lt"/>
                  <a:ea typeface="+mn-ea"/>
                  <a:cs typeface="+mn-cs"/>
                </a:defRPr>
              </a:lvl1pPr>
              <a:lvl2pPr marL="609600" algn="l" defTabSz="1218565" rtl="0" eaLnBrk="1" latinLnBrk="0" hangingPunct="1">
                <a:defRPr sz="2400" kern="1200">
                  <a:solidFill>
                    <a:schemeClr val="dk1"/>
                  </a:solidFill>
                  <a:latin typeface="+mn-lt"/>
                  <a:ea typeface="+mn-ea"/>
                  <a:cs typeface="+mn-cs"/>
                </a:defRPr>
              </a:lvl2pPr>
              <a:lvl3pPr marL="1219200" algn="l" defTabSz="1218565" rtl="0" eaLnBrk="1" latinLnBrk="0" hangingPunct="1">
                <a:defRPr sz="2400" kern="1200">
                  <a:solidFill>
                    <a:schemeClr val="dk1"/>
                  </a:solidFill>
                  <a:latin typeface="+mn-lt"/>
                  <a:ea typeface="+mn-ea"/>
                  <a:cs typeface="+mn-cs"/>
                </a:defRPr>
              </a:lvl3pPr>
              <a:lvl4pPr marL="1828165" algn="l" defTabSz="1218565" rtl="0" eaLnBrk="1" latinLnBrk="0" hangingPunct="1">
                <a:defRPr sz="2400" kern="1200">
                  <a:solidFill>
                    <a:schemeClr val="dk1"/>
                  </a:solidFill>
                  <a:latin typeface="+mn-lt"/>
                  <a:ea typeface="+mn-ea"/>
                  <a:cs typeface="+mn-cs"/>
                </a:defRPr>
              </a:lvl4pPr>
              <a:lvl5pPr marL="2437765" algn="l" defTabSz="1218565" rtl="0" eaLnBrk="1" latinLnBrk="0" hangingPunct="1">
                <a:defRPr sz="2400" kern="1200">
                  <a:solidFill>
                    <a:schemeClr val="dk1"/>
                  </a:solidFill>
                  <a:latin typeface="+mn-lt"/>
                  <a:ea typeface="+mn-ea"/>
                  <a:cs typeface="+mn-cs"/>
                </a:defRPr>
              </a:lvl5pPr>
              <a:lvl6pPr marL="3047365" algn="l" defTabSz="1218565" rtl="0" eaLnBrk="1" latinLnBrk="0" hangingPunct="1">
                <a:defRPr sz="2400" kern="1200">
                  <a:solidFill>
                    <a:schemeClr val="dk1"/>
                  </a:solidFill>
                  <a:latin typeface="+mn-lt"/>
                  <a:ea typeface="+mn-ea"/>
                  <a:cs typeface="+mn-cs"/>
                </a:defRPr>
              </a:lvl6pPr>
              <a:lvl7pPr marL="3656965" algn="l" defTabSz="1218565" rtl="0" eaLnBrk="1" latinLnBrk="0" hangingPunct="1">
                <a:defRPr sz="2400" kern="1200">
                  <a:solidFill>
                    <a:schemeClr val="dk1"/>
                  </a:solidFill>
                  <a:latin typeface="+mn-lt"/>
                  <a:ea typeface="+mn-ea"/>
                  <a:cs typeface="+mn-cs"/>
                </a:defRPr>
              </a:lvl7pPr>
              <a:lvl8pPr marL="4266565" algn="l" defTabSz="1218565" rtl="0" eaLnBrk="1" latinLnBrk="0" hangingPunct="1">
                <a:defRPr sz="2400" kern="1200">
                  <a:solidFill>
                    <a:schemeClr val="dk1"/>
                  </a:solidFill>
                  <a:latin typeface="+mn-lt"/>
                  <a:ea typeface="+mn-ea"/>
                  <a:cs typeface="+mn-cs"/>
                </a:defRPr>
              </a:lvl8pPr>
              <a:lvl9pPr marL="4876165" algn="l" defTabSz="1218565" rtl="0" eaLnBrk="1" latinLnBrk="0" hangingPunct="1">
                <a:defRPr sz="2400" kern="1200">
                  <a:solidFill>
                    <a:schemeClr val="dk1"/>
                  </a:solidFill>
                  <a:latin typeface="+mn-lt"/>
                  <a:ea typeface="+mn-ea"/>
                  <a:cs typeface="+mn-cs"/>
                </a:defRPr>
              </a:lvl9pPr>
            </a:lstStyle>
            <a:p>
              <a:pPr algn="ctr"/>
              <a:endParaRPr lang="zh-CN" altLang="en-US"/>
            </a:p>
          </xdr:txBody>
        </xdr:sp>
      </xdr:grpSp>
      <xdr:sp macro="" textlink="">
        <xdr:nvSpPr>
          <xdr:cNvPr id="353" name="矩形 1">
            <a:extLst>
              <a:ext uri="{FF2B5EF4-FFF2-40B4-BE49-F238E27FC236}">
                <a16:creationId xmlns:a16="http://schemas.microsoft.com/office/drawing/2014/main" id="{3CE138C0-A863-4C24-81A9-1A526EE8274E}"/>
              </a:ext>
            </a:extLst>
          </xdr:cNvPr>
          <xdr:cNvSpPr/>
        </xdr:nvSpPr>
        <xdr:spPr>
          <a:xfrm rot="21315180">
            <a:off x="6380250" y="4582688"/>
            <a:ext cx="329184" cy="1216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565" rtl="0" eaLnBrk="1" latinLnBrk="0" hangingPunct="1">
              <a:defRPr sz="2400" kern="1200">
                <a:solidFill>
                  <a:schemeClr val="lt1"/>
                </a:solidFill>
                <a:latin typeface="+mn-lt"/>
                <a:ea typeface="+mn-ea"/>
                <a:cs typeface="+mn-cs"/>
              </a:defRPr>
            </a:lvl1pPr>
            <a:lvl2pPr marL="609600" algn="l" defTabSz="1218565" rtl="0" eaLnBrk="1" latinLnBrk="0" hangingPunct="1">
              <a:defRPr sz="2400" kern="1200">
                <a:solidFill>
                  <a:schemeClr val="lt1"/>
                </a:solidFill>
                <a:latin typeface="+mn-lt"/>
                <a:ea typeface="+mn-ea"/>
                <a:cs typeface="+mn-cs"/>
              </a:defRPr>
            </a:lvl2pPr>
            <a:lvl3pPr marL="1219200" algn="l" defTabSz="1218565" rtl="0" eaLnBrk="1" latinLnBrk="0" hangingPunct="1">
              <a:defRPr sz="2400" kern="1200">
                <a:solidFill>
                  <a:schemeClr val="lt1"/>
                </a:solidFill>
                <a:latin typeface="+mn-lt"/>
                <a:ea typeface="+mn-ea"/>
                <a:cs typeface="+mn-cs"/>
              </a:defRPr>
            </a:lvl3pPr>
            <a:lvl4pPr marL="1828165" algn="l" defTabSz="1218565" rtl="0" eaLnBrk="1" latinLnBrk="0" hangingPunct="1">
              <a:defRPr sz="2400" kern="1200">
                <a:solidFill>
                  <a:schemeClr val="lt1"/>
                </a:solidFill>
                <a:latin typeface="+mn-lt"/>
                <a:ea typeface="+mn-ea"/>
                <a:cs typeface="+mn-cs"/>
              </a:defRPr>
            </a:lvl4pPr>
            <a:lvl5pPr marL="2437765" algn="l" defTabSz="1218565" rtl="0" eaLnBrk="1" latinLnBrk="0" hangingPunct="1">
              <a:defRPr sz="2400" kern="1200">
                <a:solidFill>
                  <a:schemeClr val="lt1"/>
                </a:solidFill>
                <a:latin typeface="+mn-lt"/>
                <a:ea typeface="+mn-ea"/>
                <a:cs typeface="+mn-cs"/>
              </a:defRPr>
            </a:lvl5pPr>
            <a:lvl6pPr marL="3047365" algn="l" defTabSz="1218565" rtl="0" eaLnBrk="1" latinLnBrk="0" hangingPunct="1">
              <a:defRPr sz="2400" kern="1200">
                <a:solidFill>
                  <a:schemeClr val="lt1"/>
                </a:solidFill>
                <a:latin typeface="+mn-lt"/>
                <a:ea typeface="+mn-ea"/>
                <a:cs typeface="+mn-cs"/>
              </a:defRPr>
            </a:lvl6pPr>
            <a:lvl7pPr marL="3656965" algn="l" defTabSz="1218565" rtl="0" eaLnBrk="1" latinLnBrk="0" hangingPunct="1">
              <a:defRPr sz="2400" kern="1200">
                <a:solidFill>
                  <a:schemeClr val="lt1"/>
                </a:solidFill>
                <a:latin typeface="+mn-lt"/>
                <a:ea typeface="+mn-ea"/>
                <a:cs typeface="+mn-cs"/>
              </a:defRPr>
            </a:lvl7pPr>
            <a:lvl8pPr marL="4266565" algn="l" defTabSz="1218565" rtl="0" eaLnBrk="1" latinLnBrk="0" hangingPunct="1">
              <a:defRPr sz="2400" kern="1200">
                <a:solidFill>
                  <a:schemeClr val="lt1"/>
                </a:solidFill>
                <a:latin typeface="+mn-lt"/>
                <a:ea typeface="+mn-ea"/>
                <a:cs typeface="+mn-cs"/>
              </a:defRPr>
            </a:lvl8pPr>
            <a:lvl9pPr marL="4876165" algn="l" defTabSz="1218565" rtl="0" eaLnBrk="1" latinLnBrk="0" hangingPunct="1">
              <a:defRPr sz="2400" kern="1200">
                <a:solidFill>
                  <a:schemeClr val="lt1"/>
                </a:solidFill>
                <a:latin typeface="+mn-lt"/>
                <a:ea typeface="+mn-ea"/>
                <a:cs typeface="+mn-cs"/>
              </a:defRPr>
            </a:lvl9pPr>
          </a:lstStyle>
          <a:p>
            <a:pPr algn="ctr"/>
            <a:endParaRPr lang="zh-CN" altLang="en-US"/>
          </a:p>
        </xdr:txBody>
      </xdr:sp>
    </xdr:grpSp>
    <xdr:clientData/>
  </xdr:twoCellAnchor>
  <xdr:twoCellAnchor>
    <xdr:from>
      <xdr:col>54</xdr:col>
      <xdr:colOff>340995</xdr:colOff>
      <xdr:row>1</xdr:row>
      <xdr:rowOff>163828</xdr:rowOff>
    </xdr:from>
    <xdr:to>
      <xdr:col>54</xdr:col>
      <xdr:colOff>1504950</xdr:colOff>
      <xdr:row>2</xdr:row>
      <xdr:rowOff>1179195</xdr:rowOff>
    </xdr:to>
    <xdr:grpSp>
      <xdr:nvGrpSpPr>
        <xdr:cNvPr id="359" name="组合 2">
          <a:extLst>
            <a:ext uri="{FF2B5EF4-FFF2-40B4-BE49-F238E27FC236}">
              <a16:creationId xmlns:a16="http://schemas.microsoft.com/office/drawing/2014/main" id="{861CD059-49BD-477D-950F-83C2FE7062D3}"/>
            </a:ext>
          </a:extLst>
        </xdr:cNvPr>
        <xdr:cNvGrpSpPr/>
      </xdr:nvGrpSpPr>
      <xdr:grpSpPr>
        <a:xfrm>
          <a:off x="98781870" y="449578"/>
          <a:ext cx="1163955" cy="1205867"/>
          <a:chOff x="6290665" y="3602537"/>
          <a:chExt cx="1189158" cy="1264544"/>
        </a:xfrm>
      </xdr:grpSpPr>
      <xdr:grpSp>
        <xdr:nvGrpSpPr>
          <xdr:cNvPr id="375" name="组合 65">
            <a:extLst>
              <a:ext uri="{FF2B5EF4-FFF2-40B4-BE49-F238E27FC236}">
                <a16:creationId xmlns:a16="http://schemas.microsoft.com/office/drawing/2014/main" id="{048A2388-C6D0-429E-8997-D174CE37AF80}"/>
              </a:ext>
            </a:extLst>
          </xdr:cNvPr>
          <xdr:cNvGrpSpPr/>
        </xdr:nvGrpSpPr>
        <xdr:grpSpPr>
          <a:xfrm>
            <a:off x="6290665" y="3602537"/>
            <a:ext cx="1189158" cy="1264544"/>
            <a:chOff x="6141181" y="3119992"/>
            <a:chExt cx="1230532" cy="1369976"/>
          </a:xfrm>
        </xdr:grpSpPr>
        <xdr:grpSp>
          <xdr:nvGrpSpPr>
            <xdr:cNvPr id="378" name="组合 66">
              <a:extLst>
                <a:ext uri="{FF2B5EF4-FFF2-40B4-BE49-F238E27FC236}">
                  <a16:creationId xmlns:a16="http://schemas.microsoft.com/office/drawing/2014/main" id="{BA328490-7536-4D44-87CE-1E6A83D26BD1}"/>
                </a:ext>
              </a:extLst>
            </xdr:cNvPr>
            <xdr:cNvGrpSpPr/>
          </xdr:nvGrpSpPr>
          <xdr:grpSpPr>
            <a:xfrm>
              <a:off x="6141181" y="3119992"/>
              <a:ext cx="1230532" cy="1369976"/>
              <a:chOff x="5491874" y="3176030"/>
              <a:chExt cx="1381807" cy="1479696"/>
            </a:xfrm>
          </xdr:grpSpPr>
          <xdr:pic>
            <xdr:nvPicPr>
              <xdr:cNvPr id="380" name="图片 68">
                <a:extLst>
                  <a:ext uri="{FF2B5EF4-FFF2-40B4-BE49-F238E27FC236}">
                    <a16:creationId xmlns:a16="http://schemas.microsoft.com/office/drawing/2014/main" id="{E716DA5E-C29E-42B3-BA35-4F66B6685454}"/>
                  </a:ext>
                </a:extLst>
              </xdr:cNvPr>
              <xdr:cNvPicPr>
                <a:picLocks noChangeAspect="1"/>
              </xdr:cNvPicPr>
            </xdr:nvPicPr>
            <xdr:blipFill rotWithShape="1">
              <a:blip xmlns:r="http://schemas.openxmlformats.org/officeDocument/2006/relationships" r:embed="rId45"/>
              <a:srcRect l="16856" t="72258" r="21356" b="-802"/>
              <a:stretch/>
            </xdr:blipFill>
            <xdr:spPr>
              <a:xfrm>
                <a:off x="5730256" y="4306152"/>
                <a:ext cx="941912" cy="349574"/>
              </a:xfrm>
              <a:prstGeom prst="rect">
                <a:avLst/>
              </a:prstGeom>
            </xdr:spPr>
          </xdr:pic>
          <xdr:pic>
            <xdr:nvPicPr>
              <xdr:cNvPr id="382" name="图片 69">
                <a:extLst>
                  <a:ext uri="{FF2B5EF4-FFF2-40B4-BE49-F238E27FC236}">
                    <a16:creationId xmlns:a16="http://schemas.microsoft.com/office/drawing/2014/main" id="{60806B8F-B666-4AE1-B969-F7EBFCE8F424}"/>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0827" r="40774" b="27353"/>
              <a:stretch/>
            </xdr:blipFill>
            <xdr:spPr>
              <a:xfrm>
                <a:off x="5491874" y="3176030"/>
                <a:ext cx="1381807" cy="1205330"/>
              </a:xfrm>
              <a:prstGeom prst="rect">
                <a:avLst/>
              </a:prstGeom>
            </xdr:spPr>
          </xdr:pic>
          <xdr:sp macro="" textlink="">
            <xdr:nvSpPr>
              <xdr:cNvPr id="388" name="Rectangle 387">
                <a:extLst>
                  <a:ext uri="{FF2B5EF4-FFF2-40B4-BE49-F238E27FC236}">
                    <a16:creationId xmlns:a16="http://schemas.microsoft.com/office/drawing/2014/main" id="{B09C1A19-C5BC-4D3B-9B7E-B15A9DAC1512}"/>
                  </a:ext>
                </a:extLst>
              </xdr:cNvPr>
              <xdr:cNvSpPr/>
            </xdr:nvSpPr>
            <xdr:spPr>
              <a:xfrm rot="21329742">
                <a:off x="5582748" y="4325699"/>
                <a:ext cx="387169" cy="121204"/>
              </a:xfrm>
              <a:prstGeom prst="rect">
                <a:avLst/>
              </a:prstGeom>
              <a:noFill/>
              <a:ln w="25400" cap="flat" cmpd="sng" algn="ctr">
                <a:noFill/>
                <a:prstDash val="solid"/>
              </a:ln>
              <a:effectLst/>
            </xdr:spPr>
            <xdr:txBody>
              <a:bodyPr wrap="square" lIns="68523" tIns="13704" rIns="68523" bIns="34262" rtlCol="0" anchor="t"/>
              <a:lstStyle>
                <a:defPPr>
                  <a:defRPr lang="en-US"/>
                </a:defPPr>
                <a:lvl1pPr marL="0" algn="l" defTabSz="1218565" rtl="0" eaLnBrk="1" latinLnBrk="0" hangingPunct="1">
                  <a:defRPr sz="2400" kern="1200">
                    <a:solidFill>
                      <a:schemeClr val="tx1"/>
                    </a:solidFill>
                    <a:latin typeface="+mn-lt"/>
                    <a:ea typeface="+mn-ea"/>
                    <a:cs typeface="+mn-cs"/>
                  </a:defRPr>
                </a:lvl1pPr>
                <a:lvl2pPr marL="609600" algn="l" defTabSz="1218565" rtl="0" eaLnBrk="1" latinLnBrk="0" hangingPunct="1">
                  <a:defRPr sz="2400" kern="1200">
                    <a:solidFill>
                      <a:schemeClr val="tx1"/>
                    </a:solidFill>
                    <a:latin typeface="+mn-lt"/>
                    <a:ea typeface="+mn-ea"/>
                    <a:cs typeface="+mn-cs"/>
                  </a:defRPr>
                </a:lvl2pPr>
                <a:lvl3pPr marL="1219200" algn="l" defTabSz="1218565" rtl="0" eaLnBrk="1" latinLnBrk="0" hangingPunct="1">
                  <a:defRPr sz="2400" kern="1200">
                    <a:solidFill>
                      <a:schemeClr val="tx1"/>
                    </a:solidFill>
                    <a:latin typeface="+mn-lt"/>
                    <a:ea typeface="+mn-ea"/>
                    <a:cs typeface="+mn-cs"/>
                  </a:defRPr>
                </a:lvl3pPr>
                <a:lvl4pPr marL="1828165" algn="l" defTabSz="1218565" rtl="0" eaLnBrk="1" latinLnBrk="0" hangingPunct="1">
                  <a:defRPr sz="2400" kern="1200">
                    <a:solidFill>
                      <a:schemeClr val="tx1"/>
                    </a:solidFill>
                    <a:latin typeface="+mn-lt"/>
                    <a:ea typeface="+mn-ea"/>
                    <a:cs typeface="+mn-cs"/>
                  </a:defRPr>
                </a:lvl4pPr>
                <a:lvl5pPr marL="2437765" algn="l" defTabSz="1218565" rtl="0" eaLnBrk="1" latinLnBrk="0" hangingPunct="1">
                  <a:defRPr sz="2400" kern="1200">
                    <a:solidFill>
                      <a:schemeClr val="tx1"/>
                    </a:solidFill>
                    <a:latin typeface="+mn-lt"/>
                    <a:ea typeface="+mn-ea"/>
                    <a:cs typeface="+mn-cs"/>
                  </a:defRPr>
                </a:lvl5pPr>
                <a:lvl6pPr marL="3047365" algn="l" defTabSz="1218565" rtl="0" eaLnBrk="1" latinLnBrk="0" hangingPunct="1">
                  <a:defRPr sz="2400" kern="1200">
                    <a:solidFill>
                      <a:schemeClr val="tx1"/>
                    </a:solidFill>
                    <a:latin typeface="+mn-lt"/>
                    <a:ea typeface="+mn-ea"/>
                    <a:cs typeface="+mn-cs"/>
                  </a:defRPr>
                </a:lvl6pPr>
                <a:lvl7pPr marL="3656965" algn="l" defTabSz="1218565" rtl="0" eaLnBrk="1" latinLnBrk="0" hangingPunct="1">
                  <a:defRPr sz="2400" kern="1200">
                    <a:solidFill>
                      <a:schemeClr val="tx1"/>
                    </a:solidFill>
                    <a:latin typeface="+mn-lt"/>
                    <a:ea typeface="+mn-ea"/>
                    <a:cs typeface="+mn-cs"/>
                  </a:defRPr>
                </a:lvl7pPr>
                <a:lvl8pPr marL="4266565" algn="l" defTabSz="1218565" rtl="0" eaLnBrk="1" latinLnBrk="0" hangingPunct="1">
                  <a:defRPr sz="2400" kern="1200">
                    <a:solidFill>
                      <a:schemeClr val="tx1"/>
                    </a:solidFill>
                    <a:latin typeface="+mn-lt"/>
                    <a:ea typeface="+mn-ea"/>
                    <a:cs typeface="+mn-cs"/>
                  </a:defRPr>
                </a:lvl8pPr>
                <a:lvl9pPr marL="4876165" algn="l" defTabSz="1218565" rtl="0" eaLnBrk="1" latinLnBrk="0" hangingPunct="1">
                  <a:defRPr sz="2400" kern="1200">
                    <a:solidFill>
                      <a:schemeClr val="tx1"/>
                    </a:solidFill>
                    <a:latin typeface="+mn-lt"/>
                    <a:ea typeface="+mn-ea"/>
                    <a:cs typeface="+mn-cs"/>
                  </a:defRPr>
                </a:lvl9pPr>
              </a:lstStyle>
              <a:p>
                <a:pPr marL="0" marR="0" lvl="0" indent="0" defTabSz="914400" eaLnBrk="1" fontAlgn="base" latinLnBrk="0" hangingPunct="1">
                  <a:lnSpc>
                    <a:spcPct val="100000"/>
                  </a:lnSpc>
                  <a:spcBef>
                    <a:spcPts val="0"/>
                  </a:spcBef>
                  <a:spcAft>
                    <a:spcPts val="0"/>
                  </a:spcAft>
                  <a:buClr>
                    <a:srgbClr val="962120"/>
                  </a:buClr>
                  <a:buSzTx/>
                  <a:buFontTx/>
                  <a:buNone/>
                  <a:tabLst>
                    <a:tab pos="1031395" algn="l"/>
                  </a:tabLst>
                  <a:defRPr/>
                </a:pPr>
                <a:endParaRPr kumimoji="0" lang="en-AU" sz="1600" b="0" i="0" u="none" strike="noStrike" kern="0" cap="none" spc="0" normalizeH="0" baseline="0">
                  <a:ln>
                    <a:noFill/>
                  </a:ln>
                  <a:solidFill>
                    <a:prstClr val="white"/>
                  </a:solidFill>
                  <a:effectLst/>
                  <a:uLnTx/>
                  <a:uFillTx/>
                  <a:latin typeface="Arial"/>
                  <a:ea typeface="ＭＳ Ｐゴシック"/>
                  <a:cs typeface="Calibri" pitchFamily="34" charset="0"/>
                </a:endParaRPr>
              </a:p>
            </xdr:txBody>
          </xdr:sp>
        </xdr:grpSp>
        <xdr:sp macro="" textlink="">
          <xdr:nvSpPr>
            <xdr:cNvPr id="379" name="矩形 67">
              <a:extLst>
                <a:ext uri="{FF2B5EF4-FFF2-40B4-BE49-F238E27FC236}">
                  <a16:creationId xmlns:a16="http://schemas.microsoft.com/office/drawing/2014/main" id="{995C2833-6728-4635-A01C-832B694D344F}"/>
                </a:ext>
              </a:extLst>
            </xdr:cNvPr>
            <xdr:cNvSpPr/>
          </xdr:nvSpPr>
          <xdr:spPr>
            <a:xfrm rot="21356468">
              <a:off x="6261017" y="4182352"/>
              <a:ext cx="310000" cy="96916"/>
            </a:xfrm>
            <a:prstGeom prst="rect">
              <a:avLst/>
            </a:prstGeom>
            <a:solidFill>
              <a:srgbClr val="C00000"/>
            </a:solid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1218565" rtl="0" eaLnBrk="1" latinLnBrk="0" hangingPunct="1">
                <a:defRPr sz="2400" kern="1200">
                  <a:solidFill>
                    <a:schemeClr val="dk1"/>
                  </a:solidFill>
                  <a:latin typeface="+mn-lt"/>
                  <a:ea typeface="+mn-ea"/>
                  <a:cs typeface="+mn-cs"/>
                </a:defRPr>
              </a:lvl1pPr>
              <a:lvl2pPr marL="609600" algn="l" defTabSz="1218565" rtl="0" eaLnBrk="1" latinLnBrk="0" hangingPunct="1">
                <a:defRPr sz="2400" kern="1200">
                  <a:solidFill>
                    <a:schemeClr val="dk1"/>
                  </a:solidFill>
                  <a:latin typeface="+mn-lt"/>
                  <a:ea typeface="+mn-ea"/>
                  <a:cs typeface="+mn-cs"/>
                </a:defRPr>
              </a:lvl2pPr>
              <a:lvl3pPr marL="1219200" algn="l" defTabSz="1218565" rtl="0" eaLnBrk="1" latinLnBrk="0" hangingPunct="1">
                <a:defRPr sz="2400" kern="1200">
                  <a:solidFill>
                    <a:schemeClr val="dk1"/>
                  </a:solidFill>
                  <a:latin typeface="+mn-lt"/>
                  <a:ea typeface="+mn-ea"/>
                  <a:cs typeface="+mn-cs"/>
                </a:defRPr>
              </a:lvl3pPr>
              <a:lvl4pPr marL="1828165" algn="l" defTabSz="1218565" rtl="0" eaLnBrk="1" latinLnBrk="0" hangingPunct="1">
                <a:defRPr sz="2400" kern="1200">
                  <a:solidFill>
                    <a:schemeClr val="dk1"/>
                  </a:solidFill>
                  <a:latin typeface="+mn-lt"/>
                  <a:ea typeface="+mn-ea"/>
                  <a:cs typeface="+mn-cs"/>
                </a:defRPr>
              </a:lvl4pPr>
              <a:lvl5pPr marL="2437765" algn="l" defTabSz="1218565" rtl="0" eaLnBrk="1" latinLnBrk="0" hangingPunct="1">
                <a:defRPr sz="2400" kern="1200">
                  <a:solidFill>
                    <a:schemeClr val="dk1"/>
                  </a:solidFill>
                  <a:latin typeface="+mn-lt"/>
                  <a:ea typeface="+mn-ea"/>
                  <a:cs typeface="+mn-cs"/>
                </a:defRPr>
              </a:lvl5pPr>
              <a:lvl6pPr marL="3047365" algn="l" defTabSz="1218565" rtl="0" eaLnBrk="1" latinLnBrk="0" hangingPunct="1">
                <a:defRPr sz="2400" kern="1200">
                  <a:solidFill>
                    <a:schemeClr val="dk1"/>
                  </a:solidFill>
                  <a:latin typeface="+mn-lt"/>
                  <a:ea typeface="+mn-ea"/>
                  <a:cs typeface="+mn-cs"/>
                </a:defRPr>
              </a:lvl6pPr>
              <a:lvl7pPr marL="3656965" algn="l" defTabSz="1218565" rtl="0" eaLnBrk="1" latinLnBrk="0" hangingPunct="1">
                <a:defRPr sz="2400" kern="1200">
                  <a:solidFill>
                    <a:schemeClr val="dk1"/>
                  </a:solidFill>
                  <a:latin typeface="+mn-lt"/>
                  <a:ea typeface="+mn-ea"/>
                  <a:cs typeface="+mn-cs"/>
                </a:defRPr>
              </a:lvl7pPr>
              <a:lvl8pPr marL="4266565" algn="l" defTabSz="1218565" rtl="0" eaLnBrk="1" latinLnBrk="0" hangingPunct="1">
                <a:defRPr sz="2400" kern="1200">
                  <a:solidFill>
                    <a:schemeClr val="dk1"/>
                  </a:solidFill>
                  <a:latin typeface="+mn-lt"/>
                  <a:ea typeface="+mn-ea"/>
                  <a:cs typeface="+mn-cs"/>
                </a:defRPr>
              </a:lvl8pPr>
              <a:lvl9pPr marL="4876165" algn="l" defTabSz="1218565" rtl="0" eaLnBrk="1" latinLnBrk="0" hangingPunct="1">
                <a:defRPr sz="2400" kern="1200">
                  <a:solidFill>
                    <a:schemeClr val="dk1"/>
                  </a:solidFill>
                  <a:latin typeface="+mn-lt"/>
                  <a:ea typeface="+mn-ea"/>
                  <a:cs typeface="+mn-cs"/>
                </a:defRPr>
              </a:lvl9pPr>
            </a:lstStyle>
            <a:p>
              <a:pPr algn="ctr"/>
              <a:endParaRPr lang="zh-CN" altLang="en-US"/>
            </a:p>
          </xdr:txBody>
        </xdr:sp>
      </xdr:grpSp>
      <xdr:sp macro="" textlink="">
        <xdr:nvSpPr>
          <xdr:cNvPr id="376" name="矩形 1">
            <a:extLst>
              <a:ext uri="{FF2B5EF4-FFF2-40B4-BE49-F238E27FC236}">
                <a16:creationId xmlns:a16="http://schemas.microsoft.com/office/drawing/2014/main" id="{11984D07-98F4-459D-B935-425DA81FF0F4}"/>
              </a:ext>
            </a:extLst>
          </xdr:cNvPr>
          <xdr:cNvSpPr/>
        </xdr:nvSpPr>
        <xdr:spPr>
          <a:xfrm rot="21315180">
            <a:off x="6380250" y="4582688"/>
            <a:ext cx="329184" cy="1216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565" rtl="0" eaLnBrk="1" latinLnBrk="0" hangingPunct="1">
              <a:defRPr sz="2400" kern="1200">
                <a:solidFill>
                  <a:schemeClr val="lt1"/>
                </a:solidFill>
                <a:latin typeface="+mn-lt"/>
                <a:ea typeface="+mn-ea"/>
                <a:cs typeface="+mn-cs"/>
              </a:defRPr>
            </a:lvl1pPr>
            <a:lvl2pPr marL="609600" algn="l" defTabSz="1218565" rtl="0" eaLnBrk="1" latinLnBrk="0" hangingPunct="1">
              <a:defRPr sz="2400" kern="1200">
                <a:solidFill>
                  <a:schemeClr val="lt1"/>
                </a:solidFill>
                <a:latin typeface="+mn-lt"/>
                <a:ea typeface="+mn-ea"/>
                <a:cs typeface="+mn-cs"/>
              </a:defRPr>
            </a:lvl2pPr>
            <a:lvl3pPr marL="1219200" algn="l" defTabSz="1218565" rtl="0" eaLnBrk="1" latinLnBrk="0" hangingPunct="1">
              <a:defRPr sz="2400" kern="1200">
                <a:solidFill>
                  <a:schemeClr val="lt1"/>
                </a:solidFill>
                <a:latin typeface="+mn-lt"/>
                <a:ea typeface="+mn-ea"/>
                <a:cs typeface="+mn-cs"/>
              </a:defRPr>
            </a:lvl3pPr>
            <a:lvl4pPr marL="1828165" algn="l" defTabSz="1218565" rtl="0" eaLnBrk="1" latinLnBrk="0" hangingPunct="1">
              <a:defRPr sz="2400" kern="1200">
                <a:solidFill>
                  <a:schemeClr val="lt1"/>
                </a:solidFill>
                <a:latin typeface="+mn-lt"/>
                <a:ea typeface="+mn-ea"/>
                <a:cs typeface="+mn-cs"/>
              </a:defRPr>
            </a:lvl4pPr>
            <a:lvl5pPr marL="2437765" algn="l" defTabSz="1218565" rtl="0" eaLnBrk="1" latinLnBrk="0" hangingPunct="1">
              <a:defRPr sz="2400" kern="1200">
                <a:solidFill>
                  <a:schemeClr val="lt1"/>
                </a:solidFill>
                <a:latin typeface="+mn-lt"/>
                <a:ea typeface="+mn-ea"/>
                <a:cs typeface="+mn-cs"/>
              </a:defRPr>
            </a:lvl5pPr>
            <a:lvl6pPr marL="3047365" algn="l" defTabSz="1218565" rtl="0" eaLnBrk="1" latinLnBrk="0" hangingPunct="1">
              <a:defRPr sz="2400" kern="1200">
                <a:solidFill>
                  <a:schemeClr val="lt1"/>
                </a:solidFill>
                <a:latin typeface="+mn-lt"/>
                <a:ea typeface="+mn-ea"/>
                <a:cs typeface="+mn-cs"/>
              </a:defRPr>
            </a:lvl6pPr>
            <a:lvl7pPr marL="3656965" algn="l" defTabSz="1218565" rtl="0" eaLnBrk="1" latinLnBrk="0" hangingPunct="1">
              <a:defRPr sz="2400" kern="1200">
                <a:solidFill>
                  <a:schemeClr val="lt1"/>
                </a:solidFill>
                <a:latin typeface="+mn-lt"/>
                <a:ea typeface="+mn-ea"/>
                <a:cs typeface="+mn-cs"/>
              </a:defRPr>
            </a:lvl7pPr>
            <a:lvl8pPr marL="4266565" algn="l" defTabSz="1218565" rtl="0" eaLnBrk="1" latinLnBrk="0" hangingPunct="1">
              <a:defRPr sz="2400" kern="1200">
                <a:solidFill>
                  <a:schemeClr val="lt1"/>
                </a:solidFill>
                <a:latin typeface="+mn-lt"/>
                <a:ea typeface="+mn-ea"/>
                <a:cs typeface="+mn-cs"/>
              </a:defRPr>
            </a:lvl8pPr>
            <a:lvl9pPr marL="4876165" algn="l" defTabSz="1218565" rtl="0" eaLnBrk="1" latinLnBrk="0" hangingPunct="1">
              <a:defRPr sz="2400" kern="1200">
                <a:solidFill>
                  <a:schemeClr val="lt1"/>
                </a:solidFill>
                <a:latin typeface="+mn-lt"/>
                <a:ea typeface="+mn-ea"/>
                <a:cs typeface="+mn-cs"/>
              </a:defRPr>
            </a:lvl9pPr>
          </a:lstStyle>
          <a:p>
            <a:pPr algn="ctr"/>
            <a:endParaRPr lang="zh-CN" altLang="en-US"/>
          </a:p>
        </xdr:txBody>
      </xdr:sp>
    </xdr:grpSp>
    <xdr:clientData/>
  </xdr:twoCellAnchor>
  <xdr:twoCellAnchor>
    <xdr:from>
      <xdr:col>52</xdr:col>
      <xdr:colOff>457200</xdr:colOff>
      <xdr:row>2</xdr:row>
      <xdr:rowOff>190500</xdr:rowOff>
    </xdr:from>
    <xdr:to>
      <xdr:col>52</xdr:col>
      <xdr:colOff>1486351</xdr:colOff>
      <xdr:row>2</xdr:row>
      <xdr:rowOff>1181102</xdr:rowOff>
    </xdr:to>
    <xdr:grpSp>
      <xdr:nvGrpSpPr>
        <xdr:cNvPr id="389" name="组合 2">
          <a:extLst>
            <a:ext uri="{FF2B5EF4-FFF2-40B4-BE49-F238E27FC236}">
              <a16:creationId xmlns:a16="http://schemas.microsoft.com/office/drawing/2014/main" id="{9B73E996-0F6F-42E1-A041-2013E3B4FB8C}"/>
            </a:ext>
          </a:extLst>
        </xdr:cNvPr>
        <xdr:cNvGrpSpPr/>
      </xdr:nvGrpSpPr>
      <xdr:grpSpPr>
        <a:xfrm>
          <a:off x="95088075" y="666750"/>
          <a:ext cx="1029151" cy="990602"/>
          <a:chOff x="6290665" y="3602537"/>
          <a:chExt cx="1189158" cy="1264544"/>
        </a:xfrm>
      </xdr:grpSpPr>
      <xdr:grpSp>
        <xdr:nvGrpSpPr>
          <xdr:cNvPr id="393" name="组合 65">
            <a:extLst>
              <a:ext uri="{FF2B5EF4-FFF2-40B4-BE49-F238E27FC236}">
                <a16:creationId xmlns:a16="http://schemas.microsoft.com/office/drawing/2014/main" id="{5763F1E8-C572-4F76-B9C3-CA0C16C2FFA9}"/>
              </a:ext>
            </a:extLst>
          </xdr:cNvPr>
          <xdr:cNvGrpSpPr/>
        </xdr:nvGrpSpPr>
        <xdr:grpSpPr>
          <a:xfrm>
            <a:off x="6290665" y="3602537"/>
            <a:ext cx="1189158" cy="1264544"/>
            <a:chOff x="6141181" y="3119992"/>
            <a:chExt cx="1230532" cy="1369976"/>
          </a:xfrm>
        </xdr:grpSpPr>
        <xdr:grpSp>
          <xdr:nvGrpSpPr>
            <xdr:cNvPr id="395" name="组合 66">
              <a:extLst>
                <a:ext uri="{FF2B5EF4-FFF2-40B4-BE49-F238E27FC236}">
                  <a16:creationId xmlns:a16="http://schemas.microsoft.com/office/drawing/2014/main" id="{AD12E5CD-D85D-4F50-AF68-8AC4C1168BCA}"/>
                </a:ext>
              </a:extLst>
            </xdr:cNvPr>
            <xdr:cNvGrpSpPr/>
          </xdr:nvGrpSpPr>
          <xdr:grpSpPr>
            <a:xfrm>
              <a:off x="6141181" y="3119992"/>
              <a:ext cx="1230532" cy="1369976"/>
              <a:chOff x="5491874" y="3176030"/>
              <a:chExt cx="1381807" cy="1479696"/>
            </a:xfrm>
          </xdr:grpSpPr>
          <xdr:pic>
            <xdr:nvPicPr>
              <xdr:cNvPr id="398" name="图片 68">
                <a:extLst>
                  <a:ext uri="{FF2B5EF4-FFF2-40B4-BE49-F238E27FC236}">
                    <a16:creationId xmlns:a16="http://schemas.microsoft.com/office/drawing/2014/main" id="{42DD1141-7C15-4DC6-A812-71A48ECFBD69}"/>
                  </a:ext>
                </a:extLst>
              </xdr:cNvPr>
              <xdr:cNvPicPr>
                <a:picLocks noChangeAspect="1"/>
              </xdr:cNvPicPr>
            </xdr:nvPicPr>
            <xdr:blipFill rotWithShape="1">
              <a:blip xmlns:r="http://schemas.openxmlformats.org/officeDocument/2006/relationships" r:embed="rId45"/>
              <a:srcRect l="16856" t="72258" r="21356" b="-802"/>
              <a:stretch/>
            </xdr:blipFill>
            <xdr:spPr>
              <a:xfrm>
                <a:off x="5730256" y="4306152"/>
                <a:ext cx="941912" cy="349574"/>
              </a:xfrm>
              <a:prstGeom prst="rect">
                <a:avLst/>
              </a:prstGeom>
            </xdr:spPr>
          </xdr:pic>
          <xdr:pic>
            <xdr:nvPicPr>
              <xdr:cNvPr id="399" name="图片 69">
                <a:extLst>
                  <a:ext uri="{FF2B5EF4-FFF2-40B4-BE49-F238E27FC236}">
                    <a16:creationId xmlns:a16="http://schemas.microsoft.com/office/drawing/2014/main" id="{DA01B5ED-0F5B-4E02-A12B-3234F18D8A59}"/>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20827" r="40774" b="27353"/>
              <a:stretch/>
            </xdr:blipFill>
            <xdr:spPr>
              <a:xfrm>
                <a:off x="5491874" y="3176030"/>
                <a:ext cx="1381807" cy="1205330"/>
              </a:xfrm>
              <a:prstGeom prst="rect">
                <a:avLst/>
              </a:prstGeom>
            </xdr:spPr>
          </xdr:pic>
          <xdr:sp macro="" textlink="">
            <xdr:nvSpPr>
              <xdr:cNvPr id="400" name="Rectangle 399">
                <a:extLst>
                  <a:ext uri="{FF2B5EF4-FFF2-40B4-BE49-F238E27FC236}">
                    <a16:creationId xmlns:a16="http://schemas.microsoft.com/office/drawing/2014/main" id="{1B7AFF71-5BD4-4699-8786-F72B411EA3CA}"/>
                  </a:ext>
                </a:extLst>
              </xdr:cNvPr>
              <xdr:cNvSpPr/>
            </xdr:nvSpPr>
            <xdr:spPr>
              <a:xfrm rot="21329742">
                <a:off x="5582748" y="4325699"/>
                <a:ext cx="387169" cy="121204"/>
              </a:xfrm>
              <a:prstGeom prst="rect">
                <a:avLst/>
              </a:prstGeom>
              <a:noFill/>
              <a:ln w="25400" cap="flat" cmpd="sng" algn="ctr">
                <a:noFill/>
                <a:prstDash val="solid"/>
              </a:ln>
              <a:effectLst/>
            </xdr:spPr>
            <xdr:txBody>
              <a:bodyPr wrap="square" lIns="68523" tIns="13704" rIns="68523" bIns="34262" rtlCol="0" anchor="t"/>
              <a:lstStyle>
                <a:defPPr>
                  <a:defRPr lang="en-US"/>
                </a:defPPr>
                <a:lvl1pPr marL="0" algn="l" defTabSz="1218565" rtl="0" eaLnBrk="1" latinLnBrk="0" hangingPunct="1">
                  <a:defRPr sz="2400" kern="1200">
                    <a:solidFill>
                      <a:schemeClr val="tx1"/>
                    </a:solidFill>
                    <a:latin typeface="+mn-lt"/>
                    <a:ea typeface="+mn-ea"/>
                    <a:cs typeface="+mn-cs"/>
                  </a:defRPr>
                </a:lvl1pPr>
                <a:lvl2pPr marL="609600" algn="l" defTabSz="1218565" rtl="0" eaLnBrk="1" latinLnBrk="0" hangingPunct="1">
                  <a:defRPr sz="2400" kern="1200">
                    <a:solidFill>
                      <a:schemeClr val="tx1"/>
                    </a:solidFill>
                    <a:latin typeface="+mn-lt"/>
                    <a:ea typeface="+mn-ea"/>
                    <a:cs typeface="+mn-cs"/>
                  </a:defRPr>
                </a:lvl2pPr>
                <a:lvl3pPr marL="1219200" algn="l" defTabSz="1218565" rtl="0" eaLnBrk="1" latinLnBrk="0" hangingPunct="1">
                  <a:defRPr sz="2400" kern="1200">
                    <a:solidFill>
                      <a:schemeClr val="tx1"/>
                    </a:solidFill>
                    <a:latin typeface="+mn-lt"/>
                    <a:ea typeface="+mn-ea"/>
                    <a:cs typeface="+mn-cs"/>
                  </a:defRPr>
                </a:lvl3pPr>
                <a:lvl4pPr marL="1828165" algn="l" defTabSz="1218565" rtl="0" eaLnBrk="1" latinLnBrk="0" hangingPunct="1">
                  <a:defRPr sz="2400" kern="1200">
                    <a:solidFill>
                      <a:schemeClr val="tx1"/>
                    </a:solidFill>
                    <a:latin typeface="+mn-lt"/>
                    <a:ea typeface="+mn-ea"/>
                    <a:cs typeface="+mn-cs"/>
                  </a:defRPr>
                </a:lvl4pPr>
                <a:lvl5pPr marL="2437765" algn="l" defTabSz="1218565" rtl="0" eaLnBrk="1" latinLnBrk="0" hangingPunct="1">
                  <a:defRPr sz="2400" kern="1200">
                    <a:solidFill>
                      <a:schemeClr val="tx1"/>
                    </a:solidFill>
                    <a:latin typeface="+mn-lt"/>
                    <a:ea typeface="+mn-ea"/>
                    <a:cs typeface="+mn-cs"/>
                  </a:defRPr>
                </a:lvl5pPr>
                <a:lvl6pPr marL="3047365" algn="l" defTabSz="1218565" rtl="0" eaLnBrk="1" latinLnBrk="0" hangingPunct="1">
                  <a:defRPr sz="2400" kern="1200">
                    <a:solidFill>
                      <a:schemeClr val="tx1"/>
                    </a:solidFill>
                    <a:latin typeface="+mn-lt"/>
                    <a:ea typeface="+mn-ea"/>
                    <a:cs typeface="+mn-cs"/>
                  </a:defRPr>
                </a:lvl6pPr>
                <a:lvl7pPr marL="3656965" algn="l" defTabSz="1218565" rtl="0" eaLnBrk="1" latinLnBrk="0" hangingPunct="1">
                  <a:defRPr sz="2400" kern="1200">
                    <a:solidFill>
                      <a:schemeClr val="tx1"/>
                    </a:solidFill>
                    <a:latin typeface="+mn-lt"/>
                    <a:ea typeface="+mn-ea"/>
                    <a:cs typeface="+mn-cs"/>
                  </a:defRPr>
                </a:lvl7pPr>
                <a:lvl8pPr marL="4266565" algn="l" defTabSz="1218565" rtl="0" eaLnBrk="1" latinLnBrk="0" hangingPunct="1">
                  <a:defRPr sz="2400" kern="1200">
                    <a:solidFill>
                      <a:schemeClr val="tx1"/>
                    </a:solidFill>
                    <a:latin typeface="+mn-lt"/>
                    <a:ea typeface="+mn-ea"/>
                    <a:cs typeface="+mn-cs"/>
                  </a:defRPr>
                </a:lvl8pPr>
                <a:lvl9pPr marL="4876165" algn="l" defTabSz="1218565" rtl="0" eaLnBrk="1" latinLnBrk="0" hangingPunct="1">
                  <a:defRPr sz="2400" kern="1200">
                    <a:solidFill>
                      <a:schemeClr val="tx1"/>
                    </a:solidFill>
                    <a:latin typeface="+mn-lt"/>
                    <a:ea typeface="+mn-ea"/>
                    <a:cs typeface="+mn-cs"/>
                  </a:defRPr>
                </a:lvl9pPr>
              </a:lstStyle>
              <a:p>
                <a:pPr marL="0" marR="0" lvl="0" indent="0" defTabSz="914400" eaLnBrk="1" fontAlgn="base" latinLnBrk="0" hangingPunct="1">
                  <a:lnSpc>
                    <a:spcPct val="100000"/>
                  </a:lnSpc>
                  <a:spcBef>
                    <a:spcPts val="0"/>
                  </a:spcBef>
                  <a:spcAft>
                    <a:spcPts val="0"/>
                  </a:spcAft>
                  <a:buClr>
                    <a:srgbClr val="962120"/>
                  </a:buClr>
                  <a:buSzTx/>
                  <a:buFontTx/>
                  <a:buNone/>
                  <a:tabLst>
                    <a:tab pos="1031395" algn="l"/>
                  </a:tabLst>
                  <a:defRPr/>
                </a:pPr>
                <a:endParaRPr kumimoji="0" lang="en-AU" sz="1600" b="0" i="0" u="none" strike="noStrike" kern="0" cap="none" spc="0" normalizeH="0" baseline="0">
                  <a:ln>
                    <a:noFill/>
                  </a:ln>
                  <a:solidFill>
                    <a:prstClr val="white"/>
                  </a:solidFill>
                  <a:effectLst/>
                  <a:uLnTx/>
                  <a:uFillTx/>
                  <a:latin typeface="Arial"/>
                  <a:ea typeface="ＭＳ Ｐゴシック"/>
                  <a:cs typeface="Calibri" pitchFamily="34" charset="0"/>
                </a:endParaRPr>
              </a:p>
            </xdr:txBody>
          </xdr:sp>
        </xdr:grpSp>
        <xdr:sp macro="" textlink="">
          <xdr:nvSpPr>
            <xdr:cNvPr id="396" name="矩形 67">
              <a:extLst>
                <a:ext uri="{FF2B5EF4-FFF2-40B4-BE49-F238E27FC236}">
                  <a16:creationId xmlns:a16="http://schemas.microsoft.com/office/drawing/2014/main" id="{0A018B14-99B6-4A80-A9C1-D558383821BE}"/>
                </a:ext>
              </a:extLst>
            </xdr:cNvPr>
            <xdr:cNvSpPr/>
          </xdr:nvSpPr>
          <xdr:spPr>
            <a:xfrm rot="21356468">
              <a:off x="6261017" y="4182352"/>
              <a:ext cx="310000" cy="96916"/>
            </a:xfrm>
            <a:prstGeom prst="rect">
              <a:avLst/>
            </a:prstGeom>
            <a:solidFill>
              <a:srgbClr val="C00000"/>
            </a:solid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1218565" rtl="0" eaLnBrk="1" latinLnBrk="0" hangingPunct="1">
                <a:defRPr sz="2400" kern="1200">
                  <a:solidFill>
                    <a:schemeClr val="dk1"/>
                  </a:solidFill>
                  <a:latin typeface="+mn-lt"/>
                  <a:ea typeface="+mn-ea"/>
                  <a:cs typeface="+mn-cs"/>
                </a:defRPr>
              </a:lvl1pPr>
              <a:lvl2pPr marL="609600" algn="l" defTabSz="1218565" rtl="0" eaLnBrk="1" latinLnBrk="0" hangingPunct="1">
                <a:defRPr sz="2400" kern="1200">
                  <a:solidFill>
                    <a:schemeClr val="dk1"/>
                  </a:solidFill>
                  <a:latin typeface="+mn-lt"/>
                  <a:ea typeface="+mn-ea"/>
                  <a:cs typeface="+mn-cs"/>
                </a:defRPr>
              </a:lvl2pPr>
              <a:lvl3pPr marL="1219200" algn="l" defTabSz="1218565" rtl="0" eaLnBrk="1" latinLnBrk="0" hangingPunct="1">
                <a:defRPr sz="2400" kern="1200">
                  <a:solidFill>
                    <a:schemeClr val="dk1"/>
                  </a:solidFill>
                  <a:latin typeface="+mn-lt"/>
                  <a:ea typeface="+mn-ea"/>
                  <a:cs typeface="+mn-cs"/>
                </a:defRPr>
              </a:lvl3pPr>
              <a:lvl4pPr marL="1828165" algn="l" defTabSz="1218565" rtl="0" eaLnBrk="1" latinLnBrk="0" hangingPunct="1">
                <a:defRPr sz="2400" kern="1200">
                  <a:solidFill>
                    <a:schemeClr val="dk1"/>
                  </a:solidFill>
                  <a:latin typeface="+mn-lt"/>
                  <a:ea typeface="+mn-ea"/>
                  <a:cs typeface="+mn-cs"/>
                </a:defRPr>
              </a:lvl4pPr>
              <a:lvl5pPr marL="2437765" algn="l" defTabSz="1218565" rtl="0" eaLnBrk="1" latinLnBrk="0" hangingPunct="1">
                <a:defRPr sz="2400" kern="1200">
                  <a:solidFill>
                    <a:schemeClr val="dk1"/>
                  </a:solidFill>
                  <a:latin typeface="+mn-lt"/>
                  <a:ea typeface="+mn-ea"/>
                  <a:cs typeface="+mn-cs"/>
                </a:defRPr>
              </a:lvl5pPr>
              <a:lvl6pPr marL="3047365" algn="l" defTabSz="1218565" rtl="0" eaLnBrk="1" latinLnBrk="0" hangingPunct="1">
                <a:defRPr sz="2400" kern="1200">
                  <a:solidFill>
                    <a:schemeClr val="dk1"/>
                  </a:solidFill>
                  <a:latin typeface="+mn-lt"/>
                  <a:ea typeface="+mn-ea"/>
                  <a:cs typeface="+mn-cs"/>
                </a:defRPr>
              </a:lvl6pPr>
              <a:lvl7pPr marL="3656965" algn="l" defTabSz="1218565" rtl="0" eaLnBrk="1" latinLnBrk="0" hangingPunct="1">
                <a:defRPr sz="2400" kern="1200">
                  <a:solidFill>
                    <a:schemeClr val="dk1"/>
                  </a:solidFill>
                  <a:latin typeface="+mn-lt"/>
                  <a:ea typeface="+mn-ea"/>
                  <a:cs typeface="+mn-cs"/>
                </a:defRPr>
              </a:lvl7pPr>
              <a:lvl8pPr marL="4266565" algn="l" defTabSz="1218565" rtl="0" eaLnBrk="1" latinLnBrk="0" hangingPunct="1">
                <a:defRPr sz="2400" kern="1200">
                  <a:solidFill>
                    <a:schemeClr val="dk1"/>
                  </a:solidFill>
                  <a:latin typeface="+mn-lt"/>
                  <a:ea typeface="+mn-ea"/>
                  <a:cs typeface="+mn-cs"/>
                </a:defRPr>
              </a:lvl8pPr>
              <a:lvl9pPr marL="4876165" algn="l" defTabSz="1218565" rtl="0" eaLnBrk="1" latinLnBrk="0" hangingPunct="1">
                <a:defRPr sz="2400" kern="1200">
                  <a:solidFill>
                    <a:schemeClr val="dk1"/>
                  </a:solidFill>
                  <a:latin typeface="+mn-lt"/>
                  <a:ea typeface="+mn-ea"/>
                  <a:cs typeface="+mn-cs"/>
                </a:defRPr>
              </a:lvl9pPr>
            </a:lstStyle>
            <a:p>
              <a:pPr algn="ctr"/>
              <a:endParaRPr lang="zh-CN" altLang="en-US"/>
            </a:p>
          </xdr:txBody>
        </xdr:sp>
      </xdr:grpSp>
      <xdr:sp macro="" textlink="">
        <xdr:nvSpPr>
          <xdr:cNvPr id="394" name="矩形 1">
            <a:extLst>
              <a:ext uri="{FF2B5EF4-FFF2-40B4-BE49-F238E27FC236}">
                <a16:creationId xmlns:a16="http://schemas.microsoft.com/office/drawing/2014/main" id="{95B77F69-D387-419F-93BA-FE9CF5825540}"/>
              </a:ext>
            </a:extLst>
          </xdr:cNvPr>
          <xdr:cNvSpPr/>
        </xdr:nvSpPr>
        <xdr:spPr>
          <a:xfrm rot="21315180">
            <a:off x="6380250" y="4582688"/>
            <a:ext cx="329184" cy="1216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565" rtl="0" eaLnBrk="1" latinLnBrk="0" hangingPunct="1">
              <a:defRPr sz="2400" kern="1200">
                <a:solidFill>
                  <a:schemeClr val="lt1"/>
                </a:solidFill>
                <a:latin typeface="+mn-lt"/>
                <a:ea typeface="+mn-ea"/>
                <a:cs typeface="+mn-cs"/>
              </a:defRPr>
            </a:lvl1pPr>
            <a:lvl2pPr marL="609600" algn="l" defTabSz="1218565" rtl="0" eaLnBrk="1" latinLnBrk="0" hangingPunct="1">
              <a:defRPr sz="2400" kern="1200">
                <a:solidFill>
                  <a:schemeClr val="lt1"/>
                </a:solidFill>
                <a:latin typeface="+mn-lt"/>
                <a:ea typeface="+mn-ea"/>
                <a:cs typeface="+mn-cs"/>
              </a:defRPr>
            </a:lvl2pPr>
            <a:lvl3pPr marL="1219200" algn="l" defTabSz="1218565" rtl="0" eaLnBrk="1" latinLnBrk="0" hangingPunct="1">
              <a:defRPr sz="2400" kern="1200">
                <a:solidFill>
                  <a:schemeClr val="lt1"/>
                </a:solidFill>
                <a:latin typeface="+mn-lt"/>
                <a:ea typeface="+mn-ea"/>
                <a:cs typeface="+mn-cs"/>
              </a:defRPr>
            </a:lvl3pPr>
            <a:lvl4pPr marL="1828165" algn="l" defTabSz="1218565" rtl="0" eaLnBrk="1" latinLnBrk="0" hangingPunct="1">
              <a:defRPr sz="2400" kern="1200">
                <a:solidFill>
                  <a:schemeClr val="lt1"/>
                </a:solidFill>
                <a:latin typeface="+mn-lt"/>
                <a:ea typeface="+mn-ea"/>
                <a:cs typeface="+mn-cs"/>
              </a:defRPr>
            </a:lvl4pPr>
            <a:lvl5pPr marL="2437765" algn="l" defTabSz="1218565" rtl="0" eaLnBrk="1" latinLnBrk="0" hangingPunct="1">
              <a:defRPr sz="2400" kern="1200">
                <a:solidFill>
                  <a:schemeClr val="lt1"/>
                </a:solidFill>
                <a:latin typeface="+mn-lt"/>
                <a:ea typeface="+mn-ea"/>
                <a:cs typeface="+mn-cs"/>
              </a:defRPr>
            </a:lvl5pPr>
            <a:lvl6pPr marL="3047365" algn="l" defTabSz="1218565" rtl="0" eaLnBrk="1" latinLnBrk="0" hangingPunct="1">
              <a:defRPr sz="2400" kern="1200">
                <a:solidFill>
                  <a:schemeClr val="lt1"/>
                </a:solidFill>
                <a:latin typeface="+mn-lt"/>
                <a:ea typeface="+mn-ea"/>
                <a:cs typeface="+mn-cs"/>
              </a:defRPr>
            </a:lvl6pPr>
            <a:lvl7pPr marL="3656965" algn="l" defTabSz="1218565" rtl="0" eaLnBrk="1" latinLnBrk="0" hangingPunct="1">
              <a:defRPr sz="2400" kern="1200">
                <a:solidFill>
                  <a:schemeClr val="lt1"/>
                </a:solidFill>
                <a:latin typeface="+mn-lt"/>
                <a:ea typeface="+mn-ea"/>
                <a:cs typeface="+mn-cs"/>
              </a:defRPr>
            </a:lvl7pPr>
            <a:lvl8pPr marL="4266565" algn="l" defTabSz="1218565" rtl="0" eaLnBrk="1" latinLnBrk="0" hangingPunct="1">
              <a:defRPr sz="2400" kern="1200">
                <a:solidFill>
                  <a:schemeClr val="lt1"/>
                </a:solidFill>
                <a:latin typeface="+mn-lt"/>
                <a:ea typeface="+mn-ea"/>
                <a:cs typeface="+mn-cs"/>
              </a:defRPr>
            </a:lvl8pPr>
            <a:lvl9pPr marL="4876165" algn="l" defTabSz="1218565" rtl="0" eaLnBrk="1" latinLnBrk="0" hangingPunct="1">
              <a:defRPr sz="2400" kern="1200">
                <a:solidFill>
                  <a:schemeClr val="lt1"/>
                </a:solidFill>
                <a:latin typeface="+mn-lt"/>
                <a:ea typeface="+mn-ea"/>
                <a:cs typeface="+mn-cs"/>
              </a:defRPr>
            </a:lvl9pPr>
          </a:lstStyle>
          <a:p>
            <a:pPr algn="ctr"/>
            <a:endParaRPr lang="zh-CN" altLang="en-US"/>
          </a:p>
        </xdr:txBody>
      </xdr:sp>
    </xdr:grpSp>
    <xdr:clientData/>
  </xdr:twoCellAnchor>
  <xdr:twoCellAnchor>
    <xdr:from>
      <xdr:col>51</xdr:col>
      <xdr:colOff>428625</xdr:colOff>
      <xdr:row>2</xdr:row>
      <xdr:rowOff>161925</xdr:rowOff>
    </xdr:from>
    <xdr:to>
      <xdr:col>51</xdr:col>
      <xdr:colOff>1559241</xdr:colOff>
      <xdr:row>2</xdr:row>
      <xdr:rowOff>1209677</xdr:rowOff>
    </xdr:to>
    <xdr:grpSp>
      <xdr:nvGrpSpPr>
        <xdr:cNvPr id="401" name="组合 2">
          <a:extLst>
            <a:ext uri="{FF2B5EF4-FFF2-40B4-BE49-F238E27FC236}">
              <a16:creationId xmlns:a16="http://schemas.microsoft.com/office/drawing/2014/main" id="{543D3B51-35B9-4FA0-96A0-B51A0DAB89DA}"/>
            </a:ext>
          </a:extLst>
        </xdr:cNvPr>
        <xdr:cNvGrpSpPr/>
      </xdr:nvGrpSpPr>
      <xdr:grpSpPr>
        <a:xfrm>
          <a:off x="93154500" y="638175"/>
          <a:ext cx="1130616" cy="1047752"/>
          <a:chOff x="6290665" y="3602537"/>
          <a:chExt cx="1189158" cy="1264544"/>
        </a:xfrm>
      </xdr:grpSpPr>
      <xdr:grpSp>
        <xdr:nvGrpSpPr>
          <xdr:cNvPr id="402" name="组合 65">
            <a:extLst>
              <a:ext uri="{FF2B5EF4-FFF2-40B4-BE49-F238E27FC236}">
                <a16:creationId xmlns:a16="http://schemas.microsoft.com/office/drawing/2014/main" id="{FD4F1537-A498-4E72-9D77-99BB509CD557}"/>
              </a:ext>
            </a:extLst>
          </xdr:cNvPr>
          <xdr:cNvGrpSpPr/>
        </xdr:nvGrpSpPr>
        <xdr:grpSpPr>
          <a:xfrm>
            <a:off x="6290665" y="3602537"/>
            <a:ext cx="1189158" cy="1264544"/>
            <a:chOff x="6141181" y="3119992"/>
            <a:chExt cx="1230532" cy="1369976"/>
          </a:xfrm>
        </xdr:grpSpPr>
        <xdr:grpSp>
          <xdr:nvGrpSpPr>
            <xdr:cNvPr id="405" name="组合 66">
              <a:extLst>
                <a:ext uri="{FF2B5EF4-FFF2-40B4-BE49-F238E27FC236}">
                  <a16:creationId xmlns:a16="http://schemas.microsoft.com/office/drawing/2014/main" id="{A64FA4DF-7F52-4BF6-999D-8EA4813FD2B7}"/>
                </a:ext>
              </a:extLst>
            </xdr:cNvPr>
            <xdr:cNvGrpSpPr/>
          </xdr:nvGrpSpPr>
          <xdr:grpSpPr>
            <a:xfrm>
              <a:off x="6141181" y="3119992"/>
              <a:ext cx="1230532" cy="1369976"/>
              <a:chOff x="5491874" y="3176030"/>
              <a:chExt cx="1381807" cy="1479696"/>
            </a:xfrm>
          </xdr:grpSpPr>
          <xdr:pic>
            <xdr:nvPicPr>
              <xdr:cNvPr id="407" name="图片 68">
                <a:extLst>
                  <a:ext uri="{FF2B5EF4-FFF2-40B4-BE49-F238E27FC236}">
                    <a16:creationId xmlns:a16="http://schemas.microsoft.com/office/drawing/2014/main" id="{1124D179-1F4B-423D-958A-C06D0CEF082D}"/>
                  </a:ext>
                </a:extLst>
              </xdr:cNvPr>
              <xdr:cNvPicPr>
                <a:picLocks noChangeAspect="1"/>
              </xdr:cNvPicPr>
            </xdr:nvPicPr>
            <xdr:blipFill rotWithShape="1">
              <a:blip xmlns:r="http://schemas.openxmlformats.org/officeDocument/2006/relationships" r:embed="rId45"/>
              <a:srcRect l="16856" t="72258" r="21356" b="-802"/>
              <a:stretch/>
            </xdr:blipFill>
            <xdr:spPr>
              <a:xfrm>
                <a:off x="5730256" y="4306152"/>
                <a:ext cx="941912" cy="349574"/>
              </a:xfrm>
              <a:prstGeom prst="rect">
                <a:avLst/>
              </a:prstGeom>
            </xdr:spPr>
          </xdr:pic>
          <xdr:pic>
            <xdr:nvPicPr>
              <xdr:cNvPr id="408" name="图片 69">
                <a:extLst>
                  <a:ext uri="{FF2B5EF4-FFF2-40B4-BE49-F238E27FC236}">
                    <a16:creationId xmlns:a16="http://schemas.microsoft.com/office/drawing/2014/main" id="{83B54E99-08C1-406A-8E59-45CAE963354E}"/>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0827" r="40774" b="27353"/>
              <a:stretch/>
            </xdr:blipFill>
            <xdr:spPr>
              <a:xfrm>
                <a:off x="5491874" y="3176030"/>
                <a:ext cx="1381807" cy="1205330"/>
              </a:xfrm>
              <a:prstGeom prst="rect">
                <a:avLst/>
              </a:prstGeom>
            </xdr:spPr>
          </xdr:pic>
          <xdr:sp macro="" textlink="">
            <xdr:nvSpPr>
              <xdr:cNvPr id="409" name="Rectangle 408">
                <a:extLst>
                  <a:ext uri="{FF2B5EF4-FFF2-40B4-BE49-F238E27FC236}">
                    <a16:creationId xmlns:a16="http://schemas.microsoft.com/office/drawing/2014/main" id="{3C383AEC-1DE1-4C39-A38C-D29FF2BC4BB0}"/>
                  </a:ext>
                </a:extLst>
              </xdr:cNvPr>
              <xdr:cNvSpPr/>
            </xdr:nvSpPr>
            <xdr:spPr>
              <a:xfrm rot="21329742">
                <a:off x="5582748" y="4325699"/>
                <a:ext cx="387169" cy="121204"/>
              </a:xfrm>
              <a:prstGeom prst="rect">
                <a:avLst/>
              </a:prstGeom>
              <a:noFill/>
              <a:ln w="25400" cap="flat" cmpd="sng" algn="ctr">
                <a:noFill/>
                <a:prstDash val="solid"/>
              </a:ln>
              <a:effectLst/>
            </xdr:spPr>
            <xdr:txBody>
              <a:bodyPr wrap="square" lIns="68523" tIns="13704" rIns="68523" bIns="34262" rtlCol="0" anchor="t"/>
              <a:lstStyle>
                <a:defPPr>
                  <a:defRPr lang="en-US"/>
                </a:defPPr>
                <a:lvl1pPr marL="0" algn="l" defTabSz="1218565" rtl="0" eaLnBrk="1" latinLnBrk="0" hangingPunct="1">
                  <a:defRPr sz="2400" kern="1200">
                    <a:solidFill>
                      <a:schemeClr val="tx1"/>
                    </a:solidFill>
                    <a:latin typeface="+mn-lt"/>
                    <a:ea typeface="+mn-ea"/>
                    <a:cs typeface="+mn-cs"/>
                  </a:defRPr>
                </a:lvl1pPr>
                <a:lvl2pPr marL="609600" algn="l" defTabSz="1218565" rtl="0" eaLnBrk="1" latinLnBrk="0" hangingPunct="1">
                  <a:defRPr sz="2400" kern="1200">
                    <a:solidFill>
                      <a:schemeClr val="tx1"/>
                    </a:solidFill>
                    <a:latin typeface="+mn-lt"/>
                    <a:ea typeface="+mn-ea"/>
                    <a:cs typeface="+mn-cs"/>
                  </a:defRPr>
                </a:lvl2pPr>
                <a:lvl3pPr marL="1219200" algn="l" defTabSz="1218565" rtl="0" eaLnBrk="1" latinLnBrk="0" hangingPunct="1">
                  <a:defRPr sz="2400" kern="1200">
                    <a:solidFill>
                      <a:schemeClr val="tx1"/>
                    </a:solidFill>
                    <a:latin typeface="+mn-lt"/>
                    <a:ea typeface="+mn-ea"/>
                    <a:cs typeface="+mn-cs"/>
                  </a:defRPr>
                </a:lvl3pPr>
                <a:lvl4pPr marL="1828165" algn="l" defTabSz="1218565" rtl="0" eaLnBrk="1" latinLnBrk="0" hangingPunct="1">
                  <a:defRPr sz="2400" kern="1200">
                    <a:solidFill>
                      <a:schemeClr val="tx1"/>
                    </a:solidFill>
                    <a:latin typeface="+mn-lt"/>
                    <a:ea typeface="+mn-ea"/>
                    <a:cs typeface="+mn-cs"/>
                  </a:defRPr>
                </a:lvl4pPr>
                <a:lvl5pPr marL="2437765" algn="l" defTabSz="1218565" rtl="0" eaLnBrk="1" latinLnBrk="0" hangingPunct="1">
                  <a:defRPr sz="2400" kern="1200">
                    <a:solidFill>
                      <a:schemeClr val="tx1"/>
                    </a:solidFill>
                    <a:latin typeface="+mn-lt"/>
                    <a:ea typeface="+mn-ea"/>
                    <a:cs typeface="+mn-cs"/>
                  </a:defRPr>
                </a:lvl5pPr>
                <a:lvl6pPr marL="3047365" algn="l" defTabSz="1218565" rtl="0" eaLnBrk="1" latinLnBrk="0" hangingPunct="1">
                  <a:defRPr sz="2400" kern="1200">
                    <a:solidFill>
                      <a:schemeClr val="tx1"/>
                    </a:solidFill>
                    <a:latin typeface="+mn-lt"/>
                    <a:ea typeface="+mn-ea"/>
                    <a:cs typeface="+mn-cs"/>
                  </a:defRPr>
                </a:lvl6pPr>
                <a:lvl7pPr marL="3656965" algn="l" defTabSz="1218565" rtl="0" eaLnBrk="1" latinLnBrk="0" hangingPunct="1">
                  <a:defRPr sz="2400" kern="1200">
                    <a:solidFill>
                      <a:schemeClr val="tx1"/>
                    </a:solidFill>
                    <a:latin typeface="+mn-lt"/>
                    <a:ea typeface="+mn-ea"/>
                    <a:cs typeface="+mn-cs"/>
                  </a:defRPr>
                </a:lvl7pPr>
                <a:lvl8pPr marL="4266565" algn="l" defTabSz="1218565" rtl="0" eaLnBrk="1" latinLnBrk="0" hangingPunct="1">
                  <a:defRPr sz="2400" kern="1200">
                    <a:solidFill>
                      <a:schemeClr val="tx1"/>
                    </a:solidFill>
                    <a:latin typeface="+mn-lt"/>
                    <a:ea typeface="+mn-ea"/>
                    <a:cs typeface="+mn-cs"/>
                  </a:defRPr>
                </a:lvl8pPr>
                <a:lvl9pPr marL="4876165" algn="l" defTabSz="1218565" rtl="0" eaLnBrk="1" latinLnBrk="0" hangingPunct="1">
                  <a:defRPr sz="2400" kern="1200">
                    <a:solidFill>
                      <a:schemeClr val="tx1"/>
                    </a:solidFill>
                    <a:latin typeface="+mn-lt"/>
                    <a:ea typeface="+mn-ea"/>
                    <a:cs typeface="+mn-cs"/>
                  </a:defRPr>
                </a:lvl9pPr>
              </a:lstStyle>
              <a:p>
                <a:pPr marL="0" marR="0" lvl="0" indent="0" defTabSz="914400" eaLnBrk="1" fontAlgn="base" latinLnBrk="0" hangingPunct="1">
                  <a:lnSpc>
                    <a:spcPct val="100000"/>
                  </a:lnSpc>
                  <a:spcBef>
                    <a:spcPts val="0"/>
                  </a:spcBef>
                  <a:spcAft>
                    <a:spcPts val="0"/>
                  </a:spcAft>
                  <a:buClr>
                    <a:srgbClr val="962120"/>
                  </a:buClr>
                  <a:buSzTx/>
                  <a:buFontTx/>
                  <a:buNone/>
                  <a:tabLst>
                    <a:tab pos="1031395" algn="l"/>
                  </a:tabLst>
                  <a:defRPr/>
                </a:pPr>
                <a:endParaRPr kumimoji="0" lang="en-AU" sz="1600" b="0" i="0" u="none" strike="noStrike" kern="0" cap="none" spc="0" normalizeH="0" baseline="0">
                  <a:ln>
                    <a:noFill/>
                  </a:ln>
                  <a:solidFill>
                    <a:prstClr val="white"/>
                  </a:solidFill>
                  <a:effectLst/>
                  <a:uLnTx/>
                  <a:uFillTx/>
                  <a:latin typeface="Arial"/>
                  <a:ea typeface="ＭＳ Ｐゴシック"/>
                  <a:cs typeface="Calibri" pitchFamily="34" charset="0"/>
                </a:endParaRPr>
              </a:p>
            </xdr:txBody>
          </xdr:sp>
        </xdr:grpSp>
        <xdr:sp macro="" textlink="">
          <xdr:nvSpPr>
            <xdr:cNvPr id="406" name="矩形 67">
              <a:extLst>
                <a:ext uri="{FF2B5EF4-FFF2-40B4-BE49-F238E27FC236}">
                  <a16:creationId xmlns:a16="http://schemas.microsoft.com/office/drawing/2014/main" id="{8552E0C2-8697-4F09-BF7B-5066200BCF60}"/>
                </a:ext>
              </a:extLst>
            </xdr:cNvPr>
            <xdr:cNvSpPr/>
          </xdr:nvSpPr>
          <xdr:spPr>
            <a:xfrm rot="21356468">
              <a:off x="6261017" y="4182352"/>
              <a:ext cx="310000" cy="96916"/>
            </a:xfrm>
            <a:prstGeom prst="rect">
              <a:avLst/>
            </a:prstGeom>
            <a:solidFill>
              <a:srgbClr val="C00000"/>
            </a:solid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1218565" rtl="0" eaLnBrk="1" latinLnBrk="0" hangingPunct="1">
                <a:defRPr sz="2400" kern="1200">
                  <a:solidFill>
                    <a:schemeClr val="dk1"/>
                  </a:solidFill>
                  <a:latin typeface="+mn-lt"/>
                  <a:ea typeface="+mn-ea"/>
                  <a:cs typeface="+mn-cs"/>
                </a:defRPr>
              </a:lvl1pPr>
              <a:lvl2pPr marL="609600" algn="l" defTabSz="1218565" rtl="0" eaLnBrk="1" latinLnBrk="0" hangingPunct="1">
                <a:defRPr sz="2400" kern="1200">
                  <a:solidFill>
                    <a:schemeClr val="dk1"/>
                  </a:solidFill>
                  <a:latin typeface="+mn-lt"/>
                  <a:ea typeface="+mn-ea"/>
                  <a:cs typeface="+mn-cs"/>
                </a:defRPr>
              </a:lvl2pPr>
              <a:lvl3pPr marL="1219200" algn="l" defTabSz="1218565" rtl="0" eaLnBrk="1" latinLnBrk="0" hangingPunct="1">
                <a:defRPr sz="2400" kern="1200">
                  <a:solidFill>
                    <a:schemeClr val="dk1"/>
                  </a:solidFill>
                  <a:latin typeface="+mn-lt"/>
                  <a:ea typeface="+mn-ea"/>
                  <a:cs typeface="+mn-cs"/>
                </a:defRPr>
              </a:lvl3pPr>
              <a:lvl4pPr marL="1828165" algn="l" defTabSz="1218565" rtl="0" eaLnBrk="1" latinLnBrk="0" hangingPunct="1">
                <a:defRPr sz="2400" kern="1200">
                  <a:solidFill>
                    <a:schemeClr val="dk1"/>
                  </a:solidFill>
                  <a:latin typeface="+mn-lt"/>
                  <a:ea typeface="+mn-ea"/>
                  <a:cs typeface="+mn-cs"/>
                </a:defRPr>
              </a:lvl4pPr>
              <a:lvl5pPr marL="2437765" algn="l" defTabSz="1218565" rtl="0" eaLnBrk="1" latinLnBrk="0" hangingPunct="1">
                <a:defRPr sz="2400" kern="1200">
                  <a:solidFill>
                    <a:schemeClr val="dk1"/>
                  </a:solidFill>
                  <a:latin typeface="+mn-lt"/>
                  <a:ea typeface="+mn-ea"/>
                  <a:cs typeface="+mn-cs"/>
                </a:defRPr>
              </a:lvl5pPr>
              <a:lvl6pPr marL="3047365" algn="l" defTabSz="1218565" rtl="0" eaLnBrk="1" latinLnBrk="0" hangingPunct="1">
                <a:defRPr sz="2400" kern="1200">
                  <a:solidFill>
                    <a:schemeClr val="dk1"/>
                  </a:solidFill>
                  <a:latin typeface="+mn-lt"/>
                  <a:ea typeface="+mn-ea"/>
                  <a:cs typeface="+mn-cs"/>
                </a:defRPr>
              </a:lvl6pPr>
              <a:lvl7pPr marL="3656965" algn="l" defTabSz="1218565" rtl="0" eaLnBrk="1" latinLnBrk="0" hangingPunct="1">
                <a:defRPr sz="2400" kern="1200">
                  <a:solidFill>
                    <a:schemeClr val="dk1"/>
                  </a:solidFill>
                  <a:latin typeface="+mn-lt"/>
                  <a:ea typeface="+mn-ea"/>
                  <a:cs typeface="+mn-cs"/>
                </a:defRPr>
              </a:lvl7pPr>
              <a:lvl8pPr marL="4266565" algn="l" defTabSz="1218565" rtl="0" eaLnBrk="1" latinLnBrk="0" hangingPunct="1">
                <a:defRPr sz="2400" kern="1200">
                  <a:solidFill>
                    <a:schemeClr val="dk1"/>
                  </a:solidFill>
                  <a:latin typeface="+mn-lt"/>
                  <a:ea typeface="+mn-ea"/>
                  <a:cs typeface="+mn-cs"/>
                </a:defRPr>
              </a:lvl8pPr>
              <a:lvl9pPr marL="4876165" algn="l" defTabSz="1218565" rtl="0" eaLnBrk="1" latinLnBrk="0" hangingPunct="1">
                <a:defRPr sz="2400" kern="1200">
                  <a:solidFill>
                    <a:schemeClr val="dk1"/>
                  </a:solidFill>
                  <a:latin typeface="+mn-lt"/>
                  <a:ea typeface="+mn-ea"/>
                  <a:cs typeface="+mn-cs"/>
                </a:defRPr>
              </a:lvl9pPr>
            </a:lstStyle>
            <a:p>
              <a:pPr algn="ctr"/>
              <a:endParaRPr lang="zh-CN" altLang="en-US"/>
            </a:p>
          </xdr:txBody>
        </xdr:sp>
      </xdr:grpSp>
      <xdr:sp macro="" textlink="">
        <xdr:nvSpPr>
          <xdr:cNvPr id="403" name="矩形 1">
            <a:extLst>
              <a:ext uri="{FF2B5EF4-FFF2-40B4-BE49-F238E27FC236}">
                <a16:creationId xmlns:a16="http://schemas.microsoft.com/office/drawing/2014/main" id="{3EBE32EF-AB43-4884-9187-36BDE97E4791}"/>
              </a:ext>
            </a:extLst>
          </xdr:cNvPr>
          <xdr:cNvSpPr/>
        </xdr:nvSpPr>
        <xdr:spPr>
          <a:xfrm rot="21315180">
            <a:off x="6380250" y="4582688"/>
            <a:ext cx="329184" cy="1216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565" rtl="0" eaLnBrk="1" latinLnBrk="0" hangingPunct="1">
              <a:defRPr sz="2400" kern="1200">
                <a:solidFill>
                  <a:schemeClr val="lt1"/>
                </a:solidFill>
                <a:latin typeface="+mn-lt"/>
                <a:ea typeface="+mn-ea"/>
                <a:cs typeface="+mn-cs"/>
              </a:defRPr>
            </a:lvl1pPr>
            <a:lvl2pPr marL="609600" algn="l" defTabSz="1218565" rtl="0" eaLnBrk="1" latinLnBrk="0" hangingPunct="1">
              <a:defRPr sz="2400" kern="1200">
                <a:solidFill>
                  <a:schemeClr val="lt1"/>
                </a:solidFill>
                <a:latin typeface="+mn-lt"/>
                <a:ea typeface="+mn-ea"/>
                <a:cs typeface="+mn-cs"/>
              </a:defRPr>
            </a:lvl2pPr>
            <a:lvl3pPr marL="1219200" algn="l" defTabSz="1218565" rtl="0" eaLnBrk="1" latinLnBrk="0" hangingPunct="1">
              <a:defRPr sz="2400" kern="1200">
                <a:solidFill>
                  <a:schemeClr val="lt1"/>
                </a:solidFill>
                <a:latin typeface="+mn-lt"/>
                <a:ea typeface="+mn-ea"/>
                <a:cs typeface="+mn-cs"/>
              </a:defRPr>
            </a:lvl3pPr>
            <a:lvl4pPr marL="1828165" algn="l" defTabSz="1218565" rtl="0" eaLnBrk="1" latinLnBrk="0" hangingPunct="1">
              <a:defRPr sz="2400" kern="1200">
                <a:solidFill>
                  <a:schemeClr val="lt1"/>
                </a:solidFill>
                <a:latin typeface="+mn-lt"/>
                <a:ea typeface="+mn-ea"/>
                <a:cs typeface="+mn-cs"/>
              </a:defRPr>
            </a:lvl4pPr>
            <a:lvl5pPr marL="2437765" algn="l" defTabSz="1218565" rtl="0" eaLnBrk="1" latinLnBrk="0" hangingPunct="1">
              <a:defRPr sz="2400" kern="1200">
                <a:solidFill>
                  <a:schemeClr val="lt1"/>
                </a:solidFill>
                <a:latin typeface="+mn-lt"/>
                <a:ea typeface="+mn-ea"/>
                <a:cs typeface="+mn-cs"/>
              </a:defRPr>
            </a:lvl5pPr>
            <a:lvl6pPr marL="3047365" algn="l" defTabSz="1218565" rtl="0" eaLnBrk="1" latinLnBrk="0" hangingPunct="1">
              <a:defRPr sz="2400" kern="1200">
                <a:solidFill>
                  <a:schemeClr val="lt1"/>
                </a:solidFill>
                <a:latin typeface="+mn-lt"/>
                <a:ea typeface="+mn-ea"/>
                <a:cs typeface="+mn-cs"/>
              </a:defRPr>
            </a:lvl6pPr>
            <a:lvl7pPr marL="3656965" algn="l" defTabSz="1218565" rtl="0" eaLnBrk="1" latinLnBrk="0" hangingPunct="1">
              <a:defRPr sz="2400" kern="1200">
                <a:solidFill>
                  <a:schemeClr val="lt1"/>
                </a:solidFill>
                <a:latin typeface="+mn-lt"/>
                <a:ea typeface="+mn-ea"/>
                <a:cs typeface="+mn-cs"/>
              </a:defRPr>
            </a:lvl7pPr>
            <a:lvl8pPr marL="4266565" algn="l" defTabSz="1218565" rtl="0" eaLnBrk="1" latinLnBrk="0" hangingPunct="1">
              <a:defRPr sz="2400" kern="1200">
                <a:solidFill>
                  <a:schemeClr val="lt1"/>
                </a:solidFill>
                <a:latin typeface="+mn-lt"/>
                <a:ea typeface="+mn-ea"/>
                <a:cs typeface="+mn-cs"/>
              </a:defRPr>
            </a:lvl8pPr>
            <a:lvl9pPr marL="4876165" algn="l" defTabSz="1218565" rtl="0" eaLnBrk="1" latinLnBrk="0" hangingPunct="1">
              <a:defRPr sz="2400" kern="1200">
                <a:solidFill>
                  <a:schemeClr val="lt1"/>
                </a:solidFill>
                <a:latin typeface="+mn-lt"/>
                <a:ea typeface="+mn-ea"/>
                <a:cs typeface="+mn-cs"/>
              </a:defRPr>
            </a:lvl9pPr>
          </a:lstStyle>
          <a:p>
            <a:pPr algn="ctr"/>
            <a:endParaRPr lang="zh-CN" altLang="en-US"/>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61950" cy="1095375"/>
    <xdr:pic>
      <xdr:nvPicPr>
        <xdr:cNvPr id="2" name="Picture 1" descr="LenovoLogo-POS-DarkBlue.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361950" cy="1095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11</xdr:col>
      <xdr:colOff>371474</xdr:colOff>
      <xdr:row>25</xdr:row>
      <xdr:rowOff>28575</xdr:rowOff>
    </xdr:from>
    <xdr:to>
      <xdr:col>16</xdr:col>
      <xdr:colOff>194356</xdr:colOff>
      <xdr:row>32</xdr:row>
      <xdr:rowOff>83014</xdr:rowOff>
    </xdr:to>
    <xdr:pic>
      <xdr:nvPicPr>
        <xdr:cNvPr id="2" name="Picture 1">
          <a:extLst>
            <a:ext uri="{FF2B5EF4-FFF2-40B4-BE49-F238E27FC236}">
              <a16:creationId xmlns:a16="http://schemas.microsoft.com/office/drawing/2014/main" id="{6302E701-EC2E-48E5-8938-77ED0BFC1C5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629649" y="4143375"/>
          <a:ext cx="3375707" cy="1378414"/>
        </a:xfrm>
        <a:prstGeom prst="rect">
          <a:avLst/>
        </a:prstGeom>
      </xdr:spPr>
    </xdr:pic>
    <xdr:clientData/>
  </xdr:twoCellAnchor>
  <xdr:twoCellAnchor editAs="oneCell">
    <xdr:from>
      <xdr:col>12</xdr:col>
      <xdr:colOff>352124</xdr:colOff>
      <xdr:row>19</xdr:row>
      <xdr:rowOff>121295</xdr:rowOff>
    </xdr:from>
    <xdr:to>
      <xdr:col>15</xdr:col>
      <xdr:colOff>257175</xdr:colOff>
      <xdr:row>26</xdr:row>
      <xdr:rowOff>1</xdr:rowOff>
    </xdr:to>
    <xdr:pic>
      <xdr:nvPicPr>
        <xdr:cNvPr id="3" name="Picture 2">
          <a:extLst>
            <a:ext uri="{FF2B5EF4-FFF2-40B4-BE49-F238E27FC236}">
              <a16:creationId xmlns:a16="http://schemas.microsoft.com/office/drawing/2014/main" id="{44CBDF6B-16C3-4FE0-9530-633AB1F0C3A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334199" y="3245495"/>
          <a:ext cx="2124376" cy="1116956"/>
        </a:xfrm>
        <a:prstGeom prst="rect">
          <a:avLst/>
        </a:prstGeom>
      </xdr:spPr>
    </xdr:pic>
    <xdr:clientData/>
  </xdr:twoCellAnchor>
  <xdr:twoCellAnchor editAs="oneCell">
    <xdr:from>
      <xdr:col>21</xdr:col>
      <xdr:colOff>476250</xdr:colOff>
      <xdr:row>12</xdr:row>
      <xdr:rowOff>132225</xdr:rowOff>
    </xdr:from>
    <xdr:to>
      <xdr:col>24</xdr:col>
      <xdr:colOff>381000</xdr:colOff>
      <xdr:row>18</xdr:row>
      <xdr:rowOff>163686</xdr:rowOff>
    </xdr:to>
    <xdr:pic>
      <xdr:nvPicPr>
        <xdr:cNvPr id="4" name="Picture 3">
          <a:extLst>
            <a:ext uri="{FF2B5EF4-FFF2-40B4-BE49-F238E27FC236}">
              <a16:creationId xmlns:a16="http://schemas.microsoft.com/office/drawing/2014/main" id="{77F362FD-A69E-4745-B6E2-C8E6A56F6EC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630525" y="2122950"/>
          <a:ext cx="1733550" cy="1155411"/>
        </a:xfrm>
        <a:prstGeom prst="rect">
          <a:avLst/>
        </a:prstGeom>
      </xdr:spPr>
    </xdr:pic>
    <xdr:clientData/>
  </xdr:twoCellAnchor>
  <xdr:twoCellAnchor editAs="oneCell">
    <xdr:from>
      <xdr:col>0</xdr:col>
      <xdr:colOff>0</xdr:colOff>
      <xdr:row>8</xdr:row>
      <xdr:rowOff>38100</xdr:rowOff>
    </xdr:from>
    <xdr:to>
      <xdr:col>1</xdr:col>
      <xdr:colOff>72464</xdr:colOff>
      <xdr:row>14</xdr:row>
      <xdr:rowOff>25239</xdr:rowOff>
    </xdr:to>
    <xdr:pic>
      <xdr:nvPicPr>
        <xdr:cNvPr id="5" name="Picture 4">
          <a:extLst>
            <a:ext uri="{FF2B5EF4-FFF2-40B4-BE49-F238E27FC236}">
              <a16:creationId xmlns:a16="http://schemas.microsoft.com/office/drawing/2014/main" id="{C9B1CFC1-0CEA-4EC1-AC52-79C46332A62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1381125"/>
          <a:ext cx="853514" cy="1072989"/>
        </a:xfrm>
        <a:prstGeom prst="rect">
          <a:avLst/>
        </a:prstGeom>
      </xdr:spPr>
    </xdr:pic>
    <xdr:clientData/>
  </xdr:twoCellAnchor>
  <xdr:twoCellAnchor editAs="oneCell">
    <xdr:from>
      <xdr:col>0</xdr:col>
      <xdr:colOff>0</xdr:colOff>
      <xdr:row>13</xdr:row>
      <xdr:rowOff>152400</xdr:rowOff>
    </xdr:from>
    <xdr:to>
      <xdr:col>1</xdr:col>
      <xdr:colOff>72464</xdr:colOff>
      <xdr:row>19</xdr:row>
      <xdr:rowOff>110964</xdr:rowOff>
    </xdr:to>
    <xdr:pic>
      <xdr:nvPicPr>
        <xdr:cNvPr id="6" name="Picture 5">
          <a:extLst>
            <a:ext uri="{FF2B5EF4-FFF2-40B4-BE49-F238E27FC236}">
              <a16:creationId xmlns:a16="http://schemas.microsoft.com/office/drawing/2014/main" id="{1872E903-63B0-4702-B85B-A80F4AD23B1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2305050"/>
          <a:ext cx="853514" cy="1072989"/>
        </a:xfrm>
        <a:prstGeom prst="rect">
          <a:avLst/>
        </a:prstGeom>
      </xdr:spPr>
    </xdr:pic>
    <xdr:clientData/>
  </xdr:twoCellAnchor>
  <xdr:twoCellAnchor editAs="oneCell">
    <xdr:from>
      <xdr:col>0</xdr:col>
      <xdr:colOff>0</xdr:colOff>
      <xdr:row>20</xdr:row>
      <xdr:rowOff>9525</xdr:rowOff>
    </xdr:from>
    <xdr:to>
      <xdr:col>1</xdr:col>
      <xdr:colOff>72464</xdr:colOff>
      <xdr:row>25</xdr:row>
      <xdr:rowOff>130014</xdr:rowOff>
    </xdr:to>
    <xdr:pic>
      <xdr:nvPicPr>
        <xdr:cNvPr id="7" name="Picture 6">
          <a:extLst>
            <a:ext uri="{FF2B5EF4-FFF2-40B4-BE49-F238E27FC236}">
              <a16:creationId xmlns:a16="http://schemas.microsoft.com/office/drawing/2014/main" id="{5D492C8B-6235-4173-B458-EBD53DF5052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3295650"/>
          <a:ext cx="853514" cy="1072989"/>
        </a:xfrm>
        <a:prstGeom prst="rect">
          <a:avLst/>
        </a:prstGeom>
      </xdr:spPr>
    </xdr:pic>
    <xdr:clientData/>
  </xdr:twoCellAnchor>
  <xdr:twoCellAnchor editAs="oneCell">
    <xdr:from>
      <xdr:col>0</xdr:col>
      <xdr:colOff>0</xdr:colOff>
      <xdr:row>26</xdr:row>
      <xdr:rowOff>95250</xdr:rowOff>
    </xdr:from>
    <xdr:to>
      <xdr:col>1</xdr:col>
      <xdr:colOff>72464</xdr:colOff>
      <xdr:row>31</xdr:row>
      <xdr:rowOff>196689</xdr:rowOff>
    </xdr:to>
    <xdr:pic>
      <xdr:nvPicPr>
        <xdr:cNvPr id="8" name="Picture 7">
          <a:extLst>
            <a:ext uri="{FF2B5EF4-FFF2-40B4-BE49-F238E27FC236}">
              <a16:creationId xmlns:a16="http://schemas.microsoft.com/office/drawing/2014/main" id="{92668374-1600-4D2D-BD70-C712798A338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4343400"/>
          <a:ext cx="853514" cy="1072989"/>
        </a:xfrm>
        <a:prstGeom prst="rect">
          <a:avLst/>
        </a:prstGeom>
      </xdr:spPr>
    </xdr:pic>
    <xdr:clientData/>
  </xdr:twoCellAnchor>
  <xdr:twoCellAnchor editAs="oneCell">
    <xdr:from>
      <xdr:col>0</xdr:col>
      <xdr:colOff>9525</xdr:colOff>
      <xdr:row>32</xdr:row>
      <xdr:rowOff>47625</xdr:rowOff>
    </xdr:from>
    <xdr:to>
      <xdr:col>1</xdr:col>
      <xdr:colOff>81989</xdr:colOff>
      <xdr:row>37</xdr:row>
      <xdr:rowOff>158589</xdr:rowOff>
    </xdr:to>
    <xdr:pic>
      <xdr:nvPicPr>
        <xdr:cNvPr id="9" name="Picture 8">
          <a:extLst>
            <a:ext uri="{FF2B5EF4-FFF2-40B4-BE49-F238E27FC236}">
              <a16:creationId xmlns:a16="http://schemas.microsoft.com/office/drawing/2014/main" id="{947FFC69-E2ED-4788-A29D-AA5D58C45FE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525" y="5410200"/>
          <a:ext cx="853514" cy="1072989"/>
        </a:xfrm>
        <a:prstGeom prst="rect">
          <a:avLst/>
        </a:prstGeom>
      </xdr:spPr>
    </xdr:pic>
    <xdr:clientData/>
  </xdr:twoCellAnchor>
  <xdr:twoCellAnchor>
    <xdr:from>
      <xdr:col>12</xdr:col>
      <xdr:colOff>447676</xdr:colOff>
      <xdr:row>31</xdr:row>
      <xdr:rowOff>28575</xdr:rowOff>
    </xdr:from>
    <xdr:to>
      <xdr:col>16</xdr:col>
      <xdr:colOff>314325</xdr:colOff>
      <xdr:row>40</xdr:row>
      <xdr:rowOff>9526</xdr:rowOff>
    </xdr:to>
    <xdr:grpSp>
      <xdr:nvGrpSpPr>
        <xdr:cNvPr id="10" name="Group 9">
          <a:extLst>
            <a:ext uri="{FF2B5EF4-FFF2-40B4-BE49-F238E27FC236}">
              <a16:creationId xmlns:a16="http://schemas.microsoft.com/office/drawing/2014/main" id="{4976CF11-1507-4D24-9503-0FF2AF37DA5D}"/>
            </a:ext>
          </a:extLst>
        </xdr:cNvPr>
        <xdr:cNvGrpSpPr/>
      </xdr:nvGrpSpPr>
      <xdr:grpSpPr>
        <a:xfrm>
          <a:off x="9429751" y="5791200"/>
          <a:ext cx="2695574" cy="1724026"/>
          <a:chOff x="1691053" y="1429309"/>
          <a:chExt cx="4955931" cy="3000524"/>
        </a:xfrm>
      </xdr:grpSpPr>
      <xdr:pic>
        <xdr:nvPicPr>
          <xdr:cNvPr id="11" name="Picture 10">
            <a:extLst>
              <a:ext uri="{FF2B5EF4-FFF2-40B4-BE49-F238E27FC236}">
                <a16:creationId xmlns:a16="http://schemas.microsoft.com/office/drawing/2014/main" id="{86DF90A2-3596-4029-8E38-8A87AFC4DADD}"/>
              </a:ext>
            </a:extLst>
          </xdr:cNvPr>
          <xdr:cNvPicPr>
            <a:picLocks noChangeAspect="1"/>
          </xdr:cNvPicPr>
        </xdr:nvPicPr>
        <xdr:blipFill>
          <a:blip xmlns:r="http://schemas.openxmlformats.org/officeDocument/2006/relationships" r:embed="rId9" cstate="screen">
            <a:extLst>
              <a:ext uri="{BEBA8EAE-BF5A-486C-A8C5-ECC9F3942E4B}">
                <a14:imgProps xmlns:a14="http://schemas.microsoft.com/office/drawing/2010/main">
                  <a14:imgLayer r:embed="rId10">
                    <a14:imgEffect>
                      <a14:backgroundRemoval t="2542" b="96126" l="6817" r="91343"/>
                    </a14:imgEffect>
                  </a14:imgLayer>
                </a14:imgProps>
              </a:ext>
              <a:ext uri="{28A0092B-C50C-407E-A947-70E740481C1C}">
                <a14:useLocalDpi xmlns:a14="http://schemas.microsoft.com/office/drawing/2010/main"/>
              </a:ext>
            </a:extLst>
          </a:blip>
          <a:stretch>
            <a:fillRect/>
          </a:stretch>
        </xdr:blipFill>
        <xdr:spPr>
          <a:xfrm>
            <a:off x="1691053" y="1429309"/>
            <a:ext cx="4955931" cy="2790189"/>
          </a:xfrm>
          <a:prstGeom prst="rect">
            <a:avLst/>
          </a:prstGeom>
        </xdr:spPr>
      </xdr:pic>
      <xdr:pic>
        <xdr:nvPicPr>
          <xdr:cNvPr id="12" name="Picture 11">
            <a:extLst>
              <a:ext uri="{FF2B5EF4-FFF2-40B4-BE49-F238E27FC236}">
                <a16:creationId xmlns:a16="http://schemas.microsoft.com/office/drawing/2014/main" id="{BEA4C0EA-100E-4B6D-A9D3-A589685F5385}"/>
              </a:ext>
            </a:extLst>
          </xdr:cNvPr>
          <xdr:cNvPicPr>
            <a:picLocks noChangeAspect="1"/>
          </xdr:cNvPicPr>
        </xdr:nvPicPr>
        <xdr:blipFill>
          <a:blip xmlns:r="http://schemas.openxmlformats.org/officeDocument/2006/relationships" r:embed="rId11" cstate="screen">
            <a:extLst>
              <a:ext uri="{BEBA8EAE-BF5A-486C-A8C5-ECC9F3942E4B}">
                <a14:imgProps xmlns:a14="http://schemas.microsoft.com/office/drawing/2010/main">
                  <a14:imgLayer r:embed="rId12">
                    <a14:imgEffect>
                      <a14:backgroundRemoval t="8400" b="91900" l="3300" r="97300"/>
                    </a14:imgEffect>
                  </a14:imgLayer>
                </a14:imgProps>
              </a:ext>
              <a:ext uri="{28A0092B-C50C-407E-A947-70E740481C1C}">
                <a14:useLocalDpi xmlns:a14="http://schemas.microsoft.com/office/drawing/2010/main"/>
              </a:ext>
            </a:extLst>
          </a:blip>
          <a:stretch>
            <a:fillRect/>
          </a:stretch>
        </xdr:blipFill>
        <xdr:spPr>
          <a:xfrm>
            <a:off x="1876784" y="1847954"/>
            <a:ext cx="2581879" cy="2581879"/>
          </a:xfrm>
          <a:prstGeom prst="rect">
            <a:avLst/>
          </a:prstGeom>
          <a:effectLst>
            <a:glow rad="63500">
              <a:schemeClr val="accent6">
                <a:satMod val="175000"/>
                <a:alpha val="40000"/>
              </a:schemeClr>
            </a:glow>
          </a:effectLst>
        </xdr:spPr>
      </xdr:pic>
    </xdr:grpSp>
    <xdr:clientData/>
  </xdr:twoCellAnchor>
  <xdr:twoCellAnchor editAs="oneCell">
    <xdr:from>
      <xdr:col>2</xdr:col>
      <xdr:colOff>28575</xdr:colOff>
      <xdr:row>0</xdr:row>
      <xdr:rowOff>0</xdr:rowOff>
    </xdr:from>
    <xdr:to>
      <xdr:col>7</xdr:col>
      <xdr:colOff>193512</xdr:colOff>
      <xdr:row>1</xdr:row>
      <xdr:rowOff>164286</xdr:rowOff>
    </xdr:to>
    <xdr:pic>
      <xdr:nvPicPr>
        <xdr:cNvPr id="13" name="Picture 12">
          <a:extLst>
            <a:ext uri="{FF2B5EF4-FFF2-40B4-BE49-F238E27FC236}">
              <a16:creationId xmlns:a16="http://schemas.microsoft.com/office/drawing/2014/main" id="{B3887D7C-BA02-4ECC-84AE-ECEEB025084A}"/>
            </a:ext>
          </a:extLst>
        </xdr:cNvPr>
        <xdr:cNvPicPr>
          <a:picLocks noChangeAspect="1"/>
        </xdr:cNvPicPr>
      </xdr:nvPicPr>
      <xdr:blipFill>
        <a:blip xmlns:r="http://schemas.openxmlformats.org/officeDocument/2006/relationships" r:embed="rId13"/>
        <a:stretch>
          <a:fillRect/>
        </a:stretch>
      </xdr:blipFill>
      <xdr:spPr>
        <a:xfrm>
          <a:off x="1314450" y="0"/>
          <a:ext cx="3974937" cy="859611"/>
        </a:xfrm>
        <a:prstGeom prst="rect">
          <a:avLst/>
        </a:prstGeom>
      </xdr:spPr>
    </xdr:pic>
    <xdr:clientData/>
  </xdr:twoCellAnchor>
  <xdr:twoCellAnchor>
    <xdr:from>
      <xdr:col>13</xdr:col>
      <xdr:colOff>742950</xdr:colOff>
      <xdr:row>13</xdr:row>
      <xdr:rowOff>137467</xdr:rowOff>
    </xdr:from>
    <xdr:to>
      <xdr:col>14</xdr:col>
      <xdr:colOff>266700</xdr:colOff>
      <xdr:row>20</xdr:row>
      <xdr:rowOff>28050</xdr:rowOff>
    </xdr:to>
    <xdr:pic>
      <xdr:nvPicPr>
        <xdr:cNvPr id="14" name="Picture 13">
          <a:extLst>
            <a:ext uri="{FF2B5EF4-FFF2-40B4-BE49-F238E27FC236}">
              <a16:creationId xmlns:a16="http://schemas.microsoft.com/office/drawing/2014/main" id="{427C9E97-5D09-448D-918F-FB7D68EC1D80}"/>
            </a:ext>
          </a:extLst>
        </xdr:cNvPr>
        <xdr:cNvPicPr>
          <a:picLocks noChangeAspect="1"/>
        </xdr:cNvPicPr>
      </xdr:nvPicPr>
      <xdr:blipFill>
        <a:blip xmlns:r="http://schemas.openxmlformats.org/officeDocument/2006/relationships" r:embed="rId14" cstate="email">
          <a:clrChange>
            <a:clrFrom>
              <a:srgbClr val="FAFAFA"/>
            </a:clrFrom>
            <a:clrTo>
              <a:srgbClr val="FAFAFA">
                <a:alpha val="0"/>
              </a:srgbClr>
            </a:clrTo>
          </a:clrChange>
          <a:extLst>
            <a:ext uri="{28A0092B-C50C-407E-A947-70E740481C1C}">
              <a14:useLocalDpi xmlns:a14="http://schemas.microsoft.com/office/drawing/2010/main"/>
            </a:ext>
          </a:extLst>
        </a:blip>
        <a:stretch>
          <a:fillRect/>
        </a:stretch>
      </xdr:blipFill>
      <xdr:spPr>
        <a:xfrm>
          <a:off x="10410825" y="2290117"/>
          <a:ext cx="447675" cy="1024058"/>
        </a:xfrm>
        <a:prstGeom prst="rect">
          <a:avLst/>
        </a:prstGeom>
      </xdr:spPr>
    </xdr:pic>
    <xdr:clientData/>
  </xdr:twoCellAnchor>
  <xdr:twoCellAnchor>
    <xdr:from>
      <xdr:col>13</xdr:col>
      <xdr:colOff>57148</xdr:colOff>
      <xdr:row>14</xdr:row>
      <xdr:rowOff>147758</xdr:rowOff>
    </xdr:from>
    <xdr:to>
      <xdr:col>14</xdr:col>
      <xdr:colOff>85725</xdr:colOff>
      <xdr:row>20</xdr:row>
      <xdr:rowOff>160930</xdr:rowOff>
    </xdr:to>
    <xdr:pic>
      <xdr:nvPicPr>
        <xdr:cNvPr id="15" name="Picture 14">
          <a:extLst>
            <a:ext uri="{FF2B5EF4-FFF2-40B4-BE49-F238E27FC236}">
              <a16:creationId xmlns:a16="http://schemas.microsoft.com/office/drawing/2014/main" id="{AC29BAB5-ADF9-49D9-9629-27CC574D62A3}"/>
            </a:ext>
          </a:extLst>
        </xdr:cNvPr>
        <xdr:cNvPicPr>
          <a:picLocks noChangeAspect="1"/>
        </xdr:cNvPicPr>
      </xdr:nvPicPr>
      <xdr:blipFill>
        <a:blip xmlns:r="http://schemas.openxmlformats.org/officeDocument/2006/relationships" r:embed="rId15" cstate="screen">
          <a:extLst>
            <a:ext uri="{BEBA8EAE-BF5A-486C-A8C5-ECC9F3942E4B}">
              <a14:imgProps xmlns:a14="http://schemas.microsoft.com/office/drawing/2010/main">
                <a14:imgLayer r:embed="rId16">
                  <a14:imgEffect>
                    <a14:backgroundRemoval t="4300" b="93200" l="0" r="100000"/>
                  </a14:imgEffect>
                </a14:imgLayer>
              </a14:imgProps>
            </a:ext>
            <a:ext uri="{28A0092B-C50C-407E-A947-70E740481C1C}">
              <a14:useLocalDpi xmlns:a14="http://schemas.microsoft.com/office/drawing/2010/main"/>
            </a:ext>
          </a:extLst>
        </a:blip>
        <a:stretch>
          <a:fillRect/>
        </a:stretch>
      </xdr:blipFill>
      <xdr:spPr>
        <a:xfrm>
          <a:off x="9725023" y="2462333"/>
          <a:ext cx="952502" cy="984722"/>
        </a:xfrm>
        <a:prstGeom prst="rect">
          <a:avLst/>
        </a:prstGeom>
        <a:effectLst>
          <a:glow rad="63500">
            <a:schemeClr val="accent6">
              <a:satMod val="175000"/>
              <a:alpha val="40000"/>
            </a:schemeClr>
          </a:glow>
        </a:effectLst>
      </xdr:spPr>
    </xdr:pic>
    <xdr:clientData/>
  </xdr:twoCellAnchor>
  <xdr:twoCellAnchor editAs="oneCell">
    <xdr:from>
      <xdr:col>12</xdr:col>
      <xdr:colOff>257175</xdr:colOff>
      <xdr:row>7</xdr:row>
      <xdr:rowOff>76200</xdr:rowOff>
    </xdr:from>
    <xdr:to>
      <xdr:col>15</xdr:col>
      <xdr:colOff>60225</xdr:colOff>
      <xdr:row>14</xdr:row>
      <xdr:rowOff>9948</xdr:rowOff>
    </xdr:to>
    <xdr:pic>
      <xdr:nvPicPr>
        <xdr:cNvPr id="16" name="Picture 15">
          <a:extLst>
            <a:ext uri="{FF2B5EF4-FFF2-40B4-BE49-F238E27FC236}">
              <a16:creationId xmlns:a16="http://schemas.microsoft.com/office/drawing/2014/main" id="{918AB585-8456-49D0-A5D9-0F18F7B47BD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239250" y="1257300"/>
          <a:ext cx="2022375" cy="1210098"/>
        </a:xfrm>
        <a:prstGeom prst="rect">
          <a:avLst/>
        </a:prstGeom>
      </xdr:spPr>
    </xdr:pic>
    <xdr:clientData/>
  </xdr:twoCellAnchor>
  <xdr:twoCellAnchor editAs="oneCell">
    <xdr:from>
      <xdr:col>11</xdr:col>
      <xdr:colOff>371474</xdr:colOff>
      <xdr:row>25</xdr:row>
      <xdr:rowOff>28575</xdr:rowOff>
    </xdr:from>
    <xdr:to>
      <xdr:col>16</xdr:col>
      <xdr:colOff>194356</xdr:colOff>
      <xdr:row>32</xdr:row>
      <xdr:rowOff>83014</xdr:rowOff>
    </xdr:to>
    <xdr:pic>
      <xdr:nvPicPr>
        <xdr:cNvPr id="17" name="Picture 16">
          <a:extLst>
            <a:ext uri="{FF2B5EF4-FFF2-40B4-BE49-F238E27FC236}">
              <a16:creationId xmlns:a16="http://schemas.microsoft.com/office/drawing/2014/main" id="{ECCE0826-95BD-4FBC-AB94-694EE8777C2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629649" y="4143375"/>
          <a:ext cx="3375707" cy="1378414"/>
        </a:xfrm>
        <a:prstGeom prst="rect">
          <a:avLst/>
        </a:prstGeom>
      </xdr:spPr>
    </xdr:pic>
    <xdr:clientData/>
  </xdr:twoCellAnchor>
  <xdr:twoCellAnchor editAs="oneCell">
    <xdr:from>
      <xdr:col>12</xdr:col>
      <xdr:colOff>352124</xdr:colOff>
      <xdr:row>19</xdr:row>
      <xdr:rowOff>121295</xdr:rowOff>
    </xdr:from>
    <xdr:to>
      <xdr:col>15</xdr:col>
      <xdr:colOff>257175</xdr:colOff>
      <xdr:row>26</xdr:row>
      <xdr:rowOff>1</xdr:rowOff>
    </xdr:to>
    <xdr:pic>
      <xdr:nvPicPr>
        <xdr:cNvPr id="18" name="Picture 17">
          <a:extLst>
            <a:ext uri="{FF2B5EF4-FFF2-40B4-BE49-F238E27FC236}">
              <a16:creationId xmlns:a16="http://schemas.microsoft.com/office/drawing/2014/main" id="{67956CBA-EA28-4D82-B01C-80DAFAF31A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334199" y="3245495"/>
          <a:ext cx="2124376" cy="1116956"/>
        </a:xfrm>
        <a:prstGeom prst="rect">
          <a:avLst/>
        </a:prstGeom>
      </xdr:spPr>
    </xdr:pic>
    <xdr:clientData/>
  </xdr:twoCellAnchor>
  <xdr:twoCellAnchor editAs="oneCell">
    <xdr:from>
      <xdr:col>21</xdr:col>
      <xdr:colOff>476250</xdr:colOff>
      <xdr:row>12</xdr:row>
      <xdr:rowOff>132225</xdr:rowOff>
    </xdr:from>
    <xdr:to>
      <xdr:col>24</xdr:col>
      <xdr:colOff>381000</xdr:colOff>
      <xdr:row>18</xdr:row>
      <xdr:rowOff>163686</xdr:rowOff>
    </xdr:to>
    <xdr:pic>
      <xdr:nvPicPr>
        <xdr:cNvPr id="19" name="Picture 18">
          <a:extLst>
            <a:ext uri="{FF2B5EF4-FFF2-40B4-BE49-F238E27FC236}">
              <a16:creationId xmlns:a16="http://schemas.microsoft.com/office/drawing/2014/main" id="{4DAB2EBC-9E47-499D-807F-4B7866F9B22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630525" y="2122950"/>
          <a:ext cx="1733550" cy="1155411"/>
        </a:xfrm>
        <a:prstGeom prst="rect">
          <a:avLst/>
        </a:prstGeom>
      </xdr:spPr>
    </xdr:pic>
    <xdr:clientData/>
  </xdr:twoCellAnchor>
  <xdr:twoCellAnchor editAs="oneCell">
    <xdr:from>
      <xdr:col>0</xdr:col>
      <xdr:colOff>0</xdr:colOff>
      <xdr:row>8</xdr:row>
      <xdr:rowOff>38100</xdr:rowOff>
    </xdr:from>
    <xdr:to>
      <xdr:col>1</xdr:col>
      <xdr:colOff>72464</xdr:colOff>
      <xdr:row>14</xdr:row>
      <xdr:rowOff>25239</xdr:rowOff>
    </xdr:to>
    <xdr:pic>
      <xdr:nvPicPr>
        <xdr:cNvPr id="20" name="Picture 19">
          <a:extLst>
            <a:ext uri="{FF2B5EF4-FFF2-40B4-BE49-F238E27FC236}">
              <a16:creationId xmlns:a16="http://schemas.microsoft.com/office/drawing/2014/main" id="{5DBC8545-18AF-455D-B8AE-F7DE41E6A77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1381125"/>
          <a:ext cx="853514" cy="1072989"/>
        </a:xfrm>
        <a:prstGeom prst="rect">
          <a:avLst/>
        </a:prstGeom>
      </xdr:spPr>
    </xdr:pic>
    <xdr:clientData/>
  </xdr:twoCellAnchor>
  <xdr:twoCellAnchor editAs="oneCell">
    <xdr:from>
      <xdr:col>0</xdr:col>
      <xdr:colOff>0</xdr:colOff>
      <xdr:row>13</xdr:row>
      <xdr:rowOff>152400</xdr:rowOff>
    </xdr:from>
    <xdr:to>
      <xdr:col>1</xdr:col>
      <xdr:colOff>72464</xdr:colOff>
      <xdr:row>19</xdr:row>
      <xdr:rowOff>110964</xdr:rowOff>
    </xdr:to>
    <xdr:pic>
      <xdr:nvPicPr>
        <xdr:cNvPr id="21" name="Picture 20">
          <a:extLst>
            <a:ext uri="{FF2B5EF4-FFF2-40B4-BE49-F238E27FC236}">
              <a16:creationId xmlns:a16="http://schemas.microsoft.com/office/drawing/2014/main" id="{09154494-30F2-4D0D-9EE4-8458CC30B4D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2305050"/>
          <a:ext cx="853514" cy="1072989"/>
        </a:xfrm>
        <a:prstGeom prst="rect">
          <a:avLst/>
        </a:prstGeom>
      </xdr:spPr>
    </xdr:pic>
    <xdr:clientData/>
  </xdr:twoCellAnchor>
  <xdr:twoCellAnchor editAs="oneCell">
    <xdr:from>
      <xdr:col>0</xdr:col>
      <xdr:colOff>0</xdr:colOff>
      <xdr:row>20</xdr:row>
      <xdr:rowOff>9525</xdr:rowOff>
    </xdr:from>
    <xdr:to>
      <xdr:col>1</xdr:col>
      <xdr:colOff>72464</xdr:colOff>
      <xdr:row>25</xdr:row>
      <xdr:rowOff>130014</xdr:rowOff>
    </xdr:to>
    <xdr:pic>
      <xdr:nvPicPr>
        <xdr:cNvPr id="22" name="Picture 21">
          <a:extLst>
            <a:ext uri="{FF2B5EF4-FFF2-40B4-BE49-F238E27FC236}">
              <a16:creationId xmlns:a16="http://schemas.microsoft.com/office/drawing/2014/main" id="{2525C518-8EC9-413E-A0E4-E04C076EEE6D}"/>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3295650"/>
          <a:ext cx="853514" cy="1072989"/>
        </a:xfrm>
        <a:prstGeom prst="rect">
          <a:avLst/>
        </a:prstGeom>
      </xdr:spPr>
    </xdr:pic>
    <xdr:clientData/>
  </xdr:twoCellAnchor>
  <xdr:twoCellAnchor editAs="oneCell">
    <xdr:from>
      <xdr:col>0</xdr:col>
      <xdr:colOff>0</xdr:colOff>
      <xdr:row>26</xdr:row>
      <xdr:rowOff>95250</xdr:rowOff>
    </xdr:from>
    <xdr:to>
      <xdr:col>1</xdr:col>
      <xdr:colOff>72464</xdr:colOff>
      <xdr:row>31</xdr:row>
      <xdr:rowOff>196689</xdr:rowOff>
    </xdr:to>
    <xdr:pic>
      <xdr:nvPicPr>
        <xdr:cNvPr id="23" name="Picture 22">
          <a:extLst>
            <a:ext uri="{FF2B5EF4-FFF2-40B4-BE49-F238E27FC236}">
              <a16:creationId xmlns:a16="http://schemas.microsoft.com/office/drawing/2014/main" id="{14590100-C745-4D78-9ED4-EE04EBB2BD4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4343400"/>
          <a:ext cx="853514" cy="1072989"/>
        </a:xfrm>
        <a:prstGeom prst="rect">
          <a:avLst/>
        </a:prstGeom>
      </xdr:spPr>
    </xdr:pic>
    <xdr:clientData/>
  </xdr:twoCellAnchor>
  <xdr:twoCellAnchor editAs="oneCell">
    <xdr:from>
      <xdr:col>0</xdr:col>
      <xdr:colOff>9525</xdr:colOff>
      <xdr:row>32</xdr:row>
      <xdr:rowOff>47625</xdr:rowOff>
    </xdr:from>
    <xdr:to>
      <xdr:col>1</xdr:col>
      <xdr:colOff>81989</xdr:colOff>
      <xdr:row>37</xdr:row>
      <xdr:rowOff>158589</xdr:rowOff>
    </xdr:to>
    <xdr:pic>
      <xdr:nvPicPr>
        <xdr:cNvPr id="24" name="Picture 23">
          <a:extLst>
            <a:ext uri="{FF2B5EF4-FFF2-40B4-BE49-F238E27FC236}">
              <a16:creationId xmlns:a16="http://schemas.microsoft.com/office/drawing/2014/main" id="{249CE064-4BB0-499E-ABF1-962340F32CC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525" y="5410200"/>
          <a:ext cx="853514" cy="1072989"/>
        </a:xfrm>
        <a:prstGeom prst="rect">
          <a:avLst/>
        </a:prstGeom>
      </xdr:spPr>
    </xdr:pic>
    <xdr:clientData/>
  </xdr:twoCellAnchor>
  <xdr:twoCellAnchor>
    <xdr:from>
      <xdr:col>12</xdr:col>
      <xdr:colOff>447676</xdr:colOff>
      <xdr:row>31</xdr:row>
      <xdr:rowOff>28575</xdr:rowOff>
    </xdr:from>
    <xdr:to>
      <xdr:col>16</xdr:col>
      <xdr:colOff>314325</xdr:colOff>
      <xdr:row>40</xdr:row>
      <xdr:rowOff>9526</xdr:rowOff>
    </xdr:to>
    <xdr:grpSp>
      <xdr:nvGrpSpPr>
        <xdr:cNvPr id="25" name="Group 24">
          <a:extLst>
            <a:ext uri="{FF2B5EF4-FFF2-40B4-BE49-F238E27FC236}">
              <a16:creationId xmlns:a16="http://schemas.microsoft.com/office/drawing/2014/main" id="{8E4F55A8-18A5-4C66-8CC2-312AF2EF4D6F}"/>
            </a:ext>
          </a:extLst>
        </xdr:cNvPr>
        <xdr:cNvGrpSpPr/>
      </xdr:nvGrpSpPr>
      <xdr:grpSpPr>
        <a:xfrm>
          <a:off x="9429751" y="5791200"/>
          <a:ext cx="2695574" cy="1724026"/>
          <a:chOff x="1691053" y="1429309"/>
          <a:chExt cx="4955931" cy="3000524"/>
        </a:xfrm>
      </xdr:grpSpPr>
      <xdr:pic>
        <xdr:nvPicPr>
          <xdr:cNvPr id="26" name="Picture 25">
            <a:extLst>
              <a:ext uri="{FF2B5EF4-FFF2-40B4-BE49-F238E27FC236}">
                <a16:creationId xmlns:a16="http://schemas.microsoft.com/office/drawing/2014/main" id="{4FEE412C-16B2-4499-8622-F8F6A7B6CF33}"/>
              </a:ext>
            </a:extLst>
          </xdr:cNvPr>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ackgroundRemoval t="2542" b="96126" l="6817" r="91343"/>
                    </a14:imgEffect>
                  </a14:imgLayer>
                </a14:imgProps>
              </a:ext>
              <a:ext uri="{28A0092B-C50C-407E-A947-70E740481C1C}">
                <a14:useLocalDpi xmlns:a14="http://schemas.microsoft.com/office/drawing/2010/main"/>
              </a:ext>
            </a:extLst>
          </a:blip>
          <a:stretch>
            <a:fillRect/>
          </a:stretch>
        </xdr:blipFill>
        <xdr:spPr>
          <a:xfrm>
            <a:off x="1691053" y="1429309"/>
            <a:ext cx="4955931" cy="2790189"/>
          </a:xfrm>
          <a:prstGeom prst="rect">
            <a:avLst/>
          </a:prstGeom>
        </xdr:spPr>
      </xdr:pic>
      <xdr:pic>
        <xdr:nvPicPr>
          <xdr:cNvPr id="27" name="Picture 26">
            <a:extLst>
              <a:ext uri="{FF2B5EF4-FFF2-40B4-BE49-F238E27FC236}">
                <a16:creationId xmlns:a16="http://schemas.microsoft.com/office/drawing/2014/main" id="{BD1274C4-100B-4C50-BF90-8AF814072C71}"/>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backgroundRemoval t="8400" b="91900" l="3300" r="97300"/>
                    </a14:imgEffect>
                  </a14:imgLayer>
                </a14:imgProps>
              </a:ext>
              <a:ext uri="{28A0092B-C50C-407E-A947-70E740481C1C}">
                <a14:useLocalDpi xmlns:a14="http://schemas.microsoft.com/office/drawing/2010/main"/>
              </a:ext>
            </a:extLst>
          </a:blip>
          <a:stretch>
            <a:fillRect/>
          </a:stretch>
        </xdr:blipFill>
        <xdr:spPr>
          <a:xfrm>
            <a:off x="1876784" y="1847954"/>
            <a:ext cx="2581879" cy="2581879"/>
          </a:xfrm>
          <a:prstGeom prst="rect">
            <a:avLst/>
          </a:prstGeom>
          <a:effectLst>
            <a:glow rad="63500">
              <a:schemeClr val="accent6">
                <a:satMod val="175000"/>
                <a:alpha val="40000"/>
              </a:schemeClr>
            </a:glow>
          </a:effectLst>
        </xdr:spPr>
      </xdr:pic>
    </xdr:grpSp>
    <xdr:clientData/>
  </xdr:twoCellAnchor>
  <xdr:twoCellAnchor editAs="oneCell">
    <xdr:from>
      <xdr:col>2</xdr:col>
      <xdr:colOff>28575</xdr:colOff>
      <xdr:row>0</xdr:row>
      <xdr:rowOff>0</xdr:rowOff>
    </xdr:from>
    <xdr:to>
      <xdr:col>7</xdr:col>
      <xdr:colOff>193512</xdr:colOff>
      <xdr:row>1</xdr:row>
      <xdr:rowOff>164286</xdr:rowOff>
    </xdr:to>
    <xdr:pic>
      <xdr:nvPicPr>
        <xdr:cNvPr id="28" name="Picture 27">
          <a:extLst>
            <a:ext uri="{FF2B5EF4-FFF2-40B4-BE49-F238E27FC236}">
              <a16:creationId xmlns:a16="http://schemas.microsoft.com/office/drawing/2014/main" id="{F33A45C8-EC96-43AE-9474-41FE8799B96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314450" y="0"/>
          <a:ext cx="3974937" cy="859611"/>
        </a:xfrm>
        <a:prstGeom prst="rect">
          <a:avLst/>
        </a:prstGeom>
      </xdr:spPr>
    </xdr:pic>
    <xdr:clientData/>
  </xdr:twoCellAnchor>
  <xdr:twoCellAnchor>
    <xdr:from>
      <xdr:col>13</xdr:col>
      <xdr:colOff>742950</xdr:colOff>
      <xdr:row>13</xdr:row>
      <xdr:rowOff>137467</xdr:rowOff>
    </xdr:from>
    <xdr:to>
      <xdr:col>14</xdr:col>
      <xdr:colOff>266700</xdr:colOff>
      <xdr:row>20</xdr:row>
      <xdr:rowOff>28050</xdr:rowOff>
    </xdr:to>
    <xdr:pic>
      <xdr:nvPicPr>
        <xdr:cNvPr id="29" name="Picture 28">
          <a:extLst>
            <a:ext uri="{FF2B5EF4-FFF2-40B4-BE49-F238E27FC236}">
              <a16:creationId xmlns:a16="http://schemas.microsoft.com/office/drawing/2014/main" id="{2F8E52EA-95C7-4AFC-ABB4-2EFD0BF13AB5}"/>
            </a:ext>
          </a:extLst>
        </xdr:cNvPr>
        <xdr:cNvPicPr>
          <a:picLocks noChangeAspect="1"/>
        </xdr:cNvPicPr>
      </xdr:nvPicPr>
      <xdr:blipFill>
        <a:blip xmlns:r="http://schemas.openxmlformats.org/officeDocument/2006/relationships" r:embed="rId20" cstate="email">
          <a:clrChange>
            <a:clrFrom>
              <a:srgbClr val="FAFAFA"/>
            </a:clrFrom>
            <a:clrTo>
              <a:srgbClr val="FAFAFA">
                <a:alpha val="0"/>
              </a:srgbClr>
            </a:clrTo>
          </a:clrChange>
          <a:extLst>
            <a:ext uri="{28A0092B-C50C-407E-A947-70E740481C1C}">
              <a14:useLocalDpi xmlns:a14="http://schemas.microsoft.com/office/drawing/2010/main"/>
            </a:ext>
          </a:extLst>
        </a:blip>
        <a:stretch>
          <a:fillRect/>
        </a:stretch>
      </xdr:blipFill>
      <xdr:spPr>
        <a:xfrm>
          <a:off x="10410825" y="2290117"/>
          <a:ext cx="447675" cy="1024058"/>
        </a:xfrm>
        <a:prstGeom prst="rect">
          <a:avLst/>
        </a:prstGeom>
      </xdr:spPr>
    </xdr:pic>
    <xdr:clientData/>
  </xdr:twoCellAnchor>
  <xdr:twoCellAnchor>
    <xdr:from>
      <xdr:col>13</xdr:col>
      <xdr:colOff>57148</xdr:colOff>
      <xdr:row>14</xdr:row>
      <xdr:rowOff>147758</xdr:rowOff>
    </xdr:from>
    <xdr:to>
      <xdr:col>14</xdr:col>
      <xdr:colOff>85725</xdr:colOff>
      <xdr:row>20</xdr:row>
      <xdr:rowOff>160930</xdr:rowOff>
    </xdr:to>
    <xdr:pic>
      <xdr:nvPicPr>
        <xdr:cNvPr id="30" name="Picture 29">
          <a:extLst>
            <a:ext uri="{FF2B5EF4-FFF2-40B4-BE49-F238E27FC236}">
              <a16:creationId xmlns:a16="http://schemas.microsoft.com/office/drawing/2014/main" id="{F19EEB92-1E44-4C04-A1FD-0C7729A516EA}"/>
            </a:ext>
          </a:extLst>
        </xdr:cNvPr>
        <xdr:cNvPicPr>
          <a:picLocks noChangeAspect="1"/>
        </xdr:cNvPicPr>
      </xdr:nvPicPr>
      <xdr:blipFill>
        <a:blip xmlns:r="http://schemas.openxmlformats.org/officeDocument/2006/relationships" r:embed="rId21" cstate="email">
          <a:extLst>
            <a:ext uri="{BEBA8EAE-BF5A-486C-A8C5-ECC9F3942E4B}">
              <a14:imgProps xmlns:a14="http://schemas.microsoft.com/office/drawing/2010/main">
                <a14:imgLayer r:embed="rId22">
                  <a14:imgEffect>
                    <a14:backgroundRemoval t="4300" b="93200" l="0" r="100000"/>
                  </a14:imgEffect>
                </a14:imgLayer>
              </a14:imgProps>
            </a:ext>
            <a:ext uri="{28A0092B-C50C-407E-A947-70E740481C1C}">
              <a14:useLocalDpi xmlns:a14="http://schemas.microsoft.com/office/drawing/2010/main"/>
            </a:ext>
          </a:extLst>
        </a:blip>
        <a:stretch>
          <a:fillRect/>
        </a:stretch>
      </xdr:blipFill>
      <xdr:spPr>
        <a:xfrm>
          <a:off x="9725023" y="2462333"/>
          <a:ext cx="952502" cy="984722"/>
        </a:xfrm>
        <a:prstGeom prst="rect">
          <a:avLst/>
        </a:prstGeom>
        <a:effectLst>
          <a:glow rad="63500">
            <a:schemeClr val="accent6">
              <a:satMod val="175000"/>
              <a:alpha val="40000"/>
            </a:schemeClr>
          </a:glow>
        </a:effectLst>
      </xdr:spPr>
    </xdr:pic>
    <xdr:clientData/>
  </xdr:twoCellAnchor>
  <xdr:twoCellAnchor editAs="oneCell">
    <xdr:from>
      <xdr:col>12</xdr:col>
      <xdr:colOff>257175</xdr:colOff>
      <xdr:row>7</xdr:row>
      <xdr:rowOff>76200</xdr:rowOff>
    </xdr:from>
    <xdr:to>
      <xdr:col>15</xdr:col>
      <xdr:colOff>60225</xdr:colOff>
      <xdr:row>14</xdr:row>
      <xdr:rowOff>9948</xdr:rowOff>
    </xdr:to>
    <xdr:pic>
      <xdr:nvPicPr>
        <xdr:cNvPr id="31" name="Picture 30">
          <a:extLst>
            <a:ext uri="{FF2B5EF4-FFF2-40B4-BE49-F238E27FC236}">
              <a16:creationId xmlns:a16="http://schemas.microsoft.com/office/drawing/2014/main" id="{8D9C72A1-5669-49BD-A5BB-625C628ED57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9239250" y="1257300"/>
          <a:ext cx="2022375" cy="12100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38100</xdr:colOff>
      <xdr:row>0</xdr:row>
      <xdr:rowOff>180975</xdr:rowOff>
    </xdr:from>
    <xdr:to>
      <xdr:col>2</xdr:col>
      <xdr:colOff>1944800</xdr:colOff>
      <xdr:row>5</xdr:row>
      <xdr:rowOff>14175</xdr:rowOff>
    </xdr:to>
    <xdr:pic>
      <xdr:nvPicPr>
        <xdr:cNvPr id="2" name="Picture 1" descr="A screen shot of a video game&#10;&#10;Description automatically generated">
          <a:extLst>
            <a:ext uri="{FF2B5EF4-FFF2-40B4-BE49-F238E27FC236}">
              <a16:creationId xmlns:a16="http://schemas.microsoft.com/office/drawing/2014/main" id="{95D2C83B-2A6F-474B-BDAE-A0E401748A65}"/>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400300" y="180975"/>
          <a:ext cx="1906700" cy="900000"/>
        </a:xfrm>
        <a:prstGeom prst="rect">
          <a:avLst/>
        </a:prstGeom>
      </xdr:spPr>
    </xdr:pic>
    <xdr:clientData/>
  </xdr:twoCellAnchor>
  <xdr:twoCellAnchor editAs="oneCell">
    <xdr:from>
      <xdr:col>3</xdr:col>
      <xdr:colOff>657232</xdr:colOff>
      <xdr:row>1</xdr:row>
      <xdr:rowOff>962025</xdr:rowOff>
    </xdr:from>
    <xdr:to>
      <xdr:col>4</xdr:col>
      <xdr:colOff>9845</xdr:colOff>
      <xdr:row>5</xdr:row>
      <xdr:rowOff>173025</xdr:rowOff>
    </xdr:to>
    <xdr:pic>
      <xdr:nvPicPr>
        <xdr:cNvPr id="3" name="Picture 2">
          <a:extLst>
            <a:ext uri="{FF2B5EF4-FFF2-40B4-BE49-F238E27FC236}">
              <a16:creationId xmlns:a16="http://schemas.microsoft.com/office/drawing/2014/main" id="{015CDF61-3946-4F65-9ABF-FFD417F8A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010157" y="1152525"/>
          <a:ext cx="1371913" cy="1116000"/>
        </a:xfrm>
        <a:prstGeom prst="rect">
          <a:avLst/>
        </a:prstGeom>
      </xdr:spPr>
    </xdr:pic>
    <xdr:clientData/>
  </xdr:twoCellAnchor>
  <xdr:twoCellAnchor editAs="oneCell">
    <xdr:from>
      <xdr:col>3</xdr:col>
      <xdr:colOff>704850</xdr:colOff>
      <xdr:row>3</xdr:row>
      <xdr:rowOff>47625</xdr:rowOff>
    </xdr:from>
    <xdr:to>
      <xdr:col>4</xdr:col>
      <xdr:colOff>15329</xdr:colOff>
      <xdr:row>8</xdr:row>
      <xdr:rowOff>56625</xdr:rowOff>
    </xdr:to>
    <xdr:pic>
      <xdr:nvPicPr>
        <xdr:cNvPr id="4" name="Picture 3">
          <a:extLst>
            <a:ext uri="{FF2B5EF4-FFF2-40B4-BE49-F238E27FC236}">
              <a16:creationId xmlns:a16="http://schemas.microsoft.com/office/drawing/2014/main" id="{C92DDA8C-3F52-4342-8DCD-6A78892DEFB2}"/>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057775" y="2219325"/>
          <a:ext cx="1329779" cy="1152000"/>
        </a:xfrm>
        <a:prstGeom prst="rect">
          <a:avLst/>
        </a:prstGeom>
        <a:scene3d>
          <a:camera prst="perspectiveRight"/>
          <a:lightRig rig="threePt" dir="t"/>
        </a:scene3d>
      </xdr:spPr>
    </xdr:pic>
    <xdr:clientData/>
  </xdr:twoCellAnchor>
  <xdr:twoCellAnchor editAs="oneCell">
    <xdr:from>
      <xdr:col>1</xdr:col>
      <xdr:colOff>495300</xdr:colOff>
      <xdr:row>2</xdr:row>
      <xdr:rowOff>866775</xdr:rowOff>
    </xdr:from>
    <xdr:to>
      <xdr:col>2</xdr:col>
      <xdr:colOff>231079</xdr:colOff>
      <xdr:row>8</xdr:row>
      <xdr:rowOff>9000</xdr:rowOff>
    </xdr:to>
    <xdr:pic>
      <xdr:nvPicPr>
        <xdr:cNvPr id="5" name="Picture 4" descr="A flat screen television&#10;&#10;Description automatically generated">
          <a:extLst>
            <a:ext uri="{FF2B5EF4-FFF2-40B4-BE49-F238E27FC236}">
              <a16:creationId xmlns:a16="http://schemas.microsoft.com/office/drawing/2014/main" id="{138F20BB-3E73-4570-AC1C-D62040D93E2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57275" y="2038350"/>
          <a:ext cx="1536004" cy="1152000"/>
        </a:xfrm>
        <a:prstGeom prst="rect">
          <a:avLst/>
        </a:prstGeom>
      </xdr:spPr>
    </xdr:pic>
    <xdr:clientData/>
  </xdr:twoCellAnchor>
  <xdr:twoCellAnchor editAs="oneCell">
    <xdr:from>
      <xdr:col>1</xdr:col>
      <xdr:colOff>704850</xdr:colOff>
      <xdr:row>4</xdr:row>
      <xdr:rowOff>19050</xdr:rowOff>
    </xdr:from>
    <xdr:to>
      <xdr:col>2</xdr:col>
      <xdr:colOff>30333</xdr:colOff>
      <xdr:row>8</xdr:row>
      <xdr:rowOff>23700</xdr:rowOff>
    </xdr:to>
    <xdr:pic>
      <xdr:nvPicPr>
        <xdr:cNvPr id="6" name="Picture 5" descr="A picture containing computer, screen&#10;&#10;Description automatically generated">
          <a:extLst>
            <a:ext uri="{FF2B5EF4-FFF2-40B4-BE49-F238E27FC236}">
              <a16:creationId xmlns:a16="http://schemas.microsoft.com/office/drawing/2014/main" id="{2416654A-717E-4F69-A959-EA9A2821B05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66825" y="3219450"/>
          <a:ext cx="1125708" cy="900000"/>
        </a:xfrm>
        <a:prstGeom prst="rect">
          <a:avLst/>
        </a:prstGeom>
      </xdr:spPr>
    </xdr:pic>
    <xdr:clientData/>
  </xdr:twoCellAnchor>
  <xdr:twoCellAnchor>
    <xdr:from>
      <xdr:col>1</xdr:col>
      <xdr:colOff>9525</xdr:colOff>
      <xdr:row>20</xdr:row>
      <xdr:rowOff>104774</xdr:rowOff>
    </xdr:from>
    <xdr:to>
      <xdr:col>4</xdr:col>
      <xdr:colOff>38100</xdr:colOff>
      <xdr:row>44</xdr:row>
      <xdr:rowOff>142875</xdr:rowOff>
    </xdr:to>
    <xdr:grpSp>
      <xdr:nvGrpSpPr>
        <xdr:cNvPr id="7" name="Group 6">
          <a:extLst>
            <a:ext uri="{FF2B5EF4-FFF2-40B4-BE49-F238E27FC236}">
              <a16:creationId xmlns:a16="http://schemas.microsoft.com/office/drawing/2014/main" id="{90FC2DBD-1C21-4963-A02E-73C9EA98B61D}"/>
            </a:ext>
          </a:extLst>
        </xdr:cNvPr>
        <xdr:cNvGrpSpPr/>
      </xdr:nvGrpSpPr>
      <xdr:grpSpPr>
        <a:xfrm>
          <a:off x="571500" y="4819649"/>
          <a:ext cx="7781925" cy="4610101"/>
          <a:chOff x="548783" y="1026459"/>
          <a:chExt cx="7937821" cy="5132294"/>
        </a:xfrm>
      </xdr:grpSpPr>
      <xdr:pic>
        <xdr:nvPicPr>
          <xdr:cNvPr id="8" name="Picture 7">
            <a:extLst>
              <a:ext uri="{FF2B5EF4-FFF2-40B4-BE49-F238E27FC236}">
                <a16:creationId xmlns:a16="http://schemas.microsoft.com/office/drawing/2014/main" id="{28827407-1C8D-4148-9E22-0CF3DA2BB738}"/>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548783" y="1026459"/>
            <a:ext cx="7937821" cy="5132294"/>
          </a:xfrm>
          <a:prstGeom prst="rect">
            <a:avLst/>
          </a:prstGeom>
        </xdr:spPr>
      </xdr:pic>
      <xdr:sp macro="" textlink="">
        <xdr:nvSpPr>
          <xdr:cNvPr id="9" name="TextBox 5">
            <a:extLst>
              <a:ext uri="{FF2B5EF4-FFF2-40B4-BE49-F238E27FC236}">
                <a16:creationId xmlns:a16="http://schemas.microsoft.com/office/drawing/2014/main" id="{0ED33299-DD31-4AAA-BD78-1111E00C0591}"/>
              </a:ext>
            </a:extLst>
          </xdr:cNvPr>
          <xdr:cNvSpPr txBox="1"/>
        </xdr:nvSpPr>
        <xdr:spPr>
          <a:xfrm>
            <a:off x="822960" y="5831541"/>
            <a:ext cx="1397726" cy="200055"/>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700">
                <a:latin typeface="Arial" pitchFamily="34" charset="0"/>
                <a:cs typeface="Arial" pitchFamily="34" charset="0"/>
              </a:rPr>
              <a:t>* DP 1.4</a:t>
            </a:r>
            <a:endParaRPr lang="en-US" sz="700">
              <a:latin typeface="Arial" pitchFamily="34" charset="0"/>
              <a:cs typeface="Arial" pitchFamily="34" charset="0"/>
            </a:endParaRPr>
          </a:p>
        </xdr:txBody>
      </xdr:sp>
      <xdr:sp macro="" textlink="">
        <xdr:nvSpPr>
          <xdr:cNvPr id="10" name="Rectangle 9">
            <a:extLst>
              <a:ext uri="{FF2B5EF4-FFF2-40B4-BE49-F238E27FC236}">
                <a16:creationId xmlns:a16="http://schemas.microsoft.com/office/drawing/2014/main" id="{F072B7A4-FCC4-4ACD-B4E4-9E2825B2F2A7}"/>
              </a:ext>
            </a:extLst>
          </xdr:cNvPr>
          <xdr:cNvSpPr/>
        </xdr:nvSpPr>
        <xdr:spPr>
          <a:xfrm>
            <a:off x="5628979" y="4373996"/>
            <a:ext cx="219932" cy="200055"/>
          </a:xfrm>
          <a:prstGeom prst="rect">
            <a:avLst/>
          </a:prstGeom>
        </xdr:spPr>
        <xdr:txBody>
          <a:bodyPr wrap="square">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700">
                <a:solidFill>
                  <a:srgbClr val="000000"/>
                </a:solidFill>
                <a:latin typeface="Arial" pitchFamily="34" charset="0"/>
                <a:cs typeface="Arial" pitchFamily="34" charset="0"/>
              </a:rPr>
              <a:t>*</a:t>
            </a:r>
            <a:endParaRPr lang="en-US"/>
          </a:p>
        </xdr:txBody>
      </xdr:sp>
    </xdr:grpSp>
    <xdr:clientData/>
  </xdr:twoCellAnchor>
  <xdr:twoCellAnchor editAs="oneCell">
    <xdr:from>
      <xdr:col>6</xdr:col>
      <xdr:colOff>0</xdr:colOff>
      <xdr:row>14</xdr:row>
      <xdr:rowOff>62506</xdr:rowOff>
    </xdr:from>
    <xdr:to>
      <xdr:col>6</xdr:col>
      <xdr:colOff>3619500</xdr:colOff>
      <xdr:row>35</xdr:row>
      <xdr:rowOff>133944</xdr:rowOff>
    </xdr:to>
    <xdr:pic>
      <xdr:nvPicPr>
        <xdr:cNvPr id="11" name="Picture 10">
          <a:extLst>
            <a:ext uri="{FF2B5EF4-FFF2-40B4-BE49-F238E27FC236}">
              <a16:creationId xmlns:a16="http://schemas.microsoft.com/office/drawing/2014/main" id="{BC85EF6E-C6F6-4599-8812-3D271798A4C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8039100" y="5663206"/>
          <a:ext cx="3619500" cy="4071938"/>
        </a:xfrm>
        <a:prstGeom prst="rect">
          <a:avLst/>
        </a:prstGeom>
      </xdr:spPr>
    </xdr:pic>
    <xdr:clientData/>
  </xdr:twoCellAnchor>
  <xdr:twoCellAnchor editAs="oneCell">
    <xdr:from>
      <xdr:col>2</xdr:col>
      <xdr:colOff>38100</xdr:colOff>
      <xdr:row>0</xdr:row>
      <xdr:rowOff>180975</xdr:rowOff>
    </xdr:from>
    <xdr:to>
      <xdr:col>2</xdr:col>
      <xdr:colOff>1944800</xdr:colOff>
      <xdr:row>2</xdr:row>
      <xdr:rowOff>185625</xdr:rowOff>
    </xdr:to>
    <xdr:pic>
      <xdr:nvPicPr>
        <xdr:cNvPr id="12" name="Picture 11" descr="A screen shot of a video game&#10;&#10;Description automatically generated">
          <a:extLst>
            <a:ext uri="{FF2B5EF4-FFF2-40B4-BE49-F238E27FC236}">
              <a16:creationId xmlns:a16="http://schemas.microsoft.com/office/drawing/2014/main" id="{7963C7FB-D591-48F1-9D96-B23368B9356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400300" y="180975"/>
          <a:ext cx="1906700" cy="900000"/>
        </a:xfrm>
        <a:prstGeom prst="rect">
          <a:avLst/>
        </a:prstGeom>
      </xdr:spPr>
    </xdr:pic>
    <xdr:clientData/>
  </xdr:twoCellAnchor>
  <xdr:twoCellAnchor editAs="oneCell">
    <xdr:from>
      <xdr:col>3</xdr:col>
      <xdr:colOff>657232</xdr:colOff>
      <xdr:row>1</xdr:row>
      <xdr:rowOff>962025</xdr:rowOff>
    </xdr:from>
    <xdr:to>
      <xdr:col>4</xdr:col>
      <xdr:colOff>9845</xdr:colOff>
      <xdr:row>5</xdr:row>
      <xdr:rowOff>153975</xdr:rowOff>
    </xdr:to>
    <xdr:pic>
      <xdr:nvPicPr>
        <xdr:cNvPr id="13" name="Picture 12">
          <a:extLst>
            <a:ext uri="{FF2B5EF4-FFF2-40B4-BE49-F238E27FC236}">
              <a16:creationId xmlns:a16="http://schemas.microsoft.com/office/drawing/2014/main" id="{A85112FE-0414-47EA-A1A8-30C9ED06583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010157" y="1152525"/>
          <a:ext cx="1371913" cy="1116000"/>
        </a:xfrm>
        <a:prstGeom prst="rect">
          <a:avLst/>
        </a:prstGeom>
      </xdr:spPr>
    </xdr:pic>
    <xdr:clientData/>
  </xdr:twoCellAnchor>
  <xdr:twoCellAnchor editAs="oneCell">
    <xdr:from>
      <xdr:col>3</xdr:col>
      <xdr:colOff>704850</xdr:colOff>
      <xdr:row>3</xdr:row>
      <xdr:rowOff>47625</xdr:rowOff>
    </xdr:from>
    <xdr:to>
      <xdr:col>4</xdr:col>
      <xdr:colOff>15329</xdr:colOff>
      <xdr:row>8</xdr:row>
      <xdr:rowOff>56625</xdr:rowOff>
    </xdr:to>
    <xdr:pic>
      <xdr:nvPicPr>
        <xdr:cNvPr id="14" name="Picture 13">
          <a:extLst>
            <a:ext uri="{FF2B5EF4-FFF2-40B4-BE49-F238E27FC236}">
              <a16:creationId xmlns:a16="http://schemas.microsoft.com/office/drawing/2014/main" id="{AF5D8309-516E-4E18-B086-80E2F0AC8B8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057775" y="2219325"/>
          <a:ext cx="1329779" cy="1152000"/>
        </a:xfrm>
        <a:prstGeom prst="rect">
          <a:avLst/>
        </a:prstGeom>
        <a:scene3d>
          <a:camera prst="perspectiveRight"/>
          <a:lightRig rig="threePt" dir="t"/>
        </a:scene3d>
      </xdr:spPr>
    </xdr:pic>
    <xdr:clientData/>
  </xdr:twoCellAnchor>
  <xdr:twoCellAnchor editAs="oneCell">
    <xdr:from>
      <xdr:col>1</xdr:col>
      <xdr:colOff>495300</xdr:colOff>
      <xdr:row>2</xdr:row>
      <xdr:rowOff>866775</xdr:rowOff>
    </xdr:from>
    <xdr:to>
      <xdr:col>2</xdr:col>
      <xdr:colOff>231079</xdr:colOff>
      <xdr:row>8</xdr:row>
      <xdr:rowOff>9000</xdr:rowOff>
    </xdr:to>
    <xdr:pic>
      <xdr:nvPicPr>
        <xdr:cNvPr id="15" name="Picture 14" descr="A flat screen television&#10;&#10;Description automatically generated">
          <a:extLst>
            <a:ext uri="{FF2B5EF4-FFF2-40B4-BE49-F238E27FC236}">
              <a16:creationId xmlns:a16="http://schemas.microsoft.com/office/drawing/2014/main" id="{8979103A-AC71-46BF-9AB4-765F1A6679A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57275" y="2038350"/>
          <a:ext cx="1536004" cy="1152000"/>
        </a:xfrm>
        <a:prstGeom prst="rect">
          <a:avLst/>
        </a:prstGeom>
      </xdr:spPr>
    </xdr:pic>
    <xdr:clientData/>
  </xdr:twoCellAnchor>
  <xdr:twoCellAnchor editAs="oneCell">
    <xdr:from>
      <xdr:col>1</xdr:col>
      <xdr:colOff>704850</xdr:colOff>
      <xdr:row>4</xdr:row>
      <xdr:rowOff>19050</xdr:rowOff>
    </xdr:from>
    <xdr:to>
      <xdr:col>2</xdr:col>
      <xdr:colOff>30333</xdr:colOff>
      <xdr:row>8</xdr:row>
      <xdr:rowOff>23700</xdr:rowOff>
    </xdr:to>
    <xdr:pic>
      <xdr:nvPicPr>
        <xdr:cNvPr id="16" name="Picture 15" descr="A picture containing computer, screen&#10;&#10;Description automatically generated">
          <a:extLst>
            <a:ext uri="{FF2B5EF4-FFF2-40B4-BE49-F238E27FC236}">
              <a16:creationId xmlns:a16="http://schemas.microsoft.com/office/drawing/2014/main" id="{B6334473-4C72-4AB4-808F-10785312C30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66825" y="3219450"/>
          <a:ext cx="1125708" cy="900000"/>
        </a:xfrm>
        <a:prstGeom prst="rect">
          <a:avLst/>
        </a:prstGeom>
      </xdr:spPr>
    </xdr:pic>
    <xdr:clientData/>
  </xdr:twoCellAnchor>
  <xdr:twoCellAnchor>
    <xdr:from>
      <xdr:col>1</xdr:col>
      <xdr:colOff>9525</xdr:colOff>
      <xdr:row>20</xdr:row>
      <xdr:rowOff>104774</xdr:rowOff>
    </xdr:from>
    <xdr:to>
      <xdr:col>4</xdr:col>
      <xdr:colOff>38100</xdr:colOff>
      <xdr:row>44</xdr:row>
      <xdr:rowOff>142875</xdr:rowOff>
    </xdr:to>
    <xdr:grpSp>
      <xdr:nvGrpSpPr>
        <xdr:cNvPr id="17" name="Group 16">
          <a:extLst>
            <a:ext uri="{FF2B5EF4-FFF2-40B4-BE49-F238E27FC236}">
              <a16:creationId xmlns:a16="http://schemas.microsoft.com/office/drawing/2014/main" id="{8F02721A-F6F9-4EFA-971A-AAB438F38229}"/>
            </a:ext>
          </a:extLst>
        </xdr:cNvPr>
        <xdr:cNvGrpSpPr/>
      </xdr:nvGrpSpPr>
      <xdr:grpSpPr>
        <a:xfrm>
          <a:off x="571500" y="4819649"/>
          <a:ext cx="7781925" cy="4610101"/>
          <a:chOff x="548783" y="1026459"/>
          <a:chExt cx="7937821" cy="5132294"/>
        </a:xfrm>
      </xdr:grpSpPr>
      <xdr:pic>
        <xdr:nvPicPr>
          <xdr:cNvPr id="18" name="Picture 17">
            <a:extLst>
              <a:ext uri="{FF2B5EF4-FFF2-40B4-BE49-F238E27FC236}">
                <a16:creationId xmlns:a16="http://schemas.microsoft.com/office/drawing/2014/main" id="{9A592EB5-43C8-4C05-875E-61B9C4C01E1F}"/>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548783" y="1026459"/>
            <a:ext cx="7937821" cy="5132294"/>
          </a:xfrm>
          <a:prstGeom prst="rect">
            <a:avLst/>
          </a:prstGeom>
        </xdr:spPr>
      </xdr:pic>
      <xdr:sp macro="" textlink="">
        <xdr:nvSpPr>
          <xdr:cNvPr id="19" name="TextBox 5">
            <a:extLst>
              <a:ext uri="{FF2B5EF4-FFF2-40B4-BE49-F238E27FC236}">
                <a16:creationId xmlns:a16="http://schemas.microsoft.com/office/drawing/2014/main" id="{C367717C-2FAA-4BB4-A8C0-603D582F286C}"/>
              </a:ext>
            </a:extLst>
          </xdr:cNvPr>
          <xdr:cNvSpPr txBox="1"/>
        </xdr:nvSpPr>
        <xdr:spPr>
          <a:xfrm>
            <a:off x="822960" y="5831541"/>
            <a:ext cx="1397726" cy="200055"/>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700">
                <a:latin typeface="Arial" pitchFamily="34" charset="0"/>
                <a:cs typeface="Arial" pitchFamily="34" charset="0"/>
              </a:rPr>
              <a:t>* DP 1.4</a:t>
            </a:r>
            <a:endParaRPr lang="en-US" sz="700">
              <a:latin typeface="Arial" pitchFamily="34" charset="0"/>
              <a:cs typeface="Arial" pitchFamily="34" charset="0"/>
            </a:endParaRPr>
          </a:p>
        </xdr:txBody>
      </xdr:sp>
      <xdr:sp macro="" textlink="">
        <xdr:nvSpPr>
          <xdr:cNvPr id="20" name="Rectangle 19">
            <a:extLst>
              <a:ext uri="{FF2B5EF4-FFF2-40B4-BE49-F238E27FC236}">
                <a16:creationId xmlns:a16="http://schemas.microsoft.com/office/drawing/2014/main" id="{71C9F70B-9107-4261-AB8B-3C08BACF2547}"/>
              </a:ext>
            </a:extLst>
          </xdr:cNvPr>
          <xdr:cNvSpPr/>
        </xdr:nvSpPr>
        <xdr:spPr>
          <a:xfrm>
            <a:off x="5628979" y="4373996"/>
            <a:ext cx="219932" cy="200055"/>
          </a:xfrm>
          <a:prstGeom prst="rect">
            <a:avLst/>
          </a:prstGeom>
        </xdr:spPr>
        <xdr:txBody>
          <a:bodyPr wrap="square">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700">
                <a:solidFill>
                  <a:srgbClr val="000000"/>
                </a:solidFill>
                <a:latin typeface="Arial" pitchFamily="34" charset="0"/>
                <a:cs typeface="Arial" pitchFamily="34" charset="0"/>
              </a:rPr>
              <a:t>*</a:t>
            </a:r>
            <a:endParaRPr lang="en-US"/>
          </a:p>
        </xdr:txBody>
      </xdr:sp>
    </xdr:grpSp>
    <xdr:clientData/>
  </xdr:twoCellAnchor>
  <xdr:twoCellAnchor editAs="oneCell">
    <xdr:from>
      <xdr:col>6</xdr:col>
      <xdr:colOff>0</xdr:colOff>
      <xdr:row>14</xdr:row>
      <xdr:rowOff>62506</xdr:rowOff>
    </xdr:from>
    <xdr:to>
      <xdr:col>6</xdr:col>
      <xdr:colOff>3619500</xdr:colOff>
      <xdr:row>35</xdr:row>
      <xdr:rowOff>133944</xdr:rowOff>
    </xdr:to>
    <xdr:pic>
      <xdr:nvPicPr>
        <xdr:cNvPr id="21" name="Picture 20">
          <a:extLst>
            <a:ext uri="{FF2B5EF4-FFF2-40B4-BE49-F238E27FC236}">
              <a16:creationId xmlns:a16="http://schemas.microsoft.com/office/drawing/2014/main" id="{BDE98C84-FE9D-43BB-9880-1B0F81D8CE6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8039100" y="5663206"/>
          <a:ext cx="3619500" cy="4071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naue/AppData/Local/Microsoft/Windows/INetCache/Content.Outlook/SFOZFWQ3/2020-07-01%20T1%20Sell%20Out%20-%20Lenovo%20Topseller%20C56%20-%20ThinkStation%20ThinkPad%20P%20-%20CQ3%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6 ThinkPad P"/>
      <sheetName val="C#56 ThinkStation"/>
      <sheetName val="Promo Portfolio"/>
      <sheetName val="Campain Promo"/>
      <sheetName val="Visuals"/>
      <sheetName val="Graphic"/>
      <sheetName val="Sales Guide"/>
      <sheetName val="Data"/>
      <sheetName val="DataVis"/>
      <sheetName val="Pic"/>
    </sheetNames>
    <sheetDataSet>
      <sheetData sheetId="0"/>
      <sheetData sheetId="1"/>
      <sheetData sheetId="2"/>
      <sheetData sheetId="3"/>
      <sheetData sheetId="4"/>
      <sheetData sheetId="5"/>
      <sheetData sheetId="6"/>
      <sheetData sheetId="7"/>
      <sheetData sheetId="8">
        <row r="1">
          <cell r="B1" t="str">
            <v>PN</v>
          </cell>
          <cell r="C1" t="str">
            <v>Size</v>
          </cell>
          <cell r="D1" t="str">
            <v>Resulution</v>
          </cell>
          <cell r="F1" t="str">
            <v>CG</v>
          </cell>
          <cell r="I1" t="str">
            <v>HEK</v>
          </cell>
          <cell r="J1" t="str">
            <v>Speaker</v>
          </cell>
          <cell r="K1" t="str">
            <v>Option</v>
          </cell>
          <cell r="L1" t="str">
            <v>Connector</v>
          </cell>
          <cell r="P1" t="str">
            <v>Power Out</v>
          </cell>
          <cell r="Q1" t="str">
            <v>DC</v>
          </cell>
          <cell r="R1" t="str">
            <v>Depth</v>
          </cell>
        </row>
        <row r="2">
          <cell r="A2" t="str">
            <v>P24h-20</v>
          </cell>
          <cell r="B2" t="str">
            <v>61F4GAT1EU</v>
          </cell>
          <cell r="C2" t="str">
            <v>24"</v>
          </cell>
          <cell r="D2" t="str">
            <v xml:space="preserve">QHD 2560 x 1440  </v>
          </cell>
          <cell r="E2" t="str">
            <v>16:9</v>
          </cell>
          <cell r="F2" t="str">
            <v>sRGB, BT.709, DCI-P3</v>
          </cell>
          <cell r="G2" t="str">
            <v>99% sRGB, 99% BT.709, 84% DCI-P3</v>
          </cell>
          <cell r="H2" t="str">
            <v>3-Side NearEdgeless</v>
          </cell>
          <cell r="I2">
            <v>252.35</v>
          </cell>
          <cell r="J2" t="str">
            <v>yes</v>
          </cell>
          <cell r="L2" t="str">
            <v>HDMI, DP, USB-C</v>
          </cell>
          <cell r="M2" t="str">
            <v>HDMI1.4+DP1.2+USB 3.1 Type-C+Ethernet+DP Out+Audio out</v>
          </cell>
          <cell r="N2" t="str">
            <v>300cd/m²  (TBC)</v>
          </cell>
          <cell r="O2" t="str">
            <v>1000:1</v>
          </cell>
          <cell r="P2" t="str">
            <v>75W</v>
          </cell>
          <cell r="Q2" t="str">
            <v>yes</v>
          </cell>
          <cell r="R2" t="str">
            <v>8bit (6bit+FRC)</v>
          </cell>
        </row>
        <row r="3">
          <cell r="A3" t="str">
            <v>P24q-20</v>
          </cell>
          <cell r="B3" t="str">
            <v>61F5GAT1EU</v>
          </cell>
          <cell r="C3" t="str">
            <v>24"</v>
          </cell>
          <cell r="D3" t="str">
            <v xml:space="preserve">QHD 2560 x 1440  </v>
          </cell>
          <cell r="E3" t="str">
            <v>16:9</v>
          </cell>
          <cell r="F3" t="str">
            <v>sRGB, BT.709, DCI-P3</v>
          </cell>
          <cell r="G3" t="str">
            <v>99% sRGB, 99% BT.709, 84% DCI-P3</v>
          </cell>
          <cell r="H3" t="str">
            <v>3-Side NearEdgeless</v>
          </cell>
          <cell r="I3">
            <v>206</v>
          </cell>
          <cell r="J3" t="str">
            <v>no</v>
          </cell>
          <cell r="K3" t="str">
            <v xml:space="preserve">Yes (PN 0A36190)  </v>
          </cell>
          <cell r="L3" t="str">
            <v>HDMI, DP</v>
          </cell>
          <cell r="M3" t="str">
            <v>HDMI1.4+DP1.2+DP out+Audio out</v>
          </cell>
          <cell r="N3" t="str">
            <v>300cd/m²  (TBC)</v>
          </cell>
          <cell r="O3" t="str">
            <v>1000:1</v>
          </cell>
          <cell r="Q3" t="str">
            <v>yes</v>
          </cell>
          <cell r="R3" t="str">
            <v>8bit (6bit+FRC)</v>
          </cell>
        </row>
        <row r="4">
          <cell r="A4" t="str">
            <v>P27h-10</v>
          </cell>
          <cell r="B4" t="str">
            <v>61AFGAT1EU</v>
          </cell>
          <cell r="C4" t="str">
            <v>27"</v>
          </cell>
          <cell r="D4" t="str">
            <v xml:space="preserve">QHD 2560 x 1440  </v>
          </cell>
          <cell r="E4" t="str">
            <v>16:9</v>
          </cell>
          <cell r="F4" t="str">
            <v>sRGB</v>
          </cell>
          <cell r="G4" t="str">
            <v>99% sRGB</v>
          </cell>
          <cell r="H4" t="str">
            <v>3-Side NearEdgeless</v>
          </cell>
          <cell r="I4">
            <v>293.55</v>
          </cell>
          <cell r="J4" t="str">
            <v>no</v>
          </cell>
          <cell r="K4" t="str">
            <v xml:space="preserve">Yes (PN 0A36190)  </v>
          </cell>
          <cell r="L4" t="str">
            <v>HDMI, DP, USB-C</v>
          </cell>
          <cell r="M4" t="str">
            <v>2HDMI1.4+DP1.2+USB3.1 Type-C+DP out + Audio Out</v>
          </cell>
          <cell r="N4" t="str">
            <v xml:space="preserve">350cd/m² </v>
          </cell>
          <cell r="O4" t="str">
            <v>1000:1</v>
          </cell>
          <cell r="P4" t="str">
            <v>45W</v>
          </cell>
          <cell r="Q4" t="str">
            <v>yes</v>
          </cell>
          <cell r="R4" t="str">
            <v>8bit (6bit+FRC)</v>
          </cell>
        </row>
        <row r="5">
          <cell r="A5" t="str">
            <v>P27h-20</v>
          </cell>
          <cell r="B5" t="str">
            <v>61E9GAT6EU</v>
          </cell>
          <cell r="C5" t="str">
            <v>27"</v>
          </cell>
          <cell r="D5" t="str">
            <v xml:space="preserve">QHD 2560 x 1440  </v>
          </cell>
          <cell r="E5" t="str">
            <v>16:9</v>
          </cell>
          <cell r="F5" t="str">
            <v>sRGB, BT.709, DCI-P3</v>
          </cell>
          <cell r="G5" t="str">
            <v>99% sRGB, 99% BT.709, 85% DCI-P3</v>
          </cell>
          <cell r="H5" t="str">
            <v>4-Side NearEdgeless</v>
          </cell>
          <cell r="I5">
            <v>324.45</v>
          </cell>
          <cell r="J5" t="str">
            <v>yes</v>
          </cell>
          <cell r="L5" t="str">
            <v>HDMI, DP, USB-C</v>
          </cell>
          <cell r="M5" t="str">
            <v>HDMI1.4+DP1.2+USB 3.1 Type-C+Ethernet+DP Out+Audio out</v>
          </cell>
          <cell r="N5" t="str">
            <v xml:space="preserve">350cd/m² </v>
          </cell>
          <cell r="O5" t="str">
            <v>1000:1</v>
          </cell>
          <cell r="P5" t="str">
            <v>90W</v>
          </cell>
          <cell r="Q5" t="str">
            <v>yes</v>
          </cell>
          <cell r="R5" t="str">
            <v>True 8bit</v>
          </cell>
        </row>
        <row r="6">
          <cell r="A6" t="str">
            <v>P27q-20</v>
          </cell>
          <cell r="B6" t="str">
            <v>61EAGAT6EU</v>
          </cell>
          <cell r="C6" t="str">
            <v>27"</v>
          </cell>
          <cell r="D6" t="str">
            <v xml:space="preserve">QHD 2560 x 1440  </v>
          </cell>
          <cell r="E6" t="str">
            <v>16:9</v>
          </cell>
          <cell r="F6" t="str">
            <v>sRGB, BT.709, DCI-P3</v>
          </cell>
          <cell r="G6" t="str">
            <v>99% sRGB, 99% BT.709, 85% DCI-P3</v>
          </cell>
          <cell r="H6" t="str">
            <v>4-Side NearEdgeless</v>
          </cell>
          <cell r="I6">
            <v>293.55</v>
          </cell>
          <cell r="J6" t="str">
            <v>no</v>
          </cell>
          <cell r="K6" t="str">
            <v xml:space="preserve">Yes (PN 0A36190)  </v>
          </cell>
          <cell r="L6" t="str">
            <v>HDMI, DP</v>
          </cell>
          <cell r="M6" t="str">
            <v>HDMI1.4+DP1.2+DP out+Audio out</v>
          </cell>
          <cell r="N6" t="str">
            <v xml:space="preserve">350cd/m² </v>
          </cell>
          <cell r="O6" t="str">
            <v>1000:1</v>
          </cell>
          <cell r="Q6" t="str">
            <v>yes</v>
          </cell>
          <cell r="R6" t="str">
            <v>True 8bit</v>
          </cell>
        </row>
        <row r="7">
          <cell r="A7" t="str">
            <v>P27u-10</v>
          </cell>
          <cell r="B7" t="str">
            <v>61CBGAT1EU</v>
          </cell>
          <cell r="C7" t="str">
            <v>27"</v>
          </cell>
          <cell r="D7" t="str">
            <v xml:space="preserve">4k 3840 x 2160  </v>
          </cell>
          <cell r="E7" t="str">
            <v>16:9</v>
          </cell>
          <cell r="F7" t="str">
            <v>sRGB, BT.709, DCI-P3, Adobe</v>
          </cell>
          <cell r="G7" t="str">
            <v>99.5% Adobe RGB, 97.9% DCI-P3, 99.5% BT.709, 100% sRGB</v>
          </cell>
          <cell r="H7" t="str">
            <v>3-Sided NearEdgeless</v>
          </cell>
          <cell r="I7">
            <v>509.85</v>
          </cell>
          <cell r="J7" t="str">
            <v>no</v>
          </cell>
          <cell r="K7" t="str">
            <v xml:space="preserve">Yes (PN 0A36190) </v>
          </cell>
          <cell r="L7" t="str">
            <v>HDMI, DP, USB-C</v>
          </cell>
          <cell r="M7" t="str">
            <v>(2)HDMI2.0 + DP1.2 +USB Type-C+Audio Out</v>
          </cell>
          <cell r="N7" t="str">
            <v xml:space="preserve">350cd/m² </v>
          </cell>
          <cell r="O7" t="str">
            <v>1000:1</v>
          </cell>
          <cell r="P7" t="str">
            <v>45W</v>
          </cell>
          <cell r="Q7" t="str">
            <v>no</v>
          </cell>
          <cell r="R7" t="str">
            <v>10bit (8bit+A-FRC)</v>
          </cell>
        </row>
        <row r="8">
          <cell r="A8" t="str">
            <v>P32u-10</v>
          </cell>
          <cell r="B8" t="str">
            <v>61C1RAT2EU</v>
          </cell>
          <cell r="C8" t="str">
            <v>32"</v>
          </cell>
          <cell r="D8" t="str">
            <v xml:space="preserve">4k 3840 x 2160  </v>
          </cell>
          <cell r="E8" t="str">
            <v>16:9</v>
          </cell>
          <cell r="F8" t="str">
            <v>sRGB, BT.709, DCI-P3, Adobe, BT.2020</v>
          </cell>
          <cell r="G8" t="str">
            <v>99.5% Adobe RGB, 98.2% DCI-P3, 100% BT.709, 100% sRGB, 79.3% BT.2020</v>
          </cell>
          <cell r="H8" t="str">
            <v>3-Sided NearEdgeless</v>
          </cell>
          <cell r="I8">
            <v>772.5</v>
          </cell>
          <cell r="J8" t="str">
            <v>no</v>
          </cell>
          <cell r="K8" t="str">
            <v xml:space="preserve">Yes (PN 0A36190)  </v>
          </cell>
          <cell r="L8" t="str">
            <v>HDMI, DP, USB-C (Tunderblt)</v>
          </cell>
          <cell r="M8" t="str">
            <v>2HDMI2.0 + DP1.2 +Thunderbolt 3 In+Thunderbolt 3 Out+Audio Out</v>
          </cell>
          <cell r="N8" t="str">
            <v>300cd/m²  (TBC)</v>
          </cell>
          <cell r="O8" t="str">
            <v>1000:1</v>
          </cell>
          <cell r="P8" t="str">
            <v>45W</v>
          </cell>
          <cell r="Q8" t="str">
            <v>Yes (Dual 4K@60Hz w/ TB3)</v>
          </cell>
          <cell r="R8" t="str">
            <v>10bit (8bit+A-FRC)</v>
          </cell>
        </row>
        <row r="9">
          <cell r="A9" t="str">
            <v>P32p-20</v>
          </cell>
          <cell r="B9" t="str">
            <v>62A2GAT2EU</v>
          </cell>
          <cell r="C9" t="str">
            <v>31,5"</v>
          </cell>
          <cell r="D9" t="str">
            <v xml:space="preserve">4k 3840 x 2160  </v>
          </cell>
          <cell r="E9" t="str">
            <v>16:9</v>
          </cell>
          <cell r="F9" t="str">
            <v>sRGB, DCI-P3</v>
          </cell>
          <cell r="G9" t="str">
            <v>99% sRGB, sRGB, 70% DCI-P3</v>
          </cell>
          <cell r="H9" t="str">
            <v>3-Sided NearEdgeless</v>
          </cell>
          <cell r="I9">
            <v>566.5</v>
          </cell>
          <cell r="J9" t="str">
            <v>no</v>
          </cell>
          <cell r="K9" t="str">
            <v xml:space="preserve">Yes (PN 0A36190)  </v>
          </cell>
          <cell r="L9" t="str">
            <v>HDMI2.0+DP1.2+USB 3.1 Type-C+Ethernet+Audio out</v>
          </cell>
          <cell r="M9" t="str">
            <v>HDMI2.0+DP1.2+USB 3.1 Type-C+Ethernet+Audio out</v>
          </cell>
          <cell r="N9" t="str">
            <v xml:space="preserve">350cd/m² </v>
          </cell>
          <cell r="O9" t="str">
            <v>1000:1</v>
          </cell>
          <cell r="P9" t="str">
            <v>90W</v>
          </cell>
          <cell r="Q9" t="str">
            <v>no</v>
          </cell>
          <cell r="R9" t="str">
            <v>10bit (8bit+A-FRC)</v>
          </cell>
        </row>
        <row r="10">
          <cell r="A10" t="str">
            <v>P44 /w speaker</v>
          </cell>
          <cell r="B10" t="str">
            <v>61D9RAT1EU</v>
          </cell>
          <cell r="C10" t="str">
            <v>43.4"</v>
          </cell>
          <cell r="D10" t="str">
            <v xml:space="preserve">UWQHD 3840x1200  </v>
          </cell>
          <cell r="E10" t="str">
            <v>32:10</v>
          </cell>
          <cell r="F10" t="str">
            <v>sRGB, DCI-P3, BT.709</v>
          </cell>
          <cell r="G10" t="str">
            <v>99.5% sRGB, 99.5% BT.709, 90% DCI-P3</v>
          </cell>
          <cell r="H10" t="str">
            <v>3-Sided NearEdgeless</v>
          </cell>
          <cell r="I10">
            <v>1133</v>
          </cell>
          <cell r="J10" t="str">
            <v>yes</v>
          </cell>
          <cell r="L10" t="str">
            <v>HDMI, DP, USB-C</v>
          </cell>
          <cell r="M10" t="str">
            <v>(2)HDMI2.0+DP1.4+USB 3.1 Type-C Gen1 (DP1.2 Alt Mode)+USB Type-C Gen2 (DP1.4 Alt Mode)+Audio Out</v>
          </cell>
          <cell r="N10" t="str">
            <v>380 nits (typ.), 450nits (peak)</v>
          </cell>
          <cell r="O10" t="str">
            <v>3000:1</v>
          </cell>
          <cell r="Q10" t="str">
            <v>yes</v>
          </cell>
          <cell r="R10" t="str">
            <v>True 8bit</v>
          </cell>
        </row>
        <row r="11">
          <cell r="A11" t="str">
            <v>P44</v>
          </cell>
          <cell r="B11" t="str">
            <v>61D5RAT1EU</v>
          </cell>
          <cell r="C11" t="str">
            <v>43.4"</v>
          </cell>
          <cell r="D11" t="str">
            <v xml:space="preserve">UWQHD 3840x1200  </v>
          </cell>
          <cell r="E11" t="str">
            <v>32:10</v>
          </cell>
          <cell r="F11" t="str">
            <v>sRGB, DCI-P3, BT.709</v>
          </cell>
          <cell r="G11" t="str">
            <v>99.5% sRGB, 99.5% BT.709, 90% DCI-P3</v>
          </cell>
          <cell r="H11" t="str">
            <v>3-Sided NearEdgeless</v>
          </cell>
          <cell r="I11">
            <v>1081.5</v>
          </cell>
          <cell r="J11" t="str">
            <v>no</v>
          </cell>
          <cell r="K11" t="str">
            <v xml:space="preserve">Yes (PN 0A36190)  </v>
          </cell>
          <cell r="L11" t="str">
            <v>HDMI, DP, USB-C</v>
          </cell>
          <cell r="M11" t="str">
            <v>(2)HDMI2.0+DP1.4+USB 3.1 Type-C Gen1 (DP1.2 Alt Mode)+USB Type-C Gen2 (DP1.4 Alt Mode)+Audio Out</v>
          </cell>
          <cell r="N11" t="str">
            <v>380 nits (typ.), 450nits (peak)</v>
          </cell>
          <cell r="O11" t="str">
            <v>3000:1</v>
          </cell>
          <cell r="Q11" t="str">
            <v>yes</v>
          </cell>
          <cell r="R11" t="str">
            <v>True 8bit</v>
          </cell>
        </row>
        <row r="18">
          <cell r="A18" t="str">
            <v>P24h-10</v>
          </cell>
          <cell r="C18">
            <v>0.99</v>
          </cell>
        </row>
        <row r="19">
          <cell r="A19" t="str">
            <v>P24q-10</v>
          </cell>
          <cell r="C19">
            <v>0.99</v>
          </cell>
        </row>
        <row r="20">
          <cell r="A20" t="str">
            <v>P24h-20</v>
          </cell>
          <cell r="C20">
            <v>0.99</v>
          </cell>
          <cell r="D20">
            <v>0.99</v>
          </cell>
          <cell r="E20">
            <v>0.84</v>
          </cell>
        </row>
        <row r="21">
          <cell r="A21" t="str">
            <v>P24q-20</v>
          </cell>
          <cell r="C21">
            <v>0.99</v>
          </cell>
          <cell r="D21">
            <v>0.99</v>
          </cell>
          <cell r="E21">
            <v>0.84</v>
          </cell>
        </row>
        <row r="22">
          <cell r="A22" t="str">
            <v>P27h-10</v>
          </cell>
          <cell r="C22">
            <v>0.99</v>
          </cell>
        </row>
        <row r="23">
          <cell r="A23" t="str">
            <v>P27q-10</v>
          </cell>
          <cell r="C23">
            <v>0.99</v>
          </cell>
        </row>
        <row r="24">
          <cell r="A24" t="str">
            <v>P27h-20</v>
          </cell>
          <cell r="C24">
            <v>0.99</v>
          </cell>
          <cell r="D24">
            <v>0.99</v>
          </cell>
          <cell r="E24">
            <v>0.85</v>
          </cell>
        </row>
        <row r="25">
          <cell r="A25" t="str">
            <v>P27q-20</v>
          </cell>
          <cell r="C25">
            <v>0.99</v>
          </cell>
          <cell r="D25">
            <v>0.99</v>
          </cell>
          <cell r="E25">
            <v>0.85</v>
          </cell>
        </row>
        <row r="26">
          <cell r="A26" t="str">
            <v>P27u-10</v>
          </cell>
          <cell r="C26">
            <v>1</v>
          </cell>
          <cell r="D26">
            <v>0.995</v>
          </cell>
          <cell r="E26">
            <v>0.97899999999999998</v>
          </cell>
          <cell r="F26">
            <v>0.995</v>
          </cell>
        </row>
        <row r="27">
          <cell r="A27" t="str">
            <v>P32u-10</v>
          </cell>
          <cell r="C27">
            <v>1</v>
          </cell>
          <cell r="D27">
            <v>1</v>
          </cell>
          <cell r="E27">
            <v>0.98199999999999998</v>
          </cell>
          <cell r="F27">
            <v>0.995</v>
          </cell>
          <cell r="G27">
            <v>0.79300000000000004</v>
          </cell>
        </row>
        <row r="28">
          <cell r="A28" t="str">
            <v>P32p-20</v>
          </cell>
          <cell r="C28">
            <v>0.99</v>
          </cell>
          <cell r="E28">
            <v>0.7</v>
          </cell>
        </row>
        <row r="29">
          <cell r="A29" t="str">
            <v>P44 /w speaker</v>
          </cell>
          <cell r="C29">
            <v>0.995</v>
          </cell>
          <cell r="D29">
            <v>0.995</v>
          </cell>
          <cell r="E29">
            <v>0.9</v>
          </cell>
        </row>
        <row r="30">
          <cell r="A30" t="str">
            <v>P44</v>
          </cell>
          <cell r="C30">
            <v>0.995</v>
          </cell>
          <cell r="D30">
            <v>0.995</v>
          </cell>
          <cell r="E30">
            <v>0.9</v>
          </cell>
        </row>
      </sheetData>
      <sheetData sheetId="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psref.lenovo.com/Detail/ThinkVision/ThinkVision_T23i_20?M=61F6MAT2EU" TargetMode="External"/><Relationship Id="rId13" Type="http://schemas.openxmlformats.org/officeDocument/2006/relationships/hyperlink" Target="https://psref.lenovo.com/Detail/ThinkVision/ThinkVision_T22v10?M=61BBMAT6EU" TargetMode="External"/><Relationship Id="rId18" Type="http://schemas.openxmlformats.org/officeDocument/2006/relationships/hyperlink" Target="https://psref.lenovo.com/Detail/ThinkVision/ThinkVision_T24d10?M=61B4MAT1EU" TargetMode="External"/><Relationship Id="rId26" Type="http://schemas.openxmlformats.org/officeDocument/2006/relationships/hyperlink" Target="https://psref.lenovo.com/Detail/ThinkCentre/ThinkCentre_TinyInOne_24_Gen_3?M=10QXPAT1EU" TargetMode="External"/><Relationship Id="rId3" Type="http://schemas.openxmlformats.org/officeDocument/2006/relationships/hyperlink" Target="https://psref.lenovo.com/Detail/ThinkVision/ThinkVision_S27i10?M=61C7KAT1EU" TargetMode="External"/><Relationship Id="rId21" Type="http://schemas.openxmlformats.org/officeDocument/2006/relationships/hyperlink" Target="https://psref.lenovo.com/Detail/ThinkVision/ThinkVision_T34w_20?M=61F3GAT1EU" TargetMode="External"/><Relationship Id="rId34" Type="http://schemas.openxmlformats.org/officeDocument/2006/relationships/printerSettings" Target="../printerSettings/printerSettings1.bin"/><Relationship Id="rId7" Type="http://schemas.openxmlformats.org/officeDocument/2006/relationships/hyperlink" Target="https://psref.lenovo.com/Detail/ThinkVision/ThinkVision_T22v20?M=61FBMAT6EU" TargetMode="External"/><Relationship Id="rId12" Type="http://schemas.openxmlformats.org/officeDocument/2006/relationships/hyperlink" Target="https://psref.lenovo.com/Detail/ThinkVision/ThinkVision_T22i10?M=61A9MAT1EU" TargetMode="External"/><Relationship Id="rId17" Type="http://schemas.openxmlformats.org/officeDocument/2006/relationships/hyperlink" Target="https://psref.lenovo.com/Detail/ThinkVision/ThinkVision_T24m10?M=61CFRAT2EU" TargetMode="External"/><Relationship Id="rId25" Type="http://schemas.openxmlformats.org/officeDocument/2006/relationships/hyperlink" Target="https://psref.lenovo.com/Detail/ThinkVision/ThinkVision_P32u10?M=61C1RAT2EU" TargetMode="External"/><Relationship Id="rId33" Type="http://schemas.openxmlformats.org/officeDocument/2006/relationships/hyperlink" Target="https://psref.lenovo.com/Detail/ThinkCentre/ThinkCentre_TinyInOne_24_Gen_4?M=11GTCPAT1EU" TargetMode="External"/><Relationship Id="rId2" Type="http://schemas.openxmlformats.org/officeDocument/2006/relationships/hyperlink" Target="https://psref.lenovo.com/Detail/ThinkVision/ThinkVision_S22e19?M=61C9KAT1EU" TargetMode="External"/><Relationship Id="rId16" Type="http://schemas.openxmlformats.org/officeDocument/2006/relationships/hyperlink" Target="https://psref.lenovo.com/Detail/ThinkVision/ThinkVision_T24i10?M=61CEMAT2EU" TargetMode="External"/><Relationship Id="rId20" Type="http://schemas.openxmlformats.org/officeDocument/2006/relationships/hyperlink" Target="https://psref.lenovo.com/Detail/ThinkVision/ThinkVision_T27i10?M=61C6MAT1EU" TargetMode="External"/><Relationship Id="rId29" Type="http://schemas.openxmlformats.org/officeDocument/2006/relationships/hyperlink" Target="https://psref.lenovo.com/Detail/ThinkVision/ThinkVision_P27h_20?M=61E9GAT6EU" TargetMode="External"/><Relationship Id="rId1" Type="http://schemas.openxmlformats.org/officeDocument/2006/relationships/hyperlink" Target="https://psref.lenovo.com/Detail/ThinkVision/ThinkVision_S24e10?M=61CAKAT1EU" TargetMode="External"/><Relationship Id="rId6" Type="http://schemas.openxmlformats.org/officeDocument/2006/relationships/hyperlink" Target="https://psref.lenovo.com/Detail/ThinkVision/ThinkVision_T22i_20?M=61FEMAT6EU" TargetMode="External"/><Relationship Id="rId11" Type="http://schemas.openxmlformats.org/officeDocument/2006/relationships/hyperlink" Target="https://psref.lenovo.com/Detail/ThinkVision/ThinkVision_T24v_20?M=61FCMAT6EU" TargetMode="External"/><Relationship Id="rId24" Type="http://schemas.openxmlformats.org/officeDocument/2006/relationships/hyperlink" Target="https://psref.lenovo.com/Detail/ThinkVision/ThinkVision_P27h10?M=61AFGAT1EU" TargetMode="External"/><Relationship Id="rId32" Type="http://schemas.openxmlformats.org/officeDocument/2006/relationships/hyperlink" Target="https://psref.lenovo.com/Detail/ThinkCentre/ThinkCentre_TinyInOne_24_Gen_4?M=11GDPAT1EU" TargetMode="External"/><Relationship Id="rId5" Type="http://schemas.openxmlformats.org/officeDocument/2006/relationships/hyperlink" Target="https://psref.lenovo.com/Detail/ThinkVision/ThinkVision_S28u_10?M=61E6GAT2EU" TargetMode="External"/><Relationship Id="rId15" Type="http://schemas.openxmlformats.org/officeDocument/2006/relationships/hyperlink" Target="https://psref.lenovo.com/Detail/ThinkVision/ThinkVision_T23d10?M=61C3MAT6EU" TargetMode="External"/><Relationship Id="rId23" Type="http://schemas.openxmlformats.org/officeDocument/2006/relationships/hyperlink" Target="https://psref.lenovo.com/Detail/ThinkVision/ThinkVision_P24h_20?M=61F4GAT1EU" TargetMode="External"/><Relationship Id="rId28" Type="http://schemas.openxmlformats.org/officeDocument/2006/relationships/hyperlink" Target="https://psref.lenovo.com/Detail/ThinkCentre/ThinkCentre_TinyInOne_22_Gen_3?M=10r1pat1eu" TargetMode="External"/><Relationship Id="rId10" Type="http://schemas.openxmlformats.org/officeDocument/2006/relationships/hyperlink" Target="https://psref.lenovo.com/Detail/ThinkVision/ThinkVision_T24h_20?M=61F0GAT1EU" TargetMode="External"/><Relationship Id="rId19" Type="http://schemas.openxmlformats.org/officeDocument/2006/relationships/hyperlink" Target="https://psref.lenovo.com/Detail/ThinkVision/ThinkVision_T24v10?M=61BCMAT6EU" TargetMode="External"/><Relationship Id="rId31" Type="http://schemas.openxmlformats.org/officeDocument/2006/relationships/hyperlink" Target="https://psref.lenovo.com/Detail/ThinkCentre/ThinkCentre_TinyInOne_24_Gen_4?M=11GTPAT1EU" TargetMode="External"/><Relationship Id="rId4" Type="http://schemas.openxmlformats.org/officeDocument/2006/relationships/hyperlink" Target="https://psref.lenovo.com/Detail/ThinkVision/ThinkVision_S27q10?M=61E8GAT1EU" TargetMode="External"/><Relationship Id="rId9" Type="http://schemas.openxmlformats.org/officeDocument/2006/relationships/hyperlink" Target="https://psref.lenovo.com/Detail/ThinkVision/ThinkVision_T24i_20?M=61F7MAT2EU" TargetMode="External"/><Relationship Id="rId14" Type="http://schemas.openxmlformats.org/officeDocument/2006/relationships/hyperlink" Target="https://psref.lenovo.com/Detail/ThinkVision/ThinkVision_T23i10?M=61ABMAT1EU" TargetMode="External"/><Relationship Id="rId22" Type="http://schemas.openxmlformats.org/officeDocument/2006/relationships/hyperlink" Target="https://psref.lenovo.com/Detail/ThinkVision/ThinkVision_P27u10?M=61B0GAT1EU" TargetMode="External"/><Relationship Id="rId27" Type="http://schemas.openxmlformats.org/officeDocument/2006/relationships/hyperlink" Target="https://psref.lenovo.com/Detail/ThinkCentre/ThinkCentre_TinyInOne_24_Gen_3?M=10QYPAT1EU" TargetMode="External"/><Relationship Id="rId30" Type="http://schemas.openxmlformats.org/officeDocument/2006/relationships/hyperlink" Target="https://psref.lenovo.com/Detail/ThinkCentre/ThinkCentre_TinyInOne_24_Gen_4?M=11GSPAT1EU" TargetMode="External"/><Relationship Id="rId35"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R56"/>
  <sheetViews>
    <sheetView tabSelected="1" zoomScaleNormal="100" workbookViewId="0">
      <pane xSplit="1" ySplit="15" topLeftCell="AH25" activePane="bottomRight" state="frozen"/>
      <selection pane="topRight" activeCell="B1" sqref="B1"/>
      <selection pane="bottomLeft" activeCell="A10" sqref="A10"/>
      <selection pane="bottomRight" activeCell="AH18" sqref="AH18"/>
    </sheetView>
  </sheetViews>
  <sheetFormatPr baseColWidth="10" defaultColWidth="0" defaultRowHeight="22.5" customHeight="1"/>
  <cols>
    <col min="1" max="1" width="33.140625" style="1" customWidth="1"/>
    <col min="2" max="2" width="31.140625" style="1" customWidth="1"/>
    <col min="3" max="3" width="29.5703125" style="1" customWidth="1"/>
    <col min="4" max="4" width="28" style="1" customWidth="1"/>
    <col min="5" max="5" width="30.28515625" style="1" customWidth="1"/>
    <col min="6" max="6" width="30.85546875" style="1" customWidth="1"/>
    <col min="7" max="7" width="2.140625" style="6" customWidth="1"/>
    <col min="8" max="8" width="31.5703125" style="1" customWidth="1"/>
    <col min="9" max="9" width="33.140625" style="1" customWidth="1"/>
    <col min="10" max="10" width="32.42578125" style="1" customWidth="1"/>
    <col min="11" max="11" width="28.5703125" style="1" customWidth="1"/>
    <col min="12" max="12" width="27.85546875" style="191" customWidth="1"/>
    <col min="13" max="13" width="28.5703125" style="1" customWidth="1"/>
    <col min="14" max="14" width="28.5703125" style="191" customWidth="1"/>
    <col min="15" max="15" width="28.5703125" style="1" customWidth="1"/>
    <col min="16" max="16" width="26.7109375" style="191" customWidth="1"/>
    <col min="17" max="18" width="28.5703125" style="1" customWidth="1"/>
    <col min="19" max="19" width="28.5703125" style="191" customWidth="1"/>
    <col min="20" max="25" width="28.5703125" style="1" customWidth="1"/>
    <col min="26" max="26" width="28.5703125" style="191" customWidth="1"/>
    <col min="27" max="27" width="28.5703125" style="1" customWidth="1"/>
    <col min="28" max="28" width="28.140625" style="1" customWidth="1"/>
    <col min="29" max="31" width="28.5703125" style="1" customWidth="1"/>
    <col min="32" max="32" width="37.28515625" style="1" customWidth="1"/>
    <col min="33" max="33" width="2.140625" style="6" customWidth="1"/>
    <col min="34" max="34" width="28.5703125" style="1" customWidth="1"/>
    <col min="35" max="35" width="2.140625" style="6" customWidth="1"/>
    <col min="36" max="37" width="28.5703125" style="1" customWidth="1"/>
    <col min="38" max="38" width="36.85546875" style="191" bestFit="1" customWidth="1"/>
    <col min="39" max="41" width="28.5703125" style="1" customWidth="1"/>
    <col min="42" max="42" width="45.140625" style="1" bestFit="1" customWidth="1"/>
    <col min="43" max="43" width="30.140625" style="1" customWidth="1"/>
    <col min="44" max="44" width="30.7109375" style="1" customWidth="1"/>
    <col min="45" max="45" width="2.140625" style="6" customWidth="1"/>
    <col min="46" max="46" width="30.140625" style="1" customWidth="1"/>
    <col min="47" max="47" width="30.28515625" style="1" customWidth="1"/>
    <col min="48" max="48" width="2.140625" style="6" customWidth="1"/>
    <col min="49" max="51" width="30.28515625" style="1" customWidth="1"/>
    <col min="52" max="55" width="28.5703125" style="191" customWidth="1"/>
    <col min="56" max="57" width="30.28515625" style="1" customWidth="1"/>
    <col min="58" max="61" width="28.5703125" style="1" customWidth="1"/>
    <col min="62" max="233" width="28.5703125" style="1" hidden="1" customWidth="1"/>
    <col min="234" max="252" width="0" style="1" hidden="1" customWidth="1"/>
    <col min="253" max="16384" width="28.5703125" style="1" hidden="1"/>
  </cols>
  <sheetData>
    <row r="1" spans="1:61" s="16" customFormat="1" ht="22.5" customHeight="1">
      <c r="A1" s="14"/>
      <c r="B1" s="253" t="s">
        <v>24</v>
      </c>
      <c r="C1" s="253"/>
      <c r="D1" s="253"/>
      <c r="E1" s="253"/>
      <c r="F1" s="134"/>
      <c r="G1" s="90"/>
      <c r="H1" s="253" t="s">
        <v>25</v>
      </c>
      <c r="I1" s="253"/>
      <c r="J1" s="253"/>
      <c r="K1" s="253"/>
      <c r="L1" s="253"/>
      <c r="M1" s="253"/>
      <c r="N1" s="253"/>
      <c r="O1" s="253"/>
      <c r="P1" s="253"/>
      <c r="Q1" s="253"/>
      <c r="R1" s="253"/>
      <c r="S1" s="253"/>
      <c r="T1" s="253"/>
      <c r="U1" s="253"/>
      <c r="V1" s="253"/>
      <c r="W1" s="253"/>
      <c r="X1" s="253"/>
      <c r="Y1" s="253"/>
      <c r="Z1" s="253"/>
      <c r="AA1" s="253"/>
      <c r="AB1" s="253"/>
      <c r="AC1" s="253"/>
      <c r="AD1" s="104"/>
      <c r="AE1" s="127"/>
      <c r="AF1" s="134"/>
      <c r="AG1" s="90"/>
      <c r="AH1" s="95" t="s">
        <v>26</v>
      </c>
      <c r="AI1" s="90"/>
      <c r="AJ1" s="253" t="s">
        <v>27</v>
      </c>
      <c r="AK1" s="253"/>
      <c r="AL1" s="253"/>
      <c r="AM1" s="253"/>
      <c r="AN1" s="253"/>
      <c r="AO1" s="253"/>
      <c r="AP1" s="253"/>
      <c r="AQ1" s="253"/>
      <c r="AR1" s="253"/>
      <c r="AS1" s="90"/>
      <c r="AT1" s="253" t="s">
        <v>28</v>
      </c>
      <c r="AU1" s="253"/>
      <c r="AV1" s="90"/>
      <c r="AW1" s="253" t="s">
        <v>29</v>
      </c>
      <c r="AX1" s="253"/>
      <c r="AY1" s="253"/>
      <c r="AZ1" s="253"/>
      <c r="BA1" s="253"/>
      <c r="BB1" s="253"/>
      <c r="BC1" s="253"/>
      <c r="BD1" s="253"/>
      <c r="BE1" s="95" t="s">
        <v>30</v>
      </c>
      <c r="BF1" s="90"/>
      <c r="BG1" s="90"/>
      <c r="BH1" s="90"/>
      <c r="BI1" s="90"/>
    </row>
    <row r="2" spans="1:61" s="142" customFormat="1" ht="15" customHeight="1">
      <c r="A2" s="141"/>
      <c r="B2" s="135"/>
      <c r="C2" s="135"/>
      <c r="D2" s="135"/>
      <c r="E2" s="135"/>
      <c r="F2" s="135"/>
      <c r="G2" s="135"/>
      <c r="H2" s="135"/>
      <c r="I2" s="204"/>
      <c r="J2" s="204"/>
      <c r="K2" s="204"/>
      <c r="L2" s="205"/>
      <c r="M2" s="204"/>
      <c r="N2" s="205"/>
      <c r="O2" s="206"/>
      <c r="P2" s="205"/>
      <c r="Q2" s="204"/>
      <c r="R2" s="204"/>
      <c r="S2" s="205"/>
      <c r="T2" s="204"/>
      <c r="U2" s="204"/>
      <c r="V2" s="204"/>
      <c r="W2" s="204"/>
      <c r="X2" s="204"/>
      <c r="Y2" s="204"/>
      <c r="Z2" s="204"/>
      <c r="AA2" s="204"/>
      <c r="AB2" s="204"/>
      <c r="AC2" s="204"/>
      <c r="AD2" s="204"/>
      <c r="AE2" s="204"/>
      <c r="AF2" s="204"/>
      <c r="AG2" s="204"/>
      <c r="AH2" s="204"/>
      <c r="AI2" s="204"/>
      <c r="AJ2" s="204"/>
      <c r="AK2" s="204"/>
      <c r="AL2" s="135"/>
      <c r="AM2" s="135"/>
      <c r="AN2" s="135"/>
      <c r="AO2" s="135"/>
      <c r="AP2" s="135"/>
      <c r="AQ2" s="135"/>
      <c r="AR2" s="135"/>
      <c r="AS2" s="135"/>
      <c r="AT2" s="135"/>
      <c r="AU2" s="135"/>
      <c r="AV2" s="135"/>
      <c r="AW2" s="135"/>
      <c r="AY2" s="135"/>
      <c r="AZ2" s="232" t="s">
        <v>735</v>
      </c>
      <c r="BA2" s="232" t="s">
        <v>735</v>
      </c>
      <c r="BB2" s="232" t="s">
        <v>735</v>
      </c>
      <c r="BC2" s="232" t="s">
        <v>735</v>
      </c>
      <c r="BD2" s="135"/>
      <c r="BE2" s="135"/>
      <c r="BF2" s="135"/>
      <c r="BG2" s="135"/>
      <c r="BH2" s="135"/>
      <c r="BI2" s="135"/>
    </row>
    <row r="3" spans="1:61" ht="97.5" customHeight="1">
      <c r="A3" s="93" t="s">
        <v>632</v>
      </c>
      <c r="L3" s="173"/>
      <c r="N3" s="173"/>
      <c r="P3" s="173"/>
      <c r="S3" s="173"/>
      <c r="Z3" s="173"/>
      <c r="AL3" s="173"/>
      <c r="AZ3" s="173"/>
      <c r="BA3" s="173"/>
      <c r="BB3" s="173"/>
      <c r="BC3" s="173"/>
    </row>
    <row r="4" spans="1:61" s="210" customFormat="1" ht="18.75" customHeight="1">
      <c r="A4" s="207" t="s">
        <v>633</v>
      </c>
      <c r="B4" s="208" t="s">
        <v>5</v>
      </c>
      <c r="C4" s="208" t="s">
        <v>5</v>
      </c>
      <c r="D4" s="208" t="s">
        <v>5</v>
      </c>
      <c r="E4" s="208" t="s">
        <v>5</v>
      </c>
      <c r="F4" s="208" t="s">
        <v>5</v>
      </c>
      <c r="G4" s="208"/>
      <c r="H4" s="208" t="s">
        <v>5</v>
      </c>
      <c r="I4" s="208" t="s">
        <v>5</v>
      </c>
      <c r="J4" s="208" t="s">
        <v>5</v>
      </c>
      <c r="K4" s="208" t="s">
        <v>5</v>
      </c>
      <c r="L4" s="208" t="s">
        <v>5</v>
      </c>
      <c r="M4" s="208" t="s">
        <v>5</v>
      </c>
      <c r="N4" s="208" t="s">
        <v>5</v>
      </c>
      <c r="O4" s="208" t="s">
        <v>5</v>
      </c>
      <c r="P4" s="208" t="s">
        <v>5</v>
      </c>
      <c r="Q4" s="208" t="s">
        <v>5</v>
      </c>
      <c r="R4" s="208" t="s">
        <v>5</v>
      </c>
      <c r="S4" s="208" t="s">
        <v>5</v>
      </c>
      <c r="T4" s="208" t="s">
        <v>639</v>
      </c>
      <c r="U4" s="208" t="s">
        <v>640</v>
      </c>
      <c r="V4" s="208" t="s">
        <v>5</v>
      </c>
      <c r="W4" s="208" t="s">
        <v>640</v>
      </c>
      <c r="X4" s="208" t="s">
        <v>5</v>
      </c>
      <c r="Y4" s="208" t="s">
        <v>5</v>
      </c>
      <c r="Z4" s="208" t="s">
        <v>5</v>
      </c>
      <c r="AA4" s="208" t="s">
        <v>5</v>
      </c>
      <c r="AB4" s="208" t="s">
        <v>640</v>
      </c>
      <c r="AC4" s="208" t="s">
        <v>640</v>
      </c>
      <c r="AD4" s="208" t="s">
        <v>640</v>
      </c>
      <c r="AE4" s="208" t="s">
        <v>640</v>
      </c>
      <c r="AF4" s="208" t="s">
        <v>640</v>
      </c>
      <c r="AG4" s="208"/>
      <c r="AH4" s="208" t="s">
        <v>5</v>
      </c>
      <c r="AI4" s="208"/>
      <c r="AJ4" s="208" t="s">
        <v>639</v>
      </c>
      <c r="AK4" s="208" t="s">
        <v>5</v>
      </c>
      <c r="AL4" s="208" t="s">
        <v>640</v>
      </c>
      <c r="AM4" s="208" t="s">
        <v>5</v>
      </c>
      <c r="AN4" s="208" t="s">
        <v>639</v>
      </c>
      <c r="AO4" s="208" t="s">
        <v>729</v>
      </c>
      <c r="AP4" s="208" t="s">
        <v>639</v>
      </c>
      <c r="AQ4" s="208" t="s">
        <v>641</v>
      </c>
      <c r="AR4" s="208" t="s">
        <v>641</v>
      </c>
      <c r="AS4" s="208"/>
      <c r="AT4" s="208" t="s">
        <v>5</v>
      </c>
      <c r="AU4" s="208" t="s">
        <v>639</v>
      </c>
      <c r="AV4" s="208"/>
      <c r="AW4" s="208" t="s">
        <v>5</v>
      </c>
      <c r="AX4" s="208" t="s">
        <v>5</v>
      </c>
      <c r="AY4" s="208" t="s">
        <v>5</v>
      </c>
      <c r="AZ4" s="208" t="s">
        <v>5</v>
      </c>
      <c r="BA4" s="208" t="s">
        <v>5</v>
      </c>
      <c r="BB4" s="208" t="s">
        <v>5</v>
      </c>
      <c r="BC4" s="208" t="s">
        <v>5</v>
      </c>
      <c r="BD4" s="208" t="s">
        <v>5</v>
      </c>
      <c r="BE4" s="208" t="s">
        <v>642</v>
      </c>
    </row>
    <row r="5" spans="1:61" s="210" customFormat="1" ht="23.25" customHeight="1">
      <c r="A5" s="207" t="s">
        <v>634</v>
      </c>
      <c r="B5" s="208" t="s">
        <v>5</v>
      </c>
      <c r="C5" s="208" t="s">
        <v>5</v>
      </c>
      <c r="D5" s="208" t="s">
        <v>5</v>
      </c>
      <c r="E5" s="208" t="s">
        <v>5</v>
      </c>
      <c r="F5" s="208" t="s">
        <v>5</v>
      </c>
      <c r="G5" s="208"/>
      <c r="H5" s="208" t="s">
        <v>5</v>
      </c>
      <c r="I5" s="208" t="s">
        <v>5</v>
      </c>
      <c r="J5" s="208" t="s">
        <v>5</v>
      </c>
      <c r="K5" s="208" t="s">
        <v>5</v>
      </c>
      <c r="L5" s="208" t="s">
        <v>5</v>
      </c>
      <c r="M5" s="208" t="s">
        <v>5</v>
      </c>
      <c r="N5" s="208" t="s">
        <v>5</v>
      </c>
      <c r="O5" s="208" t="s">
        <v>5</v>
      </c>
      <c r="P5" s="208" t="s">
        <v>5</v>
      </c>
      <c r="Q5" s="208" t="s">
        <v>5</v>
      </c>
      <c r="R5" s="208" t="s">
        <v>5</v>
      </c>
      <c r="S5" s="208" t="s">
        <v>5</v>
      </c>
      <c r="T5" s="208" t="s">
        <v>5</v>
      </c>
      <c r="U5" s="208" t="s">
        <v>5</v>
      </c>
      <c r="V5" s="208" t="s">
        <v>5</v>
      </c>
      <c r="W5" s="208" t="s">
        <v>5</v>
      </c>
      <c r="X5" s="208" t="s">
        <v>5</v>
      </c>
      <c r="Y5" s="208" t="s">
        <v>5</v>
      </c>
      <c r="Z5" s="208" t="s">
        <v>5</v>
      </c>
      <c r="AA5" s="208" t="s">
        <v>5</v>
      </c>
      <c r="AB5" s="208" t="s">
        <v>5</v>
      </c>
      <c r="AC5" s="208" t="s">
        <v>5</v>
      </c>
      <c r="AD5" s="208" t="s">
        <v>5</v>
      </c>
      <c r="AE5" s="208" t="s">
        <v>5</v>
      </c>
      <c r="AF5" s="208" t="s">
        <v>5</v>
      </c>
      <c r="AG5" s="208"/>
      <c r="AH5" s="208" t="s">
        <v>5</v>
      </c>
      <c r="AI5" s="208"/>
      <c r="AJ5" s="208" t="s">
        <v>5</v>
      </c>
      <c r="AK5" s="208" t="s">
        <v>254</v>
      </c>
      <c r="AL5" s="208" t="s">
        <v>254</v>
      </c>
      <c r="AM5" s="208" t="s">
        <v>254</v>
      </c>
      <c r="AN5" s="208" t="s">
        <v>254</v>
      </c>
      <c r="AO5" s="208" t="s">
        <v>254</v>
      </c>
      <c r="AP5" s="208" t="s">
        <v>254</v>
      </c>
      <c r="AQ5" s="208" t="s">
        <v>5</v>
      </c>
      <c r="AR5" s="208" t="s">
        <v>5</v>
      </c>
      <c r="AS5" s="208"/>
      <c r="AT5" s="208" t="s">
        <v>5</v>
      </c>
      <c r="AU5" s="208" t="s">
        <v>5</v>
      </c>
      <c r="AV5" s="208"/>
      <c r="AW5" s="208" t="s">
        <v>5</v>
      </c>
      <c r="AX5" s="208" t="s">
        <v>5</v>
      </c>
      <c r="AY5" s="208" t="s">
        <v>5</v>
      </c>
      <c r="AZ5" s="208" t="s">
        <v>5</v>
      </c>
      <c r="BA5" s="208" t="s">
        <v>5</v>
      </c>
      <c r="BB5" s="208" t="s">
        <v>5</v>
      </c>
      <c r="BC5" s="208" t="s">
        <v>5</v>
      </c>
      <c r="BD5" s="208" t="s">
        <v>5</v>
      </c>
      <c r="BE5" s="208" t="s">
        <v>5</v>
      </c>
      <c r="BI5" s="211"/>
    </row>
    <row r="6" spans="1:61" s="210" customFormat="1" ht="18.75" customHeight="1">
      <c r="A6" s="207" t="s">
        <v>635</v>
      </c>
      <c r="B6" s="208" t="s">
        <v>5</v>
      </c>
      <c r="C6" s="208" t="s">
        <v>5</v>
      </c>
      <c r="D6" s="208" t="s">
        <v>5</v>
      </c>
      <c r="E6" s="208" t="s">
        <v>5</v>
      </c>
      <c r="F6" s="208" t="s">
        <v>5</v>
      </c>
      <c r="G6" s="208"/>
      <c r="H6" s="208" t="s">
        <v>5</v>
      </c>
      <c r="I6" s="208" t="s">
        <v>5</v>
      </c>
      <c r="J6" s="208" t="s">
        <v>5</v>
      </c>
      <c r="K6" s="208" t="s">
        <v>5</v>
      </c>
      <c r="L6" s="208" t="s">
        <v>5</v>
      </c>
      <c r="M6" s="208" t="s">
        <v>5</v>
      </c>
      <c r="N6" s="208" t="s">
        <v>5</v>
      </c>
      <c r="O6" s="208" t="s">
        <v>5</v>
      </c>
      <c r="P6" s="208" t="s">
        <v>5</v>
      </c>
      <c r="Q6" s="208" t="s">
        <v>5</v>
      </c>
      <c r="R6" s="208" t="s">
        <v>5</v>
      </c>
      <c r="S6" s="208" t="s">
        <v>5</v>
      </c>
      <c r="T6" s="208" t="s">
        <v>5</v>
      </c>
      <c r="U6" s="208" t="s">
        <v>5</v>
      </c>
      <c r="V6" s="208" t="s">
        <v>5</v>
      </c>
      <c r="W6" s="208" t="s">
        <v>5</v>
      </c>
      <c r="X6" s="208" t="s">
        <v>5</v>
      </c>
      <c r="Y6" s="208" t="s">
        <v>5</v>
      </c>
      <c r="Z6" s="208" t="s">
        <v>5</v>
      </c>
      <c r="AA6" s="208" t="s">
        <v>5</v>
      </c>
      <c r="AB6" s="208" t="s">
        <v>5</v>
      </c>
      <c r="AC6" s="208" t="s">
        <v>5</v>
      </c>
      <c r="AD6" s="208" t="s">
        <v>5</v>
      </c>
      <c r="AE6" s="208" t="s">
        <v>5</v>
      </c>
      <c r="AF6" s="208" t="s">
        <v>5</v>
      </c>
      <c r="AG6" s="208"/>
      <c r="AH6" s="208" t="s">
        <v>5</v>
      </c>
      <c r="AI6" s="208"/>
      <c r="AJ6" s="208" t="s">
        <v>5</v>
      </c>
      <c r="AK6" s="209" t="s">
        <v>5</v>
      </c>
      <c r="AL6" s="209" t="s">
        <v>254</v>
      </c>
      <c r="AM6" s="208" t="s">
        <v>5</v>
      </c>
      <c r="AN6" s="208" t="s">
        <v>5</v>
      </c>
      <c r="AO6" s="208" t="s">
        <v>254</v>
      </c>
      <c r="AP6" s="208" t="s">
        <v>402</v>
      </c>
      <c r="AQ6" s="208" t="s">
        <v>5</v>
      </c>
      <c r="AR6" s="208" t="s">
        <v>5</v>
      </c>
      <c r="AS6" s="208"/>
      <c r="AT6" s="208" t="s">
        <v>5</v>
      </c>
      <c r="AU6" s="208" t="s">
        <v>5</v>
      </c>
      <c r="AV6" s="208"/>
      <c r="AW6" s="208" t="s">
        <v>5</v>
      </c>
      <c r="AX6" s="208" t="s">
        <v>5</v>
      </c>
      <c r="AY6" s="208" t="s">
        <v>5</v>
      </c>
      <c r="AZ6" s="208" t="s">
        <v>5</v>
      </c>
      <c r="BA6" s="208" t="s">
        <v>5</v>
      </c>
      <c r="BB6" s="208" t="s">
        <v>5</v>
      </c>
      <c r="BC6" s="208" t="s">
        <v>5</v>
      </c>
      <c r="BD6" s="208" t="s">
        <v>5</v>
      </c>
      <c r="BE6" s="208" t="s">
        <v>5</v>
      </c>
    </row>
    <row r="7" spans="1:61" s="210" customFormat="1" ht="16.5" customHeight="1">
      <c r="A7" s="207" t="s">
        <v>636</v>
      </c>
      <c r="B7" s="208" t="s">
        <v>5</v>
      </c>
      <c r="C7" s="208" t="s">
        <v>5</v>
      </c>
      <c r="D7" s="208" t="s">
        <v>5</v>
      </c>
      <c r="E7" s="208" t="s">
        <v>5</v>
      </c>
      <c r="F7" s="208" t="s">
        <v>5</v>
      </c>
      <c r="G7" s="208"/>
      <c r="H7" s="208" t="s">
        <v>5</v>
      </c>
      <c r="I7" s="208" t="s">
        <v>5</v>
      </c>
      <c r="J7" s="208" t="s">
        <v>5</v>
      </c>
      <c r="K7" s="208" t="s">
        <v>5</v>
      </c>
      <c r="L7" s="208" t="s">
        <v>5</v>
      </c>
      <c r="M7" s="208" t="s">
        <v>254</v>
      </c>
      <c r="N7" s="208" t="s">
        <v>254</v>
      </c>
      <c r="O7" s="208" t="s">
        <v>5</v>
      </c>
      <c r="P7" s="208" t="s">
        <v>5</v>
      </c>
      <c r="Q7" s="208" t="s">
        <v>5</v>
      </c>
      <c r="R7" s="208" t="s">
        <v>5</v>
      </c>
      <c r="S7" s="208" t="s">
        <v>5</v>
      </c>
      <c r="T7" s="208" t="s">
        <v>5</v>
      </c>
      <c r="U7" s="208" t="s">
        <v>5</v>
      </c>
      <c r="V7" s="208" t="s">
        <v>5</v>
      </c>
      <c r="W7" s="208" t="s">
        <v>254</v>
      </c>
      <c r="X7" s="208" t="s">
        <v>5</v>
      </c>
      <c r="Y7" s="208" t="s">
        <v>254</v>
      </c>
      <c r="Z7" s="208" t="s">
        <v>254</v>
      </c>
      <c r="AA7" s="208" t="s">
        <v>5</v>
      </c>
      <c r="AB7" s="208" t="s">
        <v>5</v>
      </c>
      <c r="AC7" s="208" t="s">
        <v>5</v>
      </c>
      <c r="AD7" s="208" t="s">
        <v>5</v>
      </c>
      <c r="AE7" s="208" t="s">
        <v>5</v>
      </c>
      <c r="AF7" s="208" t="s">
        <v>5</v>
      </c>
      <c r="AG7" s="208"/>
      <c r="AH7" s="208" t="s">
        <v>5</v>
      </c>
      <c r="AI7" s="208"/>
      <c r="AJ7" s="208" t="s">
        <v>5</v>
      </c>
      <c r="AK7" s="208" t="s">
        <v>5</v>
      </c>
      <c r="AL7" s="208" t="s">
        <v>254</v>
      </c>
      <c r="AM7" s="208" t="s">
        <v>5</v>
      </c>
      <c r="AN7" s="208" t="s">
        <v>5</v>
      </c>
      <c r="AO7" s="208" t="s">
        <v>254</v>
      </c>
      <c r="AP7" s="208" t="s">
        <v>5</v>
      </c>
      <c r="AQ7" s="208" t="s">
        <v>5</v>
      </c>
      <c r="AR7" s="208" t="s">
        <v>254</v>
      </c>
      <c r="AS7" s="208"/>
      <c r="AT7" s="208" t="s">
        <v>5</v>
      </c>
      <c r="AU7" s="208" t="s">
        <v>254</v>
      </c>
      <c r="AV7" s="208"/>
      <c r="AW7" s="208" t="s">
        <v>254</v>
      </c>
      <c r="AX7" s="208" t="s">
        <v>254</v>
      </c>
      <c r="AY7" s="208" t="s">
        <v>254</v>
      </c>
      <c r="AZ7" s="208" t="s">
        <v>254</v>
      </c>
      <c r="BA7" s="208" t="s">
        <v>254</v>
      </c>
      <c r="BB7" s="208" t="s">
        <v>254</v>
      </c>
      <c r="BC7" s="208" t="s">
        <v>254</v>
      </c>
      <c r="BD7" s="208" t="s">
        <v>254</v>
      </c>
      <c r="BE7" s="208" t="s">
        <v>5</v>
      </c>
    </row>
    <row r="8" spans="1:61" s="210" customFormat="1" ht="16.5" customHeight="1">
      <c r="A8" s="207" t="s">
        <v>638</v>
      </c>
      <c r="B8" s="208" t="s">
        <v>5</v>
      </c>
      <c r="C8" s="208" t="s">
        <v>5</v>
      </c>
      <c r="D8" s="208" t="s">
        <v>5</v>
      </c>
      <c r="E8" s="208" t="s">
        <v>5</v>
      </c>
      <c r="F8" s="208" t="s">
        <v>5</v>
      </c>
      <c r="G8" s="208"/>
      <c r="H8" s="208" t="s">
        <v>5</v>
      </c>
      <c r="I8" s="208" t="s">
        <v>5</v>
      </c>
      <c r="J8" s="208" t="s">
        <v>5</v>
      </c>
      <c r="K8" s="208" t="s">
        <v>5</v>
      </c>
      <c r="L8" s="208" t="s">
        <v>5</v>
      </c>
      <c r="M8" s="208" t="s">
        <v>254</v>
      </c>
      <c r="N8" s="208" t="s">
        <v>254</v>
      </c>
      <c r="O8" s="208" t="s">
        <v>5</v>
      </c>
      <c r="P8" s="208" t="s">
        <v>5</v>
      </c>
      <c r="Q8" s="208" t="s">
        <v>5</v>
      </c>
      <c r="R8" s="208" t="s">
        <v>5</v>
      </c>
      <c r="S8" s="208" t="s">
        <v>5</v>
      </c>
      <c r="T8" s="208" t="s">
        <v>5</v>
      </c>
      <c r="U8" s="208" t="s">
        <v>5</v>
      </c>
      <c r="V8" s="208" t="s">
        <v>5</v>
      </c>
      <c r="W8" s="208" t="s">
        <v>5</v>
      </c>
      <c r="X8" s="208" t="s">
        <v>5</v>
      </c>
      <c r="Y8" s="208" t="s">
        <v>254</v>
      </c>
      <c r="Z8" s="208" t="s">
        <v>254</v>
      </c>
      <c r="AA8" s="208" t="s">
        <v>5</v>
      </c>
      <c r="AB8" s="208" t="s">
        <v>5</v>
      </c>
      <c r="AC8" s="208" t="s">
        <v>5</v>
      </c>
      <c r="AD8" s="208" t="s">
        <v>5</v>
      </c>
      <c r="AE8" s="208" t="s">
        <v>5</v>
      </c>
      <c r="AF8" s="208" t="s">
        <v>5</v>
      </c>
      <c r="AG8" s="208"/>
      <c r="AH8" s="208" t="s">
        <v>5</v>
      </c>
      <c r="AI8" s="208"/>
      <c r="AJ8" s="208" t="s">
        <v>5</v>
      </c>
      <c r="AK8" s="208" t="s">
        <v>5</v>
      </c>
      <c r="AL8" s="208" t="s">
        <v>5</v>
      </c>
      <c r="AM8" s="208" t="s">
        <v>5</v>
      </c>
      <c r="AN8" s="208" t="s">
        <v>5</v>
      </c>
      <c r="AO8" s="208" t="s">
        <v>5</v>
      </c>
      <c r="AP8" s="208" t="s">
        <v>5</v>
      </c>
      <c r="AQ8" s="208" t="s">
        <v>5</v>
      </c>
      <c r="AR8" s="208" t="s">
        <v>5</v>
      </c>
      <c r="AS8" s="208"/>
      <c r="AT8" s="208" t="s">
        <v>5</v>
      </c>
      <c r="AU8" s="208" t="s">
        <v>254</v>
      </c>
      <c r="AV8" s="208"/>
      <c r="AW8" s="208" t="s">
        <v>254</v>
      </c>
      <c r="AX8" s="208" t="s">
        <v>254</v>
      </c>
      <c r="AY8" s="208" t="s">
        <v>254</v>
      </c>
      <c r="AZ8" s="208" t="s">
        <v>5</v>
      </c>
      <c r="BA8" s="208" t="s">
        <v>5</v>
      </c>
      <c r="BB8" s="208" t="s">
        <v>254</v>
      </c>
      <c r="BC8" s="208" t="s">
        <v>254</v>
      </c>
      <c r="BD8" s="208" t="s">
        <v>254</v>
      </c>
      <c r="BE8" s="208" t="s">
        <v>5</v>
      </c>
    </row>
    <row r="9" spans="1:61" s="210" customFormat="1" ht="16.5" customHeight="1">
      <c r="A9" s="207" t="s">
        <v>637</v>
      </c>
      <c r="B9" s="208" t="s">
        <v>5</v>
      </c>
      <c r="C9" s="208" t="s">
        <v>5</v>
      </c>
      <c r="D9" s="208" t="s">
        <v>5</v>
      </c>
      <c r="E9" s="208" t="s">
        <v>5</v>
      </c>
      <c r="F9" s="208" t="s">
        <v>5</v>
      </c>
      <c r="G9" s="208"/>
      <c r="H9" s="208" t="s">
        <v>5</v>
      </c>
      <c r="I9" s="208" t="s">
        <v>5</v>
      </c>
      <c r="J9" s="208" t="s">
        <v>5</v>
      </c>
      <c r="K9" s="208" t="s">
        <v>5</v>
      </c>
      <c r="L9" s="208" t="s">
        <v>5</v>
      </c>
      <c r="M9" s="208" t="s">
        <v>5</v>
      </c>
      <c r="N9" s="208" t="s">
        <v>5</v>
      </c>
      <c r="O9" s="208" t="s">
        <v>5</v>
      </c>
      <c r="P9" s="208" t="s">
        <v>5</v>
      </c>
      <c r="Q9" s="208" t="s">
        <v>5</v>
      </c>
      <c r="R9" s="208" t="s">
        <v>5</v>
      </c>
      <c r="S9" s="208" t="s">
        <v>5</v>
      </c>
      <c r="T9" s="208" t="s">
        <v>5</v>
      </c>
      <c r="U9" s="208" t="s">
        <v>5</v>
      </c>
      <c r="V9" s="208" t="s">
        <v>5</v>
      </c>
      <c r="W9" s="208" t="s">
        <v>5</v>
      </c>
      <c r="X9" s="208" t="s">
        <v>5</v>
      </c>
      <c r="Y9" s="208" t="s">
        <v>5</v>
      </c>
      <c r="Z9" s="208" t="s">
        <v>5</v>
      </c>
      <c r="AA9" s="208" t="s">
        <v>5</v>
      </c>
      <c r="AB9" s="208" t="s">
        <v>5</v>
      </c>
      <c r="AC9" s="208" t="s">
        <v>5</v>
      </c>
      <c r="AD9" s="208" t="s">
        <v>5</v>
      </c>
      <c r="AE9" s="208" t="s">
        <v>5</v>
      </c>
      <c r="AF9" s="208" t="s">
        <v>5</v>
      </c>
      <c r="AG9" s="208"/>
      <c r="AH9" s="208" t="s">
        <v>5</v>
      </c>
      <c r="AI9" s="208"/>
      <c r="AJ9" s="208" t="s">
        <v>254</v>
      </c>
      <c r="AK9" s="208" t="s">
        <v>254</v>
      </c>
      <c r="AL9" s="208" t="s">
        <v>254</v>
      </c>
      <c r="AM9" s="208" t="s">
        <v>254</v>
      </c>
      <c r="AN9" s="208" t="s">
        <v>254</v>
      </c>
      <c r="AO9" s="208" t="s">
        <v>254</v>
      </c>
      <c r="AP9" s="208" t="s">
        <v>254</v>
      </c>
      <c r="AQ9" s="208" t="s">
        <v>254</v>
      </c>
      <c r="AR9" s="208" t="s">
        <v>254</v>
      </c>
      <c r="AS9" s="208"/>
      <c r="AT9" s="208" t="s">
        <v>5</v>
      </c>
      <c r="AU9" s="208" t="s">
        <v>5</v>
      </c>
      <c r="AV9" s="208"/>
      <c r="AW9" s="208" t="s">
        <v>5</v>
      </c>
      <c r="AX9" s="208" t="s">
        <v>5</v>
      </c>
      <c r="AY9" s="208" t="s">
        <v>5</v>
      </c>
      <c r="AZ9" s="208" t="s">
        <v>5</v>
      </c>
      <c r="BA9" s="208" t="s">
        <v>5</v>
      </c>
      <c r="BB9" s="208" t="s">
        <v>5</v>
      </c>
      <c r="BC9" s="208" t="s">
        <v>5</v>
      </c>
      <c r="BD9" s="208" t="s">
        <v>5</v>
      </c>
      <c r="BE9" s="208" t="s">
        <v>5</v>
      </c>
    </row>
    <row r="10" spans="1:61" s="210" customFormat="1" ht="16.5" customHeight="1">
      <c r="A10" s="207" t="s">
        <v>648</v>
      </c>
      <c r="B10" s="208" t="s">
        <v>5</v>
      </c>
      <c r="C10" s="208" t="s">
        <v>5</v>
      </c>
      <c r="D10" s="208" t="s">
        <v>5</v>
      </c>
      <c r="E10" s="208" t="s">
        <v>5</v>
      </c>
      <c r="F10" s="208" t="s">
        <v>5</v>
      </c>
      <c r="G10" s="208"/>
      <c r="H10" s="208" t="s">
        <v>5</v>
      </c>
      <c r="I10" s="208" t="s">
        <v>254</v>
      </c>
      <c r="J10" s="208" t="s">
        <v>254</v>
      </c>
      <c r="K10" s="208" t="s">
        <v>254</v>
      </c>
      <c r="L10" s="208" t="s">
        <v>254</v>
      </c>
      <c r="M10" s="208" t="s">
        <v>254</v>
      </c>
      <c r="N10" s="208" t="s">
        <v>254</v>
      </c>
      <c r="O10" s="208" t="s">
        <v>254</v>
      </c>
      <c r="P10" s="208" t="s">
        <v>254</v>
      </c>
      <c r="Q10" s="208" t="s">
        <v>254</v>
      </c>
      <c r="R10" s="208" t="s">
        <v>254</v>
      </c>
      <c r="S10" s="208" t="s">
        <v>254</v>
      </c>
      <c r="T10" s="208" t="s">
        <v>254</v>
      </c>
      <c r="U10" s="208" t="s">
        <v>254</v>
      </c>
      <c r="V10" s="208" t="s">
        <v>254</v>
      </c>
      <c r="W10" s="208" t="s">
        <v>254</v>
      </c>
      <c r="X10" s="208" t="s">
        <v>254</v>
      </c>
      <c r="Y10" s="208" t="s">
        <v>254</v>
      </c>
      <c r="Z10" s="208" t="s">
        <v>254</v>
      </c>
      <c r="AA10" s="208" t="s">
        <v>254</v>
      </c>
      <c r="AB10" s="208" t="s">
        <v>254</v>
      </c>
      <c r="AC10" s="208" t="s">
        <v>254</v>
      </c>
      <c r="AD10" s="208" t="s">
        <v>254</v>
      </c>
      <c r="AE10" s="208" t="s">
        <v>254</v>
      </c>
      <c r="AF10" s="208" t="s">
        <v>254</v>
      </c>
      <c r="AG10" s="208"/>
      <c r="AH10" s="208" t="s">
        <v>254</v>
      </c>
      <c r="AI10" s="208"/>
      <c r="AJ10" s="208" t="s">
        <v>254</v>
      </c>
      <c r="AK10" s="208" t="s">
        <v>254</v>
      </c>
      <c r="AL10" s="208" t="s">
        <v>254</v>
      </c>
      <c r="AM10" s="208" t="s">
        <v>254</v>
      </c>
      <c r="AN10" s="208" t="s">
        <v>254</v>
      </c>
      <c r="AO10" s="208" t="s">
        <v>254</v>
      </c>
      <c r="AP10" s="208" t="s">
        <v>254</v>
      </c>
      <c r="AQ10" s="208" t="s">
        <v>254</v>
      </c>
      <c r="AR10" s="208" t="s">
        <v>254</v>
      </c>
      <c r="AS10" s="208"/>
      <c r="AT10" s="208" t="s">
        <v>5</v>
      </c>
      <c r="AU10" s="208" t="s">
        <v>5</v>
      </c>
      <c r="AV10" s="208"/>
      <c r="AW10" s="208" t="s">
        <v>254</v>
      </c>
      <c r="AX10" s="208" t="s">
        <v>254</v>
      </c>
      <c r="AY10" s="208" t="s">
        <v>254</v>
      </c>
      <c r="AZ10" s="208" t="s">
        <v>254</v>
      </c>
      <c r="BA10" s="208" t="s">
        <v>254</v>
      </c>
      <c r="BB10" s="208" t="s">
        <v>254</v>
      </c>
      <c r="BC10" s="208" t="s">
        <v>254</v>
      </c>
      <c r="BD10" s="208" t="s">
        <v>254</v>
      </c>
      <c r="BE10" s="208" t="s">
        <v>254</v>
      </c>
    </row>
    <row r="11" spans="1:61" s="147" customFormat="1" ht="45" customHeight="1">
      <c r="A11" s="144" t="s">
        <v>0</v>
      </c>
      <c r="B11" s="145" t="s">
        <v>571</v>
      </c>
      <c r="C11" s="145" t="s">
        <v>572</v>
      </c>
      <c r="D11" s="145" t="s">
        <v>573</v>
      </c>
      <c r="E11" s="145" t="s">
        <v>574</v>
      </c>
      <c r="F11" s="145" t="s">
        <v>575</v>
      </c>
      <c r="G11" s="15"/>
      <c r="H11" s="145" t="s">
        <v>31</v>
      </c>
      <c r="I11" s="145" t="s">
        <v>32</v>
      </c>
      <c r="J11" s="145" t="s">
        <v>33</v>
      </c>
      <c r="K11" s="145" t="s">
        <v>576</v>
      </c>
      <c r="L11" s="201" t="s">
        <v>644</v>
      </c>
      <c r="M11" s="145" t="s">
        <v>597</v>
      </c>
      <c r="N11" s="201" t="s">
        <v>645</v>
      </c>
      <c r="O11" s="145" t="s">
        <v>577</v>
      </c>
      <c r="P11" s="201" t="s">
        <v>646</v>
      </c>
      <c r="Q11" s="145" t="s">
        <v>578</v>
      </c>
      <c r="R11" s="192" t="s">
        <v>598</v>
      </c>
      <c r="S11" s="201" t="s">
        <v>647</v>
      </c>
      <c r="T11" s="145" t="s">
        <v>579</v>
      </c>
      <c r="U11" s="145" t="s">
        <v>580</v>
      </c>
      <c r="V11" s="145" t="s">
        <v>581</v>
      </c>
      <c r="W11" s="145" t="s">
        <v>582</v>
      </c>
      <c r="X11" s="145" t="s">
        <v>583</v>
      </c>
      <c r="Y11" s="145" t="s">
        <v>584</v>
      </c>
      <c r="Z11" s="201" t="s">
        <v>672</v>
      </c>
      <c r="AA11" s="145" t="s">
        <v>585</v>
      </c>
      <c r="AB11" s="145" t="s">
        <v>586</v>
      </c>
      <c r="AC11" s="145" t="s">
        <v>587</v>
      </c>
      <c r="AD11" s="145" t="s">
        <v>588</v>
      </c>
      <c r="AE11" s="145" t="s">
        <v>589</v>
      </c>
      <c r="AF11" s="145" t="s">
        <v>590</v>
      </c>
      <c r="AG11" s="15"/>
      <c r="AH11" s="145" t="s">
        <v>34</v>
      </c>
      <c r="AI11" s="15"/>
      <c r="AJ11" s="145" t="s">
        <v>591</v>
      </c>
      <c r="AK11" s="145" t="s">
        <v>711</v>
      </c>
      <c r="AL11" s="145" t="s">
        <v>592</v>
      </c>
      <c r="AM11" s="145" t="s">
        <v>110</v>
      </c>
      <c r="AN11" s="145" t="s">
        <v>593</v>
      </c>
      <c r="AO11" s="145" t="s">
        <v>730</v>
      </c>
      <c r="AP11" s="145" t="s">
        <v>594</v>
      </c>
      <c r="AQ11" s="145" t="s">
        <v>595</v>
      </c>
      <c r="AR11" s="145" t="s">
        <v>596</v>
      </c>
      <c r="AS11" s="15"/>
      <c r="AT11" s="146" t="s">
        <v>35</v>
      </c>
      <c r="AU11" s="146" t="s">
        <v>36</v>
      </c>
      <c r="AV11" s="15"/>
      <c r="AW11" s="146" t="s">
        <v>37</v>
      </c>
      <c r="AX11" s="192" t="s">
        <v>38</v>
      </c>
      <c r="AY11" s="192" t="s">
        <v>39</v>
      </c>
      <c r="AZ11" s="235" t="s">
        <v>736</v>
      </c>
      <c r="BA11" s="235" t="s">
        <v>737</v>
      </c>
      <c r="BB11" s="235" t="s">
        <v>738</v>
      </c>
      <c r="BC11" s="235" t="s">
        <v>739</v>
      </c>
      <c r="BD11" s="146" t="s">
        <v>40</v>
      </c>
      <c r="BE11" s="146" t="s">
        <v>41</v>
      </c>
    </row>
    <row r="12" spans="1:61" s="2" customFormat="1" ht="22.5" customHeight="1">
      <c r="A12" s="98" t="s">
        <v>565</v>
      </c>
      <c r="B12" s="99" t="s">
        <v>599</v>
      </c>
      <c r="C12" s="99" t="s">
        <v>600</v>
      </c>
      <c r="D12" s="99" t="s">
        <v>601</v>
      </c>
      <c r="E12" s="99" t="s">
        <v>602</v>
      </c>
      <c r="F12" s="99" t="s">
        <v>603</v>
      </c>
      <c r="G12" s="7"/>
      <c r="H12" s="99" t="s">
        <v>604</v>
      </c>
      <c r="I12" s="99" t="s">
        <v>605</v>
      </c>
      <c r="J12" s="99" t="s">
        <v>606</v>
      </c>
      <c r="K12" s="99" t="s">
        <v>607</v>
      </c>
      <c r="L12" s="99" t="s">
        <v>671</v>
      </c>
      <c r="M12" s="99" t="s">
        <v>608</v>
      </c>
      <c r="N12" s="99" t="s">
        <v>608</v>
      </c>
      <c r="O12" s="99" t="s">
        <v>609</v>
      </c>
      <c r="P12" s="99" t="s">
        <v>670</v>
      </c>
      <c r="Q12" s="99" t="s">
        <v>566</v>
      </c>
      <c r="R12" s="99" t="s">
        <v>610</v>
      </c>
      <c r="S12" s="99" t="s">
        <v>669</v>
      </c>
      <c r="T12" s="99" t="s">
        <v>611</v>
      </c>
      <c r="U12" s="99" t="s">
        <v>612</v>
      </c>
      <c r="V12" s="99" t="s">
        <v>613</v>
      </c>
      <c r="W12" s="99" t="s">
        <v>567</v>
      </c>
      <c r="X12" s="99" t="s">
        <v>568</v>
      </c>
      <c r="Y12" s="99" t="s">
        <v>676</v>
      </c>
      <c r="Z12" s="99" t="s">
        <v>676</v>
      </c>
      <c r="AA12" s="99" t="s">
        <v>614</v>
      </c>
      <c r="AB12" s="99" t="s">
        <v>615</v>
      </c>
      <c r="AC12" s="99" t="s">
        <v>616</v>
      </c>
      <c r="AD12" s="99" t="s">
        <v>617</v>
      </c>
      <c r="AE12" s="99" t="s">
        <v>618</v>
      </c>
      <c r="AF12" s="99" t="s">
        <v>619</v>
      </c>
      <c r="AG12" s="7"/>
      <c r="AH12" s="99" t="s">
        <v>620</v>
      </c>
      <c r="AI12" s="7"/>
      <c r="AJ12" s="99" t="s">
        <v>621</v>
      </c>
      <c r="AK12" s="99" t="s">
        <v>754</v>
      </c>
      <c r="AL12" s="99" t="s">
        <v>643</v>
      </c>
      <c r="AM12" s="99" t="s">
        <v>622</v>
      </c>
      <c r="AN12" s="99" t="s">
        <v>623</v>
      </c>
      <c r="AO12" s="99"/>
      <c r="AP12" s="99" t="s">
        <v>624</v>
      </c>
      <c r="AQ12" s="99" t="s">
        <v>569</v>
      </c>
      <c r="AR12" s="99" t="s">
        <v>570</v>
      </c>
      <c r="AS12" s="7"/>
      <c r="AT12" s="99" t="s">
        <v>625</v>
      </c>
      <c r="AU12" s="99" t="s">
        <v>626</v>
      </c>
      <c r="AV12" s="7"/>
      <c r="AW12" s="99" t="s">
        <v>627</v>
      </c>
      <c r="AX12" s="99" t="s">
        <v>627</v>
      </c>
      <c r="AY12" s="99" t="s">
        <v>628</v>
      </c>
      <c r="AZ12" s="99" t="s">
        <v>627</v>
      </c>
      <c r="BA12" s="99" t="s">
        <v>628</v>
      </c>
      <c r="BB12" s="99" t="s">
        <v>627</v>
      </c>
      <c r="BC12" s="99" t="s">
        <v>628</v>
      </c>
      <c r="BD12" s="99" t="s">
        <v>629</v>
      </c>
      <c r="BE12" s="99" t="s">
        <v>630</v>
      </c>
      <c r="BF12" s="1"/>
      <c r="BG12" s="1"/>
      <c r="BH12" s="1"/>
      <c r="BI12" s="1"/>
    </row>
    <row r="13" spans="1:61" s="84" customFormat="1" ht="22.5" customHeight="1">
      <c r="A13" s="97" t="s">
        <v>42</v>
      </c>
      <c r="B13" s="100" t="s">
        <v>43</v>
      </c>
      <c r="C13" s="100" t="s">
        <v>44</v>
      </c>
      <c r="D13" s="100" t="s">
        <v>45</v>
      </c>
      <c r="E13" s="101" t="s">
        <v>46</v>
      </c>
      <c r="F13" s="101" t="s">
        <v>517</v>
      </c>
      <c r="G13" s="8"/>
      <c r="H13" s="102" t="s">
        <v>47</v>
      </c>
      <c r="I13" s="100" t="s">
        <v>48</v>
      </c>
      <c r="J13" s="100" t="s">
        <v>50</v>
      </c>
      <c r="K13" s="100" t="s">
        <v>51</v>
      </c>
      <c r="L13" s="202" t="s">
        <v>649</v>
      </c>
      <c r="M13" s="100" t="s">
        <v>52</v>
      </c>
      <c r="N13" s="202" t="s">
        <v>657</v>
      </c>
      <c r="O13" s="100" t="s">
        <v>53</v>
      </c>
      <c r="P13" s="202" t="s">
        <v>664</v>
      </c>
      <c r="Q13" s="100" t="s">
        <v>54</v>
      </c>
      <c r="R13" s="100" t="s">
        <v>55</v>
      </c>
      <c r="S13" s="202" t="s">
        <v>662</v>
      </c>
      <c r="T13" s="100" t="s">
        <v>56</v>
      </c>
      <c r="U13" s="100" t="s">
        <v>527</v>
      </c>
      <c r="V13" s="100" t="s">
        <v>539</v>
      </c>
      <c r="W13" s="100" t="s">
        <v>57</v>
      </c>
      <c r="X13" s="100" t="s">
        <v>58</v>
      </c>
      <c r="Y13" s="100" t="s">
        <v>59</v>
      </c>
      <c r="Z13" s="202" t="s">
        <v>673</v>
      </c>
      <c r="AA13" s="100" t="s">
        <v>60</v>
      </c>
      <c r="AB13" s="100" t="s">
        <v>106</v>
      </c>
      <c r="AC13" s="103" t="s">
        <v>61</v>
      </c>
      <c r="AD13" s="103" t="s">
        <v>108</v>
      </c>
      <c r="AE13" s="103" t="s">
        <v>512</v>
      </c>
      <c r="AF13" s="103" t="s">
        <v>530</v>
      </c>
      <c r="AG13" s="8"/>
      <c r="AH13" s="103" t="s">
        <v>49</v>
      </c>
      <c r="AI13" s="8"/>
      <c r="AJ13" s="103" t="s">
        <v>62</v>
      </c>
      <c r="AK13" s="202" t="s">
        <v>752</v>
      </c>
      <c r="AL13" s="174" t="s">
        <v>560</v>
      </c>
      <c r="AM13" s="100" t="s">
        <v>111</v>
      </c>
      <c r="AN13" s="100" t="s">
        <v>63</v>
      </c>
      <c r="AO13" s="100" t="s">
        <v>732</v>
      </c>
      <c r="AP13" s="100" t="s">
        <v>64</v>
      </c>
      <c r="AQ13" s="100" t="s">
        <v>65</v>
      </c>
      <c r="AR13" s="103" t="s">
        <v>66</v>
      </c>
      <c r="AS13" s="8"/>
      <c r="AT13" s="103" t="s">
        <v>67</v>
      </c>
      <c r="AU13" s="103" t="s">
        <v>68</v>
      </c>
      <c r="AV13" s="8"/>
      <c r="AW13" s="103" t="s">
        <v>69</v>
      </c>
      <c r="AX13" s="100" t="s">
        <v>70</v>
      </c>
      <c r="AY13" s="100" t="s">
        <v>71</v>
      </c>
      <c r="AZ13" s="233" t="s">
        <v>740</v>
      </c>
      <c r="BA13" s="233" t="s">
        <v>741</v>
      </c>
      <c r="BB13" s="234" t="s">
        <v>742</v>
      </c>
      <c r="BC13" s="234" t="s">
        <v>743</v>
      </c>
      <c r="BD13" s="103" t="s">
        <v>72</v>
      </c>
      <c r="BE13" s="103" t="s">
        <v>73</v>
      </c>
      <c r="BF13" s="1"/>
      <c r="BG13" s="1"/>
      <c r="BH13" s="1"/>
      <c r="BI13" s="1"/>
    </row>
    <row r="14" spans="1:61" s="84" customFormat="1" ht="22.5" customHeight="1">
      <c r="A14" s="82" t="s">
        <v>3</v>
      </c>
      <c r="B14" s="83" t="s">
        <v>74</v>
      </c>
      <c r="C14" s="83" t="s">
        <v>75</v>
      </c>
      <c r="D14" s="83" t="s">
        <v>76</v>
      </c>
      <c r="E14" s="83" t="s">
        <v>46</v>
      </c>
      <c r="F14" s="83" t="s">
        <v>518</v>
      </c>
      <c r="G14" s="96"/>
      <c r="H14" s="83" t="s">
        <v>77</v>
      </c>
      <c r="I14" s="83" t="s">
        <v>78</v>
      </c>
      <c r="J14" s="83" t="s">
        <v>79</v>
      </c>
      <c r="K14" s="83" t="s">
        <v>80</v>
      </c>
      <c r="L14" s="174" t="s">
        <v>650</v>
      </c>
      <c r="M14" s="83" t="s">
        <v>81</v>
      </c>
      <c r="N14" s="174" t="s">
        <v>658</v>
      </c>
      <c r="O14" s="83" t="s">
        <v>82</v>
      </c>
      <c r="P14" s="174" t="s">
        <v>665</v>
      </c>
      <c r="Q14" s="83" t="s">
        <v>83</v>
      </c>
      <c r="R14" s="83" t="s">
        <v>84</v>
      </c>
      <c r="S14" s="203" t="s">
        <v>663</v>
      </c>
      <c r="T14" s="83" t="s">
        <v>85</v>
      </c>
      <c r="U14" s="83" t="s">
        <v>528</v>
      </c>
      <c r="V14" s="83" t="s">
        <v>538</v>
      </c>
      <c r="W14" s="83" t="s">
        <v>86</v>
      </c>
      <c r="X14" s="83" t="s">
        <v>87</v>
      </c>
      <c r="Y14" s="83" t="s">
        <v>88</v>
      </c>
      <c r="Z14" s="174" t="s">
        <v>674</v>
      </c>
      <c r="AA14" s="83" t="s">
        <v>89</v>
      </c>
      <c r="AB14" s="83" t="s">
        <v>107</v>
      </c>
      <c r="AC14" s="83" t="s">
        <v>90</v>
      </c>
      <c r="AD14" s="83" t="s">
        <v>109</v>
      </c>
      <c r="AE14" s="83" t="s">
        <v>513</v>
      </c>
      <c r="AF14" s="83" t="s">
        <v>531</v>
      </c>
      <c r="AG14" s="96"/>
      <c r="AH14" s="83" t="s">
        <v>97</v>
      </c>
      <c r="AI14" s="96"/>
      <c r="AJ14" s="83" t="s">
        <v>91</v>
      </c>
      <c r="AK14" s="174" t="s">
        <v>753</v>
      </c>
      <c r="AL14" s="174" t="s">
        <v>561</v>
      </c>
      <c r="AM14" s="83" t="s">
        <v>112</v>
      </c>
      <c r="AN14" s="83" t="s">
        <v>93</v>
      </c>
      <c r="AO14" s="174" t="s">
        <v>731</v>
      </c>
      <c r="AP14" s="83" t="s">
        <v>94</v>
      </c>
      <c r="AQ14" s="26" t="s">
        <v>95</v>
      </c>
      <c r="AR14" s="83" t="s">
        <v>96</v>
      </c>
      <c r="AS14" s="96"/>
      <c r="AT14" s="26" t="s">
        <v>98</v>
      </c>
      <c r="AU14" s="83" t="s">
        <v>99</v>
      </c>
      <c r="AV14" s="96"/>
      <c r="AW14" s="26" t="s">
        <v>100</v>
      </c>
      <c r="AX14" s="26" t="s">
        <v>101</v>
      </c>
      <c r="AY14" s="26" t="s">
        <v>102</v>
      </c>
      <c r="AZ14" s="174" t="s">
        <v>744</v>
      </c>
      <c r="BA14" s="174" t="s">
        <v>745</v>
      </c>
      <c r="BB14" s="234" t="s">
        <v>746</v>
      </c>
      <c r="BC14" s="234" t="s">
        <v>747</v>
      </c>
      <c r="BD14" s="26" t="s">
        <v>103</v>
      </c>
      <c r="BE14" s="26" t="s">
        <v>104</v>
      </c>
      <c r="BF14" s="1"/>
      <c r="BG14" s="1"/>
      <c r="BH14" s="1"/>
      <c r="BI14" s="1"/>
    </row>
    <row r="15" spans="1:61" ht="22.5" customHeight="1">
      <c r="A15" s="143" t="s">
        <v>21</v>
      </c>
      <c r="B15" s="80" t="s">
        <v>105</v>
      </c>
      <c r="C15" s="80" t="s">
        <v>105</v>
      </c>
      <c r="D15" s="80" t="s">
        <v>105</v>
      </c>
      <c r="E15" s="80" t="s">
        <v>105</v>
      </c>
      <c r="F15" s="80" t="s">
        <v>105</v>
      </c>
      <c r="G15" s="8"/>
      <c r="H15" s="80" t="str">
        <f>HYPERLINK("http://psref.lenovo.com/Detail/ThinkVision/ThinkVision_"&amp;H11&amp;"?M="&amp;H14,"» zum Online-Datenblatt")</f>
        <v>» zum Online-Datenblatt</v>
      </c>
      <c r="I15" s="80" t="str">
        <f t="shared" ref="I15:J15" si="0">HYPERLINK("http://psref.lenovo.com/Detail/ThinkVision/ThinkVision_"&amp;I11&amp;"?M="&amp;I14,"» zum Online-Datenblatt")</f>
        <v>» zum Online-Datenblatt</v>
      </c>
      <c r="J15" s="80" t="str">
        <f t="shared" si="0"/>
        <v>» zum Online-Datenblatt</v>
      </c>
      <c r="K15" s="80" t="s">
        <v>105</v>
      </c>
      <c r="L15" s="80" t="s">
        <v>105</v>
      </c>
      <c r="M15" s="80" t="s">
        <v>105</v>
      </c>
      <c r="N15" s="80" t="s">
        <v>105</v>
      </c>
      <c r="O15" s="80" t="s">
        <v>105</v>
      </c>
      <c r="P15" s="80" t="s">
        <v>105</v>
      </c>
      <c r="Q15" s="80" t="s">
        <v>105</v>
      </c>
      <c r="R15" s="80" t="s">
        <v>105</v>
      </c>
      <c r="S15" s="80" t="s">
        <v>105</v>
      </c>
      <c r="T15" s="80" t="s">
        <v>105</v>
      </c>
      <c r="U15" s="80" t="s">
        <v>105</v>
      </c>
      <c r="V15" s="80" t="str">
        <f>HYPERLINK("http://psref.lenovo.com/Detail/ThinkVision/ThinkVision_T25d10?M=61DBMAT1EU","» zum Online-Datenblatt")</f>
        <v>» zum Online-Datenblatt</v>
      </c>
      <c r="W15" s="80" t="str">
        <f>HYPERLINK("http://psref.lenovo.com/Detail/ThinkVision/ThinkVision_T25m10?M=61DCRAT1EU","» zum Online-Datenblatt")</f>
        <v>» zum Online-Datenblatt</v>
      </c>
      <c r="X15" s="80" t="s">
        <v>105</v>
      </c>
      <c r="Y15" s="80" t="s">
        <v>105</v>
      </c>
      <c r="Z15" s="80" t="s">
        <v>105</v>
      </c>
      <c r="AA15" s="80" t="s">
        <v>105</v>
      </c>
      <c r="AB15" s="80" t="str">
        <f>HYPERLINK("http://psref.lenovo.com/Detail/ThinkVision/ThinkVision_T27h_20?M=61ECGAT2EU","» zum Online-Datenblatt")</f>
        <v>» zum Online-Datenblatt</v>
      </c>
      <c r="AC15" s="80" t="str">
        <f>HYPERLINK("http://psref.lenovo.com/Detail/ThinkVision/ThinkVision_T27p10?M=61DAMAT1EU","» zum Online-Datenblatt")</f>
        <v>» zum Online-Datenblatt</v>
      </c>
      <c r="AD15" s="80" t="str">
        <f>HYPERLINK("http://psref.lenovo.com/Detail/ThinkVision/ThinkVision_T32h_20?M=61F1GAT2EU","» zum Online-Datenblatt")</f>
        <v>» zum Online-Datenblatt</v>
      </c>
      <c r="AE15" s="80" t="str">
        <f>HYPERLINK("https://psref.lenovo.com/Detail/ThinkVision/ThinkVision_T32p_20?M=61F2GAT2EU","» zum Online-Datenblatt")</f>
        <v>» zum Online-Datenblatt</v>
      </c>
      <c r="AF15" s="80" t="s">
        <v>105</v>
      </c>
      <c r="AG15" s="8"/>
      <c r="AH15" s="80" t="str">
        <f>HYPERLINK("http://psref.lenovo.com/Detail/ThinkVision/ThinkVision_LT1913p_Square?M=60FBHAT1EU","» zum Online-Datenblatt")</f>
        <v>» zum Online-Datenblatt</v>
      </c>
      <c r="AI15" s="8"/>
      <c r="AJ15" s="80" t="s">
        <v>105</v>
      </c>
      <c r="AK15" s="236"/>
      <c r="AL15" s="80" t="s">
        <v>105</v>
      </c>
      <c r="AM15" s="80" t="str">
        <f>HYPERLINK("http://psref.lenovo.com/Detail/ThinkVision/ThinkVision_P27q_20?M=61EAGAT6EU","» zum Online-Datenblatt")</f>
        <v>» zum Online-Datenblatt</v>
      </c>
      <c r="AN15" s="80" t="s">
        <v>105</v>
      </c>
      <c r="AO15" s="80" t="s">
        <v>105</v>
      </c>
      <c r="AP15" s="80" t="s">
        <v>105</v>
      </c>
      <c r="AQ15" s="80" t="str">
        <f>HYPERLINK("http://psref.lenovo.com/Detail/ThinkVision/ThinkVision_P44w10?M=61D9RAT1EU","» zum Online-Datenblatt")</f>
        <v>» zum Online-Datenblatt</v>
      </c>
      <c r="AR15" s="80" t="str">
        <f>HYPERLINK("http://psref.lenovo.com/Detail/ThinkVision/ThinkVision_P44w10?M=61D5RAT1EU","» zum Online-Datenblatt")</f>
        <v>» zum Online-Datenblatt</v>
      </c>
      <c r="AS15" s="8"/>
      <c r="AT15" s="80" t="str">
        <f>HYPERLINK("http://psref.lenovo.com/Detail/ThinkVision/ThinkVision_X2420?M=61BDGAT3EU","» zum Online-Datenblatt")</f>
        <v>» zum Online-Datenblatt</v>
      </c>
      <c r="AU15" s="80" t="str">
        <f>HYPERLINK("http://psref.lenovo.com/Detail/ThinkVision/ThinkVision_X1_2nd_Gen?M=61C2GAT1EU","» zum Online-Datenblatt")</f>
        <v>» zum Online-Datenblatt</v>
      </c>
      <c r="AV15" s="8"/>
      <c r="AW15" s="80" t="s">
        <v>105</v>
      </c>
      <c r="AX15" s="80" t="s">
        <v>105</v>
      </c>
      <c r="AY15" s="80" t="s">
        <v>105</v>
      </c>
      <c r="AZ15" s="80" t="s">
        <v>105</v>
      </c>
      <c r="BA15" s="80" t="s">
        <v>105</v>
      </c>
      <c r="BB15" s="80" t="s">
        <v>105</v>
      </c>
      <c r="BC15" s="80" t="s">
        <v>105</v>
      </c>
      <c r="BD15" s="80" t="str">
        <f>HYPERLINK("http://psref.lenovo.com/Detail/ThinkCentre/ThinkCentre_TinyInOne_27?M=10YFRAT1EU","» zum Online-Datenblatt")</f>
        <v>» zum Online-Datenblatt</v>
      </c>
      <c r="BE15" s="80" t="str">
        <f>HYPERLINK("http://psref.lenovo.com/Detail/ThinkVision/ThinkVision_M14?M=61DDUAT6EU","» zum Online-Datenblatt")</f>
        <v>» zum Online-Datenblatt</v>
      </c>
    </row>
    <row r="16" spans="1:61" ht="22.5" customHeight="1">
      <c r="A16" s="17" t="s">
        <v>516</v>
      </c>
      <c r="B16" s="9">
        <v>100</v>
      </c>
      <c r="C16" s="9">
        <v>123.52941176470588</v>
      </c>
      <c r="D16" s="9">
        <v>170.58823529411765</v>
      </c>
      <c r="E16" s="9">
        <v>235.29411764705884</v>
      </c>
      <c r="F16" s="9">
        <v>300</v>
      </c>
      <c r="G16" s="22"/>
      <c r="H16" s="9">
        <v>111.76470588235294</v>
      </c>
      <c r="I16" s="9">
        <v>148.23529411764707</v>
      </c>
      <c r="J16" s="9">
        <v>135.29411764705884</v>
      </c>
      <c r="K16" s="9">
        <v>147.05882352941177</v>
      </c>
      <c r="L16" s="175">
        <v>147.05882352941177</v>
      </c>
      <c r="M16" s="9">
        <v>170.58823529411765</v>
      </c>
      <c r="N16" s="175">
        <v>170.58823529411765</v>
      </c>
      <c r="O16" s="9">
        <v>183.52941176470588</v>
      </c>
      <c r="P16" s="175">
        <v>183.52941176470588</v>
      </c>
      <c r="Q16" s="9">
        <v>158.8235294117647</v>
      </c>
      <c r="R16" s="9">
        <v>200</v>
      </c>
      <c r="S16" s="175">
        <v>200</v>
      </c>
      <c r="T16" s="9">
        <v>235.29411764705884</v>
      </c>
      <c r="U16" s="9">
        <v>247.05882352941177</v>
      </c>
      <c r="V16" s="9">
        <v>247.05882352941177</v>
      </c>
      <c r="W16" s="9">
        <v>288.23529411764707</v>
      </c>
      <c r="X16" s="9">
        <v>247.05882352941177</v>
      </c>
      <c r="Y16" s="9">
        <v>235.29411764705884</v>
      </c>
      <c r="Z16" s="175">
        <v>235.29411764705884</v>
      </c>
      <c r="AA16" s="9">
        <v>223.52941176470588</v>
      </c>
      <c r="AB16" s="9">
        <v>329.41176470588238</v>
      </c>
      <c r="AC16" s="9">
        <v>482.35294117647061</v>
      </c>
      <c r="AD16" s="9">
        <v>488.23529411764707</v>
      </c>
      <c r="AE16" s="22">
        <v>613</v>
      </c>
      <c r="AF16" s="22">
        <v>735.2941176470589</v>
      </c>
      <c r="AG16" s="22"/>
      <c r="AH16" s="9">
        <v>178.82352941176472</v>
      </c>
      <c r="AI16" s="22"/>
      <c r="AJ16" s="9">
        <v>582.35294117647061</v>
      </c>
      <c r="AK16" s="175">
        <v>235.29411764705884</v>
      </c>
      <c r="AL16" s="175">
        <v>288.23529411764707</v>
      </c>
      <c r="AM16" s="9">
        <v>335.29411764705884</v>
      </c>
      <c r="AN16" s="9">
        <v>335.29411764705884</v>
      </c>
      <c r="AO16" s="9">
        <v>379</v>
      </c>
      <c r="AP16" s="9">
        <v>882.35294117647061</v>
      </c>
      <c r="AQ16" s="9">
        <v>1294.1176470588236</v>
      </c>
      <c r="AR16" s="9">
        <v>1235.2941176470588</v>
      </c>
      <c r="AS16" s="22"/>
      <c r="AT16" s="9">
        <v>205.88235294117646</v>
      </c>
      <c r="AU16" s="9">
        <v>763.52941176470586</v>
      </c>
      <c r="AV16" s="22"/>
      <c r="AW16" s="9">
        <v>182.35294117647058</v>
      </c>
      <c r="AX16" s="9">
        <v>252.94117647058823</v>
      </c>
      <c r="AY16" s="9">
        <v>288.23529411764707</v>
      </c>
      <c r="AZ16" s="175">
        <v>176.47058823529412</v>
      </c>
      <c r="BA16" s="175">
        <v>223.52941176470588</v>
      </c>
      <c r="BB16" s="175">
        <v>252.94117647058823</v>
      </c>
      <c r="BC16" s="175">
        <v>288.23529411764707</v>
      </c>
      <c r="BD16" s="9">
        <v>387.05882352941177</v>
      </c>
      <c r="BE16" s="9">
        <v>229</v>
      </c>
    </row>
    <row r="17" spans="1:61" s="10" customFormat="1" ht="21" customHeight="1">
      <c r="A17" s="18" t="s">
        <v>145</v>
      </c>
      <c r="B17" s="25" t="s">
        <v>146</v>
      </c>
      <c r="C17" s="25" t="s">
        <v>146</v>
      </c>
      <c r="D17" s="25" t="s">
        <v>146</v>
      </c>
      <c r="E17" s="25" t="s">
        <v>146</v>
      </c>
      <c r="F17" s="25" t="s">
        <v>146</v>
      </c>
      <c r="G17" s="30"/>
      <c r="H17" s="25" t="s">
        <v>146</v>
      </c>
      <c r="I17" s="25" t="s">
        <v>146</v>
      </c>
      <c r="J17" s="25" t="s">
        <v>146</v>
      </c>
      <c r="K17" s="25" t="s">
        <v>146</v>
      </c>
      <c r="L17" s="176" t="s">
        <v>146</v>
      </c>
      <c r="M17" s="25" t="s">
        <v>146</v>
      </c>
      <c r="N17" s="176" t="s">
        <v>146</v>
      </c>
      <c r="O17" s="25" t="s">
        <v>146</v>
      </c>
      <c r="P17" s="176" t="s">
        <v>146</v>
      </c>
      <c r="Q17" s="25" t="s">
        <v>146</v>
      </c>
      <c r="R17" s="25" t="s">
        <v>146</v>
      </c>
      <c r="S17" s="176" t="s">
        <v>146</v>
      </c>
      <c r="T17" s="25" t="s">
        <v>146</v>
      </c>
      <c r="U17" s="25" t="s">
        <v>146</v>
      </c>
      <c r="V17" s="25" t="s">
        <v>146</v>
      </c>
      <c r="W17" s="25" t="s">
        <v>146</v>
      </c>
      <c r="X17" s="25" t="s">
        <v>146</v>
      </c>
      <c r="Y17" s="25" t="s">
        <v>146</v>
      </c>
      <c r="Z17" s="176" t="s">
        <v>146</v>
      </c>
      <c r="AA17" s="25" t="s">
        <v>146</v>
      </c>
      <c r="AB17" s="25" t="s">
        <v>146</v>
      </c>
      <c r="AC17" s="25" t="s">
        <v>146</v>
      </c>
      <c r="AD17" s="25" t="s">
        <v>146</v>
      </c>
      <c r="AE17" s="136" t="s">
        <v>146</v>
      </c>
      <c r="AF17" s="136" t="s">
        <v>146</v>
      </c>
      <c r="AG17" s="30"/>
      <c r="AH17" s="25" t="s">
        <v>146</v>
      </c>
      <c r="AI17" s="30"/>
      <c r="AJ17" s="25" t="s">
        <v>146</v>
      </c>
      <c r="AK17" s="176" t="s">
        <v>146</v>
      </c>
      <c r="AL17" s="176" t="s">
        <v>146</v>
      </c>
      <c r="AM17" s="25" t="s">
        <v>146</v>
      </c>
      <c r="AN17" s="25" t="s">
        <v>146</v>
      </c>
      <c r="AO17" s="25" t="s">
        <v>146</v>
      </c>
      <c r="AP17" s="25" t="s">
        <v>146</v>
      </c>
      <c r="AQ17" s="25" t="s">
        <v>146</v>
      </c>
      <c r="AR17" s="25" t="s">
        <v>146</v>
      </c>
      <c r="AS17" s="30"/>
      <c r="AT17" s="25" t="s">
        <v>146</v>
      </c>
      <c r="AU17" s="25" t="s">
        <v>146</v>
      </c>
      <c r="AV17" s="30"/>
      <c r="AW17" s="25" t="s">
        <v>146</v>
      </c>
      <c r="AX17" s="25" t="s">
        <v>146</v>
      </c>
      <c r="AY17" s="25" t="s">
        <v>146</v>
      </c>
      <c r="AZ17" s="176" t="s">
        <v>146</v>
      </c>
      <c r="BA17" s="176" t="s">
        <v>146</v>
      </c>
      <c r="BB17" s="176" t="s">
        <v>146</v>
      </c>
      <c r="BC17" s="176" t="s">
        <v>146</v>
      </c>
      <c r="BD17" s="176" t="s">
        <v>146</v>
      </c>
      <c r="BE17" s="25" t="s">
        <v>146</v>
      </c>
    </row>
    <row r="18" spans="1:61" ht="30.75" customHeight="1">
      <c r="A18" s="81" t="s">
        <v>113</v>
      </c>
      <c r="B18" s="5" t="s">
        <v>147</v>
      </c>
      <c r="C18" s="5" t="s">
        <v>148</v>
      </c>
      <c r="D18" s="5" t="s">
        <v>149</v>
      </c>
      <c r="E18" s="5" t="s">
        <v>149</v>
      </c>
      <c r="F18" s="5" t="s">
        <v>519</v>
      </c>
      <c r="G18" s="8"/>
      <c r="H18" s="5" t="s">
        <v>150</v>
      </c>
      <c r="I18" s="5" t="s">
        <v>151</v>
      </c>
      <c r="J18" s="5" t="s">
        <v>152</v>
      </c>
      <c r="K18" s="5" t="s">
        <v>150</v>
      </c>
      <c r="L18" s="177" t="s">
        <v>150</v>
      </c>
      <c r="M18" s="5" t="s">
        <v>150</v>
      </c>
      <c r="N18" s="177" t="s">
        <v>150</v>
      </c>
      <c r="O18" s="5" t="s">
        <v>153</v>
      </c>
      <c r="P18" s="177" t="s">
        <v>153</v>
      </c>
      <c r="Q18" s="5" t="s">
        <v>154</v>
      </c>
      <c r="R18" s="5" t="s">
        <v>148</v>
      </c>
      <c r="S18" s="177" t="s">
        <v>148</v>
      </c>
      <c r="T18" s="5" t="s">
        <v>148</v>
      </c>
      <c r="U18" s="5" t="s">
        <v>148</v>
      </c>
      <c r="V18" s="5" t="s">
        <v>155</v>
      </c>
      <c r="W18" s="5" t="s">
        <v>155</v>
      </c>
      <c r="X18" s="5" t="s">
        <v>156</v>
      </c>
      <c r="Y18" s="5" t="s">
        <v>148</v>
      </c>
      <c r="Z18" s="177" t="s">
        <v>148</v>
      </c>
      <c r="AA18" s="5" t="s">
        <v>149</v>
      </c>
      <c r="AB18" s="5" t="s">
        <v>149</v>
      </c>
      <c r="AC18" s="5" t="s">
        <v>149</v>
      </c>
      <c r="AD18" s="5" t="s">
        <v>157</v>
      </c>
      <c r="AE18" s="5" t="s">
        <v>157</v>
      </c>
      <c r="AF18" s="5" t="s">
        <v>532</v>
      </c>
      <c r="AG18" s="8"/>
      <c r="AH18" s="5" t="s">
        <v>158</v>
      </c>
      <c r="AI18" s="8"/>
      <c r="AJ18" s="5" t="s">
        <v>149</v>
      </c>
      <c r="AK18" s="177" t="s">
        <v>148</v>
      </c>
      <c r="AL18" s="177" t="s">
        <v>148</v>
      </c>
      <c r="AM18" s="5" t="s">
        <v>149</v>
      </c>
      <c r="AN18" s="5" t="s">
        <v>149</v>
      </c>
      <c r="AO18" s="5" t="s">
        <v>149</v>
      </c>
      <c r="AP18" s="5" t="s">
        <v>159</v>
      </c>
      <c r="AQ18" s="5" t="s">
        <v>160</v>
      </c>
      <c r="AR18" s="5" t="s">
        <v>160</v>
      </c>
      <c r="AS18" s="8"/>
      <c r="AT18" s="5" t="s">
        <v>161</v>
      </c>
      <c r="AU18" s="5" t="s">
        <v>149</v>
      </c>
      <c r="AV18" s="8"/>
      <c r="AW18" s="5" t="s">
        <v>162</v>
      </c>
      <c r="AX18" s="5" t="s">
        <v>148</v>
      </c>
      <c r="AY18" s="5" t="s">
        <v>148</v>
      </c>
      <c r="AZ18" s="177" t="s">
        <v>162</v>
      </c>
      <c r="BA18" s="177" t="s">
        <v>162</v>
      </c>
      <c r="BB18" s="177" t="s">
        <v>148</v>
      </c>
      <c r="BC18" s="177" t="s">
        <v>148</v>
      </c>
      <c r="BD18" s="5" t="s">
        <v>149</v>
      </c>
      <c r="BE18" s="5" t="s">
        <v>163</v>
      </c>
    </row>
    <row r="19" spans="1:61" ht="37.5" customHeight="1">
      <c r="A19" s="19" t="s">
        <v>114</v>
      </c>
      <c r="B19" s="5" t="s">
        <v>178</v>
      </c>
      <c r="C19" s="5" t="s">
        <v>178</v>
      </c>
      <c r="D19" s="5" t="s">
        <v>179</v>
      </c>
      <c r="E19" s="5" t="s">
        <v>179</v>
      </c>
      <c r="F19" s="5" t="s">
        <v>179</v>
      </c>
      <c r="G19" s="8"/>
      <c r="H19" s="5" t="s">
        <v>187</v>
      </c>
      <c r="I19" s="5" t="s">
        <v>188</v>
      </c>
      <c r="J19" s="5" t="s">
        <v>187</v>
      </c>
      <c r="K19" s="5" t="s">
        <v>187</v>
      </c>
      <c r="L19" s="178" t="s">
        <v>187</v>
      </c>
      <c r="M19" s="5" t="s">
        <v>164</v>
      </c>
      <c r="N19" s="178" t="s">
        <v>164</v>
      </c>
      <c r="O19" s="5" t="s">
        <v>187</v>
      </c>
      <c r="P19" s="178" t="s">
        <v>187</v>
      </c>
      <c r="Q19" s="5" t="s">
        <v>187</v>
      </c>
      <c r="R19" s="5" t="s">
        <v>187</v>
      </c>
      <c r="S19" s="178" t="s">
        <v>187</v>
      </c>
      <c r="T19" s="5" t="s">
        <v>187</v>
      </c>
      <c r="U19" s="5" t="s">
        <v>187</v>
      </c>
      <c r="V19" s="5" t="s">
        <v>187</v>
      </c>
      <c r="W19" s="5" t="s">
        <v>187</v>
      </c>
      <c r="X19" s="5" t="s">
        <v>164</v>
      </c>
      <c r="Y19" s="5" t="s">
        <v>164</v>
      </c>
      <c r="Z19" s="178" t="s">
        <v>164</v>
      </c>
      <c r="AA19" s="5" t="s">
        <v>164</v>
      </c>
      <c r="AB19" s="5" t="s">
        <v>164</v>
      </c>
      <c r="AC19" s="5" t="s">
        <v>164</v>
      </c>
      <c r="AD19" s="5" t="s">
        <v>164</v>
      </c>
      <c r="AE19" s="5" t="s">
        <v>164</v>
      </c>
      <c r="AF19" s="5" t="s">
        <v>164</v>
      </c>
      <c r="AG19" s="8"/>
      <c r="AH19" s="5" t="s">
        <v>215</v>
      </c>
      <c r="AI19" s="8"/>
      <c r="AJ19" s="5" t="s">
        <v>164</v>
      </c>
      <c r="AK19" s="178" t="s">
        <v>164</v>
      </c>
      <c r="AL19" s="178" t="s">
        <v>164</v>
      </c>
      <c r="AM19" s="5" t="s">
        <v>164</v>
      </c>
      <c r="AN19" s="5" t="s">
        <v>164</v>
      </c>
      <c r="AO19" s="5" t="s">
        <v>164</v>
      </c>
      <c r="AP19" s="5" t="s">
        <v>164</v>
      </c>
      <c r="AQ19" s="5" t="s">
        <v>164</v>
      </c>
      <c r="AR19" s="5" t="s">
        <v>164</v>
      </c>
      <c r="AS19" s="8"/>
      <c r="AT19" s="5" t="s">
        <v>164</v>
      </c>
      <c r="AU19" s="5" t="s">
        <v>164</v>
      </c>
      <c r="AV19" s="8"/>
      <c r="AW19" s="5" t="s">
        <v>164</v>
      </c>
      <c r="AX19" s="5" t="s">
        <v>164</v>
      </c>
      <c r="AY19" s="5" t="s">
        <v>164</v>
      </c>
      <c r="AZ19" s="178" t="s">
        <v>164</v>
      </c>
      <c r="BA19" s="178" t="s">
        <v>164</v>
      </c>
      <c r="BB19" s="178" t="s">
        <v>164</v>
      </c>
      <c r="BC19" s="178" t="s">
        <v>164</v>
      </c>
      <c r="BD19" s="5" t="s">
        <v>164</v>
      </c>
      <c r="BE19" s="5" t="s">
        <v>164</v>
      </c>
    </row>
    <row r="20" spans="1:61" ht="45" customHeight="1">
      <c r="A20" s="19" t="s">
        <v>115</v>
      </c>
      <c r="B20" s="5" t="s">
        <v>180</v>
      </c>
      <c r="C20" s="5" t="s">
        <v>180</v>
      </c>
      <c r="D20" s="5" t="s">
        <v>181</v>
      </c>
      <c r="E20" s="5" t="s">
        <v>181</v>
      </c>
      <c r="F20" s="5" t="s">
        <v>181</v>
      </c>
      <c r="G20" s="8"/>
      <c r="H20" s="5" t="s">
        <v>189</v>
      </c>
      <c r="I20" s="5" t="s">
        <v>190</v>
      </c>
      <c r="J20" s="5" t="s">
        <v>189</v>
      </c>
      <c r="K20" s="5" t="s">
        <v>181</v>
      </c>
      <c r="L20" s="178" t="s">
        <v>181</v>
      </c>
      <c r="M20" s="5" t="s">
        <v>181</v>
      </c>
      <c r="N20" s="178" t="s">
        <v>181</v>
      </c>
      <c r="O20" s="5" t="s">
        <v>181</v>
      </c>
      <c r="P20" s="178" t="s">
        <v>181</v>
      </c>
      <c r="Q20" s="5" t="s">
        <v>181</v>
      </c>
      <c r="R20" s="5" t="s">
        <v>181</v>
      </c>
      <c r="S20" s="178" t="s">
        <v>181</v>
      </c>
      <c r="T20" s="5" t="s">
        <v>181</v>
      </c>
      <c r="U20" s="5" t="s">
        <v>181</v>
      </c>
      <c r="V20" s="5" t="s">
        <v>181</v>
      </c>
      <c r="W20" s="5" t="s">
        <v>181</v>
      </c>
      <c r="X20" s="5" t="s">
        <v>181</v>
      </c>
      <c r="Y20" s="5" t="s">
        <v>181</v>
      </c>
      <c r="Z20" s="178" t="s">
        <v>181</v>
      </c>
      <c r="AA20" s="5" t="s">
        <v>181</v>
      </c>
      <c r="AB20" s="5" t="s">
        <v>181</v>
      </c>
      <c r="AC20" s="5" t="s">
        <v>181</v>
      </c>
      <c r="AD20" s="5" t="s">
        <v>181</v>
      </c>
      <c r="AE20" s="5" t="s">
        <v>181</v>
      </c>
      <c r="AF20" s="5" t="s">
        <v>180</v>
      </c>
      <c r="AG20" s="8"/>
      <c r="AH20" s="5" t="s">
        <v>189</v>
      </c>
      <c r="AI20" s="8"/>
      <c r="AJ20" s="5" t="s">
        <v>189</v>
      </c>
      <c r="AK20" s="178" t="s">
        <v>181</v>
      </c>
      <c r="AL20" s="178" t="s">
        <v>181</v>
      </c>
      <c r="AM20" s="5" t="s">
        <v>181</v>
      </c>
      <c r="AN20" s="5" t="s">
        <v>181</v>
      </c>
      <c r="AO20" s="5" t="s">
        <v>181</v>
      </c>
      <c r="AP20" s="5" t="s">
        <v>181</v>
      </c>
      <c r="AQ20" s="3" t="s">
        <v>219</v>
      </c>
      <c r="AR20" s="5" t="s">
        <v>219</v>
      </c>
      <c r="AS20" s="8"/>
      <c r="AT20" s="3" t="s">
        <v>165</v>
      </c>
      <c r="AU20" s="5" t="s">
        <v>166</v>
      </c>
      <c r="AV20" s="8"/>
      <c r="AW20" s="3" t="s">
        <v>189</v>
      </c>
      <c r="AX20" s="3" t="s">
        <v>189</v>
      </c>
      <c r="AY20" s="3" t="s">
        <v>189</v>
      </c>
      <c r="AZ20" s="178" t="s">
        <v>189</v>
      </c>
      <c r="BA20" s="178" t="s">
        <v>189</v>
      </c>
      <c r="BB20" s="178" t="s">
        <v>189</v>
      </c>
      <c r="BC20" s="178" t="s">
        <v>189</v>
      </c>
      <c r="BD20" s="3" t="s">
        <v>189</v>
      </c>
      <c r="BE20" s="3" t="s">
        <v>189</v>
      </c>
    </row>
    <row r="21" spans="1:61" s="10" customFormat="1" ht="28.5" customHeight="1">
      <c r="A21" s="18" t="s">
        <v>116</v>
      </c>
      <c r="B21" s="25" t="s">
        <v>167</v>
      </c>
      <c r="C21" s="25" t="s">
        <v>167</v>
      </c>
      <c r="D21" s="25" t="s">
        <v>167</v>
      </c>
      <c r="E21" s="25" t="s">
        <v>182</v>
      </c>
      <c r="F21" s="25" t="s">
        <v>520</v>
      </c>
      <c r="G21" s="30"/>
      <c r="H21" s="25" t="s">
        <v>167</v>
      </c>
      <c r="I21" s="25" t="s">
        <v>191</v>
      </c>
      <c r="J21" s="25" t="s">
        <v>200</v>
      </c>
      <c r="K21" s="25" t="s">
        <v>167</v>
      </c>
      <c r="L21" s="177" t="s">
        <v>167</v>
      </c>
      <c r="M21" s="25" t="s">
        <v>167</v>
      </c>
      <c r="N21" s="177" t="s">
        <v>167</v>
      </c>
      <c r="O21" s="25" t="s">
        <v>167</v>
      </c>
      <c r="P21" s="177" t="s">
        <v>167</v>
      </c>
      <c r="Q21" s="25" t="s">
        <v>201</v>
      </c>
      <c r="R21" s="25" t="s">
        <v>167</v>
      </c>
      <c r="S21" s="177" t="s">
        <v>167</v>
      </c>
      <c r="T21" s="25" t="s">
        <v>167</v>
      </c>
      <c r="U21" s="25" t="s">
        <v>182</v>
      </c>
      <c r="V21" s="25" t="s">
        <v>201</v>
      </c>
      <c r="W21" s="25" t="s">
        <v>201</v>
      </c>
      <c r="X21" s="25" t="s">
        <v>201</v>
      </c>
      <c r="Y21" s="25" t="s">
        <v>167</v>
      </c>
      <c r="Z21" s="177" t="s">
        <v>167</v>
      </c>
      <c r="AA21" s="25" t="s">
        <v>167</v>
      </c>
      <c r="AB21" s="25" t="s">
        <v>202</v>
      </c>
      <c r="AC21" s="25" t="s">
        <v>168</v>
      </c>
      <c r="AD21" s="25" t="s">
        <v>202</v>
      </c>
      <c r="AE21" s="25" t="s">
        <v>168</v>
      </c>
      <c r="AF21" s="25" t="s">
        <v>533</v>
      </c>
      <c r="AG21" s="30"/>
      <c r="AH21" s="25" t="s">
        <v>216</v>
      </c>
      <c r="AI21" s="30"/>
      <c r="AJ21" s="25" t="s">
        <v>168</v>
      </c>
      <c r="AK21" s="177" t="s">
        <v>202</v>
      </c>
      <c r="AL21" s="177" t="s">
        <v>202</v>
      </c>
      <c r="AM21" s="25" t="s">
        <v>202</v>
      </c>
      <c r="AN21" s="25" t="s">
        <v>202</v>
      </c>
      <c r="AO21" s="25" t="s">
        <v>202</v>
      </c>
      <c r="AP21" s="25" t="s">
        <v>168</v>
      </c>
      <c r="AQ21" s="25" t="s">
        <v>220</v>
      </c>
      <c r="AR21" s="25" t="s">
        <v>220</v>
      </c>
      <c r="AS21" s="30"/>
      <c r="AT21" s="25" t="s">
        <v>167</v>
      </c>
      <c r="AU21" s="25" t="s">
        <v>168</v>
      </c>
      <c r="AV21" s="30"/>
      <c r="AW21" s="25" t="s">
        <v>167</v>
      </c>
      <c r="AX21" s="25" t="s">
        <v>167</v>
      </c>
      <c r="AY21" s="25" t="s">
        <v>167</v>
      </c>
      <c r="AZ21" s="177" t="s">
        <v>167</v>
      </c>
      <c r="BA21" s="177" t="s">
        <v>167</v>
      </c>
      <c r="BB21" s="177" t="s">
        <v>167</v>
      </c>
      <c r="BC21" s="177" t="s">
        <v>167</v>
      </c>
      <c r="BD21" s="25" t="s">
        <v>182</v>
      </c>
      <c r="BE21" s="25" t="s">
        <v>233</v>
      </c>
    </row>
    <row r="22" spans="1:61" ht="45" customHeight="1">
      <c r="A22" s="19" t="s">
        <v>117</v>
      </c>
      <c r="B22" s="79" t="s">
        <v>169</v>
      </c>
      <c r="C22" s="79" t="s">
        <v>169</v>
      </c>
      <c r="D22" s="79" t="s">
        <v>169</v>
      </c>
      <c r="E22" s="79" t="s">
        <v>169</v>
      </c>
      <c r="F22" s="79" t="s">
        <v>169</v>
      </c>
      <c r="G22" s="8"/>
      <c r="H22" s="79" t="s">
        <v>169</v>
      </c>
      <c r="I22" s="79" t="s">
        <v>192</v>
      </c>
      <c r="J22" s="79" t="s">
        <v>203</v>
      </c>
      <c r="K22" s="79" t="s">
        <v>169</v>
      </c>
      <c r="L22" s="177" t="s">
        <v>169</v>
      </c>
      <c r="M22" s="79" t="s">
        <v>169</v>
      </c>
      <c r="N22" s="177" t="s">
        <v>169</v>
      </c>
      <c r="O22" s="79" t="s">
        <v>169</v>
      </c>
      <c r="P22" s="177" t="s">
        <v>169</v>
      </c>
      <c r="Q22" s="79" t="s">
        <v>203</v>
      </c>
      <c r="R22" s="79" t="s">
        <v>169</v>
      </c>
      <c r="S22" s="177" t="s">
        <v>169</v>
      </c>
      <c r="T22" s="79" t="s">
        <v>169</v>
      </c>
      <c r="U22" s="79" t="s">
        <v>169</v>
      </c>
      <c r="V22" s="79">
        <v>0.67361111111111116</v>
      </c>
      <c r="W22" s="79">
        <v>0.67361111111111116</v>
      </c>
      <c r="X22" s="79" t="s">
        <v>203</v>
      </c>
      <c r="Y22" s="79" t="s">
        <v>169</v>
      </c>
      <c r="Z22" s="177" t="s">
        <v>169</v>
      </c>
      <c r="AA22" s="79" t="s">
        <v>169</v>
      </c>
      <c r="AB22" s="79" t="s">
        <v>169</v>
      </c>
      <c r="AC22" s="79" t="s">
        <v>169</v>
      </c>
      <c r="AD22" s="79" t="s">
        <v>169</v>
      </c>
      <c r="AE22" s="79" t="s">
        <v>169</v>
      </c>
      <c r="AF22" s="79">
        <v>0.88124999999999998</v>
      </c>
      <c r="AG22" s="8"/>
      <c r="AH22" s="79" t="s">
        <v>192</v>
      </c>
      <c r="AI22" s="8"/>
      <c r="AJ22" s="11" t="s">
        <v>169</v>
      </c>
      <c r="AK22" s="177" t="s">
        <v>169</v>
      </c>
      <c r="AL22" s="177" t="s">
        <v>169</v>
      </c>
      <c r="AM22" s="11" t="s">
        <v>169</v>
      </c>
      <c r="AN22" s="11" t="s">
        <v>169</v>
      </c>
      <c r="AO22" s="11" t="s">
        <v>169</v>
      </c>
      <c r="AP22" s="11" t="s">
        <v>169</v>
      </c>
      <c r="AQ22" s="11" t="s">
        <v>221</v>
      </c>
      <c r="AR22" s="79" t="s">
        <v>221</v>
      </c>
      <c r="AS22" s="8"/>
      <c r="AT22" s="11" t="s">
        <v>169</v>
      </c>
      <c r="AU22" s="79" t="s">
        <v>169</v>
      </c>
      <c r="AV22" s="8"/>
      <c r="AW22" s="11" t="s">
        <v>169</v>
      </c>
      <c r="AX22" s="11" t="s">
        <v>169</v>
      </c>
      <c r="AY22" s="11" t="s">
        <v>169</v>
      </c>
      <c r="AZ22" s="177" t="s">
        <v>169</v>
      </c>
      <c r="BA22" s="177" t="s">
        <v>169</v>
      </c>
      <c r="BB22" s="177" t="s">
        <v>169</v>
      </c>
      <c r="BC22" s="177" t="s">
        <v>169</v>
      </c>
      <c r="BD22" s="11" t="s">
        <v>169</v>
      </c>
      <c r="BE22" s="11" t="s">
        <v>169</v>
      </c>
    </row>
    <row r="23" spans="1:61" s="2" customFormat="1" ht="45" customHeight="1">
      <c r="A23" s="20" t="s">
        <v>118</v>
      </c>
      <c r="B23" s="12" t="s">
        <v>183</v>
      </c>
      <c r="C23" s="12" t="s">
        <v>183</v>
      </c>
      <c r="D23" s="12" t="s">
        <v>183</v>
      </c>
      <c r="E23" s="12" t="s">
        <v>184</v>
      </c>
      <c r="F23" s="12" t="s">
        <v>521</v>
      </c>
      <c r="G23" s="111"/>
      <c r="H23" s="12" t="s">
        <v>193</v>
      </c>
      <c r="I23" s="12" t="s">
        <v>194</v>
      </c>
      <c r="J23" s="12" t="s">
        <v>204</v>
      </c>
      <c r="K23" s="12" t="s">
        <v>204</v>
      </c>
      <c r="L23" s="179" t="s">
        <v>205</v>
      </c>
      <c r="M23" s="12" t="s">
        <v>205</v>
      </c>
      <c r="N23" s="179" t="s">
        <v>205</v>
      </c>
      <c r="O23" s="12" t="s">
        <v>204</v>
      </c>
      <c r="P23" s="179" t="s">
        <v>204</v>
      </c>
      <c r="Q23" s="12" t="s">
        <v>206</v>
      </c>
      <c r="R23" s="12" t="s">
        <v>204</v>
      </c>
      <c r="S23" s="12" t="s">
        <v>204</v>
      </c>
      <c r="T23" s="12" t="s">
        <v>207</v>
      </c>
      <c r="U23" s="12" t="s">
        <v>529</v>
      </c>
      <c r="V23" s="12" t="s">
        <v>535</v>
      </c>
      <c r="W23" s="12" t="s">
        <v>207</v>
      </c>
      <c r="X23" s="12" t="s">
        <v>208</v>
      </c>
      <c r="Y23" s="12" t="s">
        <v>205</v>
      </c>
      <c r="Z23" s="179" t="s">
        <v>205</v>
      </c>
      <c r="AA23" s="12" t="s">
        <v>206</v>
      </c>
      <c r="AB23" s="12" t="s">
        <v>209</v>
      </c>
      <c r="AC23" s="27" t="s">
        <v>210</v>
      </c>
      <c r="AD23" s="27" t="s">
        <v>209</v>
      </c>
      <c r="AE23" s="27" t="s">
        <v>209</v>
      </c>
      <c r="AF23" s="27" t="s">
        <v>534</v>
      </c>
      <c r="AG23" s="111"/>
      <c r="AH23" s="12" t="s">
        <v>217</v>
      </c>
      <c r="AI23" s="111"/>
      <c r="AJ23" s="12" t="s">
        <v>222</v>
      </c>
      <c r="AK23" s="179" t="s">
        <v>223</v>
      </c>
      <c r="AL23" s="179" t="s">
        <v>562</v>
      </c>
      <c r="AM23" s="12" t="s">
        <v>225</v>
      </c>
      <c r="AN23" s="12" t="s">
        <v>224</v>
      </c>
      <c r="AO23" s="179" t="s">
        <v>733</v>
      </c>
      <c r="AP23" s="12" t="s">
        <v>226</v>
      </c>
      <c r="AQ23" s="12" t="s">
        <v>227</v>
      </c>
      <c r="AR23" s="27" t="s">
        <v>227</v>
      </c>
      <c r="AS23" s="111"/>
      <c r="AT23" s="12" t="s">
        <v>170</v>
      </c>
      <c r="AU23" s="27" t="s">
        <v>171</v>
      </c>
      <c r="AV23" s="111"/>
      <c r="AW23" s="12" t="s">
        <v>232</v>
      </c>
      <c r="AX23" s="12" t="s">
        <v>232</v>
      </c>
      <c r="AY23" s="12" t="s">
        <v>232</v>
      </c>
      <c r="AZ23" s="179" t="s">
        <v>748</v>
      </c>
      <c r="BA23" s="179" t="s">
        <v>748</v>
      </c>
      <c r="BB23" s="179" t="s">
        <v>232</v>
      </c>
      <c r="BC23" s="179" t="s">
        <v>232</v>
      </c>
      <c r="BD23" s="12" t="s">
        <v>232</v>
      </c>
      <c r="BE23" s="12" t="s">
        <v>234</v>
      </c>
      <c r="BF23" s="112"/>
      <c r="BG23" s="112"/>
      <c r="BH23" s="112"/>
      <c r="BI23" s="112"/>
    </row>
    <row r="24" spans="1:61" s="2" customFormat="1" ht="45" customHeight="1">
      <c r="A24" s="20" t="s">
        <v>119</v>
      </c>
      <c r="B24" s="11">
        <v>250</v>
      </c>
      <c r="C24" s="11">
        <v>250</v>
      </c>
      <c r="D24" s="11">
        <v>250</v>
      </c>
      <c r="E24" s="11">
        <v>350</v>
      </c>
      <c r="F24" s="11">
        <v>300</v>
      </c>
      <c r="G24" s="7"/>
      <c r="H24" s="11">
        <v>250</v>
      </c>
      <c r="I24" s="11">
        <v>250</v>
      </c>
      <c r="J24" s="11">
        <v>250</v>
      </c>
      <c r="K24" s="11">
        <v>250</v>
      </c>
      <c r="L24" s="178">
        <v>250</v>
      </c>
      <c r="M24" s="11">
        <v>250</v>
      </c>
      <c r="N24" s="178">
        <v>250</v>
      </c>
      <c r="O24" s="11">
        <v>250</v>
      </c>
      <c r="P24" s="178">
        <v>250</v>
      </c>
      <c r="Q24" s="11">
        <v>250</v>
      </c>
      <c r="R24" s="11">
        <v>250</v>
      </c>
      <c r="S24" s="11">
        <v>250</v>
      </c>
      <c r="T24" s="11">
        <v>250</v>
      </c>
      <c r="U24" s="11">
        <v>300</v>
      </c>
      <c r="V24" s="11">
        <v>300</v>
      </c>
      <c r="W24" s="11">
        <v>300</v>
      </c>
      <c r="X24" s="11">
        <v>300</v>
      </c>
      <c r="Y24" s="11">
        <v>250</v>
      </c>
      <c r="Z24" s="178">
        <v>250</v>
      </c>
      <c r="AA24" s="11">
        <v>250</v>
      </c>
      <c r="AB24" s="11">
        <v>350</v>
      </c>
      <c r="AC24" s="79">
        <v>350</v>
      </c>
      <c r="AD24" s="79">
        <v>350</v>
      </c>
      <c r="AE24" s="79">
        <v>350</v>
      </c>
      <c r="AF24" s="79">
        <v>350</v>
      </c>
      <c r="AG24" s="7"/>
      <c r="AH24" s="11">
        <v>250</v>
      </c>
      <c r="AI24" s="7"/>
      <c r="AJ24" s="11">
        <v>350</v>
      </c>
      <c r="AK24" s="178">
        <v>300</v>
      </c>
      <c r="AL24" s="178">
        <v>300</v>
      </c>
      <c r="AM24" s="11">
        <v>350</v>
      </c>
      <c r="AN24" s="11">
        <v>350</v>
      </c>
      <c r="AO24" s="178">
        <v>350</v>
      </c>
      <c r="AP24" s="11">
        <v>300</v>
      </c>
      <c r="AQ24" s="11">
        <v>380</v>
      </c>
      <c r="AR24" s="79">
        <v>380</v>
      </c>
      <c r="AS24" s="7"/>
      <c r="AT24" s="11">
        <v>250</v>
      </c>
      <c r="AU24" s="79">
        <v>350</v>
      </c>
      <c r="AV24" s="7"/>
      <c r="AW24" s="11">
        <v>250</v>
      </c>
      <c r="AX24" s="11">
        <v>250</v>
      </c>
      <c r="AY24" s="11">
        <v>250</v>
      </c>
      <c r="AZ24" s="178">
        <v>250</v>
      </c>
      <c r="BA24" s="178">
        <v>250</v>
      </c>
      <c r="BB24" s="178">
        <v>250</v>
      </c>
      <c r="BC24" s="178">
        <v>250</v>
      </c>
      <c r="BD24" s="11">
        <v>350</v>
      </c>
      <c r="BE24" s="11">
        <v>300</v>
      </c>
    </row>
    <row r="25" spans="1:61" ht="37.5" customHeight="1">
      <c r="A25" s="19" t="s">
        <v>120</v>
      </c>
      <c r="B25" s="129" t="s">
        <v>434</v>
      </c>
      <c r="C25" s="129" t="s">
        <v>434</v>
      </c>
      <c r="D25" s="5" t="s">
        <v>185</v>
      </c>
      <c r="E25" s="5" t="s">
        <v>185</v>
      </c>
      <c r="F25" s="5" t="s">
        <v>185</v>
      </c>
      <c r="G25" s="8"/>
      <c r="H25" s="129" t="s">
        <v>185</v>
      </c>
      <c r="I25" s="5" t="s">
        <v>185</v>
      </c>
      <c r="J25" s="5" t="s">
        <v>185</v>
      </c>
      <c r="K25" s="5" t="s">
        <v>185</v>
      </c>
      <c r="L25" s="178" t="s">
        <v>172</v>
      </c>
      <c r="M25" s="5" t="s">
        <v>172</v>
      </c>
      <c r="N25" s="178" t="s">
        <v>172</v>
      </c>
      <c r="O25" s="5" t="s">
        <v>185</v>
      </c>
      <c r="P25" s="178" t="s">
        <v>185</v>
      </c>
      <c r="Q25" s="5" t="s">
        <v>172</v>
      </c>
      <c r="R25" s="5" t="s">
        <v>185</v>
      </c>
      <c r="S25" s="5" t="s">
        <v>185</v>
      </c>
      <c r="T25" s="5" t="s">
        <v>185</v>
      </c>
      <c r="U25" s="5" t="s">
        <v>185</v>
      </c>
      <c r="V25" s="5" t="s">
        <v>185</v>
      </c>
      <c r="W25" s="5" t="s">
        <v>185</v>
      </c>
      <c r="X25" s="5" t="s">
        <v>172</v>
      </c>
      <c r="Y25" s="5" t="s">
        <v>172</v>
      </c>
      <c r="Z25" s="178" t="s">
        <v>172</v>
      </c>
      <c r="AA25" s="5" t="s">
        <v>172</v>
      </c>
      <c r="AB25" s="5" t="s">
        <v>185</v>
      </c>
      <c r="AC25" s="28" t="s">
        <v>185</v>
      </c>
      <c r="AD25" s="28" t="s">
        <v>185</v>
      </c>
      <c r="AE25" s="28" t="s">
        <v>185</v>
      </c>
      <c r="AF25" s="28" t="s">
        <v>185</v>
      </c>
      <c r="AG25" s="8"/>
      <c r="AH25" s="5" t="s">
        <v>185</v>
      </c>
      <c r="AI25" s="8"/>
      <c r="AJ25" s="5" t="s">
        <v>185</v>
      </c>
      <c r="AK25" s="178" t="s">
        <v>185</v>
      </c>
      <c r="AL25" s="178" t="s">
        <v>185</v>
      </c>
      <c r="AM25" s="5" t="s">
        <v>185</v>
      </c>
      <c r="AN25" s="5" t="s">
        <v>185</v>
      </c>
      <c r="AO25" s="5" t="s">
        <v>185</v>
      </c>
      <c r="AP25" s="5" t="s">
        <v>185</v>
      </c>
      <c r="AQ25" s="113" t="s">
        <v>230</v>
      </c>
      <c r="AR25" s="113" t="s">
        <v>230</v>
      </c>
      <c r="AS25" s="8"/>
      <c r="AT25" s="3" t="s">
        <v>172</v>
      </c>
      <c r="AU25" s="28" t="s">
        <v>173</v>
      </c>
      <c r="AV25" s="8"/>
      <c r="AW25" s="3" t="s">
        <v>185</v>
      </c>
      <c r="AX25" s="3" t="s">
        <v>185</v>
      </c>
      <c r="AY25" s="3" t="s">
        <v>185</v>
      </c>
      <c r="AZ25" s="178" t="s">
        <v>185</v>
      </c>
      <c r="BA25" s="178" t="s">
        <v>185</v>
      </c>
      <c r="BB25" s="178" t="s">
        <v>185</v>
      </c>
      <c r="BC25" s="178" t="s">
        <v>185</v>
      </c>
      <c r="BD25" s="3" t="s">
        <v>185</v>
      </c>
      <c r="BE25" s="130" t="s">
        <v>481</v>
      </c>
    </row>
    <row r="26" spans="1:61" ht="37.5" customHeight="1">
      <c r="A26" s="19" t="s">
        <v>121</v>
      </c>
      <c r="B26" s="5" t="s">
        <v>186</v>
      </c>
      <c r="C26" s="5" t="s">
        <v>186</v>
      </c>
      <c r="D26" s="5" t="s">
        <v>186</v>
      </c>
      <c r="E26" s="5" t="s">
        <v>186</v>
      </c>
      <c r="F26" s="5" t="s">
        <v>186</v>
      </c>
      <c r="G26" s="8"/>
      <c r="H26" s="5" t="s">
        <v>195</v>
      </c>
      <c r="I26" s="5" t="s">
        <v>196</v>
      </c>
      <c r="J26" s="5" t="s">
        <v>211</v>
      </c>
      <c r="K26" s="5" t="s">
        <v>195</v>
      </c>
      <c r="L26" s="178" t="s">
        <v>195</v>
      </c>
      <c r="M26" s="5" t="s">
        <v>195</v>
      </c>
      <c r="N26" s="178" t="s">
        <v>195</v>
      </c>
      <c r="O26" s="5" t="s">
        <v>195</v>
      </c>
      <c r="P26" s="178" t="s">
        <v>195</v>
      </c>
      <c r="Q26" s="5" t="s">
        <v>195</v>
      </c>
      <c r="R26" s="5" t="s">
        <v>195</v>
      </c>
      <c r="S26" s="5" t="s">
        <v>195</v>
      </c>
      <c r="T26" s="5" t="s">
        <v>195</v>
      </c>
      <c r="U26" s="5" t="s">
        <v>195</v>
      </c>
      <c r="V26" s="5" t="s">
        <v>195</v>
      </c>
      <c r="W26" s="5" t="s">
        <v>195</v>
      </c>
      <c r="X26" s="5" t="s">
        <v>174</v>
      </c>
      <c r="Y26" s="5" t="s">
        <v>195</v>
      </c>
      <c r="Z26" s="178" t="s">
        <v>195</v>
      </c>
      <c r="AA26" s="5" t="s">
        <v>195</v>
      </c>
      <c r="AB26" s="5" t="s">
        <v>174</v>
      </c>
      <c r="AC26" s="28" t="s">
        <v>174</v>
      </c>
      <c r="AD26" s="28" t="s">
        <v>174</v>
      </c>
      <c r="AE26" s="28" t="s">
        <v>174</v>
      </c>
      <c r="AF26" s="28" t="s">
        <v>174</v>
      </c>
      <c r="AG26" s="8"/>
      <c r="AH26" s="5" t="s">
        <v>195</v>
      </c>
      <c r="AI26" s="8"/>
      <c r="AJ26" s="5" t="s">
        <v>174</v>
      </c>
      <c r="AK26" s="178" t="s">
        <v>174</v>
      </c>
      <c r="AL26" s="178" t="s">
        <v>174</v>
      </c>
      <c r="AM26" s="5" t="s">
        <v>174</v>
      </c>
      <c r="AN26" s="5" t="s">
        <v>174</v>
      </c>
      <c r="AO26" s="5" t="s">
        <v>174</v>
      </c>
      <c r="AP26" s="5" t="s">
        <v>174</v>
      </c>
      <c r="AQ26" s="5" t="s">
        <v>174</v>
      </c>
      <c r="AR26" s="28" t="s">
        <v>174</v>
      </c>
      <c r="AS26" s="8"/>
      <c r="AT26" s="3" t="s">
        <v>174</v>
      </c>
      <c r="AU26" s="28" t="s">
        <v>174</v>
      </c>
      <c r="AV26" s="8"/>
      <c r="AW26" s="3" t="s">
        <v>174</v>
      </c>
      <c r="AX26" s="3" t="s">
        <v>174</v>
      </c>
      <c r="AY26" s="3" t="s">
        <v>174</v>
      </c>
      <c r="AZ26" s="178" t="s">
        <v>174</v>
      </c>
      <c r="BA26" s="178" t="s">
        <v>174</v>
      </c>
      <c r="BB26" s="178" t="s">
        <v>174</v>
      </c>
      <c r="BC26" s="178" t="s">
        <v>174</v>
      </c>
      <c r="BD26" s="3" t="s">
        <v>174</v>
      </c>
      <c r="BE26" s="3" t="s">
        <v>174</v>
      </c>
    </row>
    <row r="27" spans="1:61" ht="26.25" customHeight="1">
      <c r="A27" s="108" t="s">
        <v>122</v>
      </c>
      <c r="B27" s="109" t="s">
        <v>435</v>
      </c>
      <c r="C27" s="109" t="s">
        <v>435</v>
      </c>
      <c r="D27" s="109" t="s">
        <v>435</v>
      </c>
      <c r="E27" s="109" t="s">
        <v>435</v>
      </c>
      <c r="F27" s="109" t="s">
        <v>176</v>
      </c>
      <c r="G27" s="8"/>
      <c r="H27" s="109" t="s">
        <v>197</v>
      </c>
      <c r="I27" s="109" t="s">
        <v>198</v>
      </c>
      <c r="J27" s="109" t="s">
        <v>212</v>
      </c>
      <c r="K27" s="109" t="s">
        <v>213</v>
      </c>
      <c r="L27" s="177" t="s">
        <v>214</v>
      </c>
      <c r="M27" s="109" t="s">
        <v>213</v>
      </c>
      <c r="N27" s="177" t="s">
        <v>214</v>
      </c>
      <c r="O27" s="109" t="s">
        <v>213</v>
      </c>
      <c r="P27" s="177" t="s">
        <v>214</v>
      </c>
      <c r="Q27" s="152" t="s">
        <v>549</v>
      </c>
      <c r="R27" s="109" t="s">
        <v>213</v>
      </c>
      <c r="S27" s="178" t="s">
        <v>214</v>
      </c>
      <c r="T27" s="109" t="s">
        <v>213</v>
      </c>
      <c r="U27" s="109" t="s">
        <v>214</v>
      </c>
      <c r="V27" s="109" t="s">
        <v>213</v>
      </c>
      <c r="W27" s="109" t="s">
        <v>213</v>
      </c>
      <c r="X27" s="109" t="s">
        <v>213</v>
      </c>
      <c r="Y27" s="109" t="s">
        <v>213</v>
      </c>
      <c r="Z27" s="177" t="s">
        <v>176</v>
      </c>
      <c r="AA27" s="109" t="s">
        <v>176</v>
      </c>
      <c r="AB27" s="109" t="s">
        <v>214</v>
      </c>
      <c r="AC27" s="109" t="s">
        <v>213</v>
      </c>
      <c r="AD27" s="109" t="s">
        <v>214</v>
      </c>
      <c r="AE27" s="109" t="s">
        <v>214</v>
      </c>
      <c r="AF27" s="109" t="s">
        <v>214</v>
      </c>
      <c r="AG27" s="8"/>
      <c r="AH27" s="109" t="s">
        <v>218</v>
      </c>
      <c r="AI27" s="8"/>
      <c r="AJ27" s="109" t="s">
        <v>213</v>
      </c>
      <c r="AK27" s="177" t="s">
        <v>214</v>
      </c>
      <c r="AL27" s="177" t="s">
        <v>214</v>
      </c>
      <c r="AM27" s="109" t="s">
        <v>213</v>
      </c>
      <c r="AN27" s="109" t="s">
        <v>213</v>
      </c>
      <c r="AO27" s="177" t="s">
        <v>214</v>
      </c>
      <c r="AP27" s="109" t="s">
        <v>213</v>
      </c>
      <c r="AQ27" s="109" t="s">
        <v>231</v>
      </c>
      <c r="AR27" s="109" t="s">
        <v>231</v>
      </c>
      <c r="AS27" s="8"/>
      <c r="AT27" s="109" t="s">
        <v>175</v>
      </c>
      <c r="AU27" s="109" t="s">
        <v>176</v>
      </c>
      <c r="AV27" s="8"/>
      <c r="AW27" s="109" t="s">
        <v>213</v>
      </c>
      <c r="AX27" s="109" t="s">
        <v>213</v>
      </c>
      <c r="AY27" s="109" t="s">
        <v>213</v>
      </c>
      <c r="AZ27" s="177" t="s">
        <v>213</v>
      </c>
      <c r="BA27" s="177" t="s">
        <v>213</v>
      </c>
      <c r="BB27" s="177" t="s">
        <v>213</v>
      </c>
      <c r="BC27" s="177" t="s">
        <v>213</v>
      </c>
      <c r="BD27" s="109" t="s">
        <v>213</v>
      </c>
      <c r="BE27" s="109" t="s">
        <v>213</v>
      </c>
    </row>
    <row r="28" spans="1:61" ht="39.75" customHeight="1">
      <c r="A28" s="19" t="s">
        <v>123</v>
      </c>
      <c r="B28" s="3" t="s">
        <v>177</v>
      </c>
      <c r="C28" s="3" t="s">
        <v>177</v>
      </c>
      <c r="D28" s="3" t="s">
        <v>177</v>
      </c>
      <c r="E28" s="3" t="s">
        <v>177</v>
      </c>
      <c r="F28" s="3" t="s">
        <v>177</v>
      </c>
      <c r="G28" s="8"/>
      <c r="H28" s="3" t="s">
        <v>199</v>
      </c>
      <c r="I28" s="3" t="s">
        <v>199</v>
      </c>
      <c r="J28" s="3" t="s">
        <v>199</v>
      </c>
      <c r="K28" s="3" t="s">
        <v>199</v>
      </c>
      <c r="L28" s="178" t="s">
        <v>199</v>
      </c>
      <c r="M28" s="3" t="s">
        <v>199</v>
      </c>
      <c r="N28" s="178" t="s">
        <v>199</v>
      </c>
      <c r="O28" s="3" t="s">
        <v>199</v>
      </c>
      <c r="P28" s="178" t="s">
        <v>199</v>
      </c>
      <c r="Q28" s="3" t="s">
        <v>199</v>
      </c>
      <c r="R28" s="3" t="s">
        <v>199</v>
      </c>
      <c r="S28" s="3" t="s">
        <v>199</v>
      </c>
      <c r="T28" s="3" t="s">
        <v>199</v>
      </c>
      <c r="U28" s="3" t="s">
        <v>199</v>
      </c>
      <c r="V28" s="3" t="s">
        <v>199</v>
      </c>
      <c r="W28" s="3" t="s">
        <v>199</v>
      </c>
      <c r="X28" s="3" t="s">
        <v>177</v>
      </c>
      <c r="Y28" s="3" t="s">
        <v>199</v>
      </c>
      <c r="Z28" s="178" t="s">
        <v>199</v>
      </c>
      <c r="AA28" s="3" t="s">
        <v>199</v>
      </c>
      <c r="AB28" s="3" t="s">
        <v>199</v>
      </c>
      <c r="AC28" s="3" t="s">
        <v>199</v>
      </c>
      <c r="AD28" s="3" t="s">
        <v>199</v>
      </c>
      <c r="AE28" s="3" t="s">
        <v>199</v>
      </c>
      <c r="AF28" s="3" t="s">
        <v>199</v>
      </c>
      <c r="AG28" s="8"/>
      <c r="AH28" s="3" t="s">
        <v>199</v>
      </c>
      <c r="AI28" s="8"/>
      <c r="AJ28" s="3" t="s">
        <v>228</v>
      </c>
      <c r="AK28" s="178" t="s">
        <v>177</v>
      </c>
      <c r="AL28" s="178" t="s">
        <v>177</v>
      </c>
      <c r="AM28" s="3" t="s">
        <v>177</v>
      </c>
      <c r="AN28" s="3" t="s">
        <v>177</v>
      </c>
      <c r="AO28" s="3" t="s">
        <v>177</v>
      </c>
      <c r="AP28" s="3" t="s">
        <v>229</v>
      </c>
      <c r="AQ28" s="3" t="s">
        <v>229</v>
      </c>
      <c r="AR28" s="3" t="s">
        <v>229</v>
      </c>
      <c r="AS28" s="8"/>
      <c r="AT28" s="5" t="s">
        <v>177</v>
      </c>
      <c r="AU28" s="5" t="s">
        <v>177</v>
      </c>
      <c r="AV28" s="8"/>
      <c r="AW28" s="5" t="s">
        <v>177</v>
      </c>
      <c r="AX28" s="5" t="s">
        <v>177</v>
      </c>
      <c r="AY28" s="5" t="s">
        <v>177</v>
      </c>
      <c r="AZ28" s="178" t="s">
        <v>177</v>
      </c>
      <c r="BA28" s="178" t="s">
        <v>177</v>
      </c>
      <c r="BB28" s="178" t="s">
        <v>177</v>
      </c>
      <c r="BC28" s="178" t="s">
        <v>177</v>
      </c>
      <c r="BD28" s="5" t="s">
        <v>177</v>
      </c>
      <c r="BE28" s="5" t="s">
        <v>177</v>
      </c>
    </row>
    <row r="29" spans="1:61" ht="26.25" customHeight="1">
      <c r="A29" s="108" t="s">
        <v>144</v>
      </c>
      <c r="B29" s="109" t="s">
        <v>4</v>
      </c>
      <c r="C29" s="109" t="s">
        <v>4</v>
      </c>
      <c r="D29" s="109" t="s">
        <v>4</v>
      </c>
      <c r="E29" s="109" t="s">
        <v>4</v>
      </c>
      <c r="F29" s="109" t="s">
        <v>292</v>
      </c>
      <c r="G29" s="8"/>
      <c r="H29" s="109" t="s">
        <v>235</v>
      </c>
      <c r="I29" s="109" t="s">
        <v>236</v>
      </c>
      <c r="J29" s="109" t="s">
        <v>237</v>
      </c>
      <c r="K29" s="109" t="s">
        <v>238</v>
      </c>
      <c r="L29" s="83" t="s">
        <v>80</v>
      </c>
      <c r="M29" s="109" t="s">
        <v>239</v>
      </c>
      <c r="N29" s="83" t="s">
        <v>81</v>
      </c>
      <c r="O29" s="109" t="s">
        <v>240</v>
      </c>
      <c r="P29" s="83" t="s">
        <v>82</v>
      </c>
      <c r="Q29" s="109" t="s">
        <v>4</v>
      </c>
      <c r="R29" s="109" t="s">
        <v>241</v>
      </c>
      <c r="S29" s="83" t="s">
        <v>84</v>
      </c>
      <c r="T29" s="109" t="s">
        <v>4</v>
      </c>
      <c r="V29" s="109" t="s">
        <v>4</v>
      </c>
      <c r="W29" s="109" t="s">
        <v>4</v>
      </c>
      <c r="X29" s="109" t="s">
        <v>242</v>
      </c>
      <c r="Y29" s="109" t="s">
        <v>243</v>
      </c>
      <c r="AA29" s="109" t="s">
        <v>4</v>
      </c>
      <c r="AB29" s="109" t="s">
        <v>4</v>
      </c>
      <c r="AC29" s="109" t="s">
        <v>4</v>
      </c>
      <c r="AD29" s="109" t="s">
        <v>4</v>
      </c>
      <c r="AE29" s="109"/>
      <c r="AF29" s="109"/>
      <c r="AG29" s="8"/>
      <c r="AH29" s="109" t="s">
        <v>244</v>
      </c>
      <c r="AI29" s="8"/>
      <c r="AJ29" s="109" t="s">
        <v>245</v>
      </c>
      <c r="AM29" s="109" t="s">
        <v>92</v>
      </c>
      <c r="AN29" s="109" t="s">
        <v>4</v>
      </c>
      <c r="AO29" s="83" t="s">
        <v>93</v>
      </c>
      <c r="AP29" s="109" t="s">
        <v>4</v>
      </c>
      <c r="AQ29" s="109" t="s">
        <v>4</v>
      </c>
      <c r="AR29" s="109" t="s">
        <v>4</v>
      </c>
      <c r="AS29" s="8"/>
      <c r="AT29" s="109" t="s">
        <v>246</v>
      </c>
      <c r="AU29" s="109" t="s">
        <v>247</v>
      </c>
      <c r="AV29" s="8"/>
      <c r="AW29" s="109" t="s">
        <v>248</v>
      </c>
      <c r="AX29" s="109" t="s">
        <v>249</v>
      </c>
      <c r="AY29" s="109" t="s">
        <v>4</v>
      </c>
      <c r="BD29" s="109" t="s">
        <v>4</v>
      </c>
      <c r="BE29" s="109" t="s">
        <v>4</v>
      </c>
    </row>
    <row r="30" spans="1:61" s="126" customFormat="1" ht="27.75" customHeight="1">
      <c r="A30" s="122" t="s">
        <v>436</v>
      </c>
      <c r="B30" s="123">
        <v>0.72</v>
      </c>
      <c r="C30" s="123" t="s">
        <v>250</v>
      </c>
      <c r="D30" s="123" t="s">
        <v>250</v>
      </c>
      <c r="E30" s="123" t="s">
        <v>251</v>
      </c>
      <c r="F30" s="123">
        <v>75</v>
      </c>
      <c r="G30" s="124"/>
      <c r="H30" s="123">
        <v>0.72</v>
      </c>
      <c r="I30" s="123">
        <v>0.72</v>
      </c>
      <c r="J30" s="123">
        <v>0.72</v>
      </c>
      <c r="K30" s="123">
        <v>0.72</v>
      </c>
      <c r="L30" s="178">
        <v>0.72</v>
      </c>
      <c r="M30" s="123">
        <v>0.72</v>
      </c>
      <c r="N30" s="178">
        <v>0.72</v>
      </c>
      <c r="O30" s="123">
        <v>0.72</v>
      </c>
      <c r="P30" s="178">
        <v>0.72</v>
      </c>
      <c r="Q30" s="123">
        <v>0.72</v>
      </c>
      <c r="R30" s="123">
        <v>0.72</v>
      </c>
      <c r="S30" s="123">
        <v>0.72</v>
      </c>
      <c r="T30" s="123">
        <v>0.72</v>
      </c>
      <c r="U30" s="109" t="s">
        <v>292</v>
      </c>
      <c r="V30" s="123" t="s">
        <v>292</v>
      </c>
      <c r="W30" s="123" t="s">
        <v>292</v>
      </c>
      <c r="X30" s="123" t="s">
        <v>292</v>
      </c>
      <c r="Y30" s="123">
        <v>0.72</v>
      </c>
      <c r="Z30" s="178">
        <v>0.72</v>
      </c>
      <c r="AA30" s="123">
        <v>0.72</v>
      </c>
      <c r="AB30" s="123" t="s">
        <v>251</v>
      </c>
      <c r="AC30" s="125">
        <v>0.72</v>
      </c>
      <c r="AD30" s="125" t="s">
        <v>251</v>
      </c>
      <c r="AE30" s="125" t="s">
        <v>251</v>
      </c>
      <c r="AF30" s="125" t="s">
        <v>251</v>
      </c>
      <c r="AG30" s="124"/>
      <c r="AH30" s="123">
        <v>0.72</v>
      </c>
      <c r="AI30" s="124"/>
      <c r="AJ30" s="123" t="s">
        <v>374</v>
      </c>
      <c r="AK30" s="178" t="s">
        <v>292</v>
      </c>
      <c r="AL30" s="178" t="s">
        <v>292</v>
      </c>
      <c r="AM30" s="123" t="s">
        <v>292</v>
      </c>
      <c r="AN30" s="123" t="s">
        <v>292</v>
      </c>
      <c r="AO30" s="178"/>
      <c r="AP30" s="123" t="s">
        <v>375</v>
      </c>
      <c r="AQ30" s="123" t="s">
        <v>376</v>
      </c>
      <c r="AR30" s="125" t="s">
        <v>376</v>
      </c>
      <c r="AS30" s="124"/>
      <c r="AT30" s="123" t="s">
        <v>400</v>
      </c>
      <c r="AU30" s="125" t="s">
        <v>292</v>
      </c>
      <c r="AV30" s="124"/>
      <c r="AW30" s="123">
        <v>0.72</v>
      </c>
      <c r="AX30" s="123">
        <v>0.72</v>
      </c>
      <c r="AY30" s="123">
        <v>0.72</v>
      </c>
      <c r="AZ30" s="178">
        <v>0.72</v>
      </c>
      <c r="BA30" s="178">
        <v>0.72</v>
      </c>
      <c r="BB30" s="178">
        <v>0.72</v>
      </c>
      <c r="BC30" s="178">
        <v>0.72</v>
      </c>
      <c r="BD30" s="123" t="s">
        <v>292</v>
      </c>
      <c r="BE30" s="123">
        <v>0.72</v>
      </c>
    </row>
    <row r="31" spans="1:61" s="2" customFormat="1" ht="27" customHeight="1">
      <c r="A31" s="20" t="s">
        <v>124</v>
      </c>
      <c r="B31" s="12" t="s">
        <v>401</v>
      </c>
      <c r="C31" s="12" t="s">
        <v>401</v>
      </c>
      <c r="D31" s="12" t="s">
        <v>401</v>
      </c>
      <c r="E31" s="12" t="s">
        <v>401</v>
      </c>
      <c r="F31" s="12" t="s">
        <v>522</v>
      </c>
      <c r="G31" s="7"/>
      <c r="H31" s="12" t="s">
        <v>273</v>
      </c>
      <c r="I31" s="12" t="s">
        <v>273</v>
      </c>
      <c r="J31" s="12" t="s">
        <v>273</v>
      </c>
      <c r="K31" s="12" t="s">
        <v>293</v>
      </c>
      <c r="L31" s="178" t="s">
        <v>401</v>
      </c>
      <c r="M31" s="12" t="s">
        <v>273</v>
      </c>
      <c r="N31" s="178" t="s">
        <v>659</v>
      </c>
      <c r="O31" s="12" t="s">
        <v>293</v>
      </c>
      <c r="P31" s="178"/>
      <c r="Q31" s="12" t="s">
        <v>293</v>
      </c>
      <c r="R31" s="12" t="s">
        <v>293</v>
      </c>
      <c r="S31" s="178" t="s">
        <v>680</v>
      </c>
      <c r="T31" s="12" t="s">
        <v>293</v>
      </c>
      <c r="V31" s="12" t="s">
        <v>4</v>
      </c>
      <c r="W31" s="12" t="s">
        <v>4</v>
      </c>
      <c r="X31" s="12" t="s">
        <v>273</v>
      </c>
      <c r="Y31" s="12" t="s">
        <v>273</v>
      </c>
      <c r="Z31" s="178" t="s">
        <v>659</v>
      </c>
      <c r="AA31" s="12" t="s">
        <v>4</v>
      </c>
      <c r="AB31" s="12" t="s">
        <v>401</v>
      </c>
      <c r="AC31" s="12" t="s">
        <v>401</v>
      </c>
      <c r="AD31" s="12" t="s">
        <v>401</v>
      </c>
      <c r="AE31" s="12" t="s">
        <v>401</v>
      </c>
      <c r="AF31" s="12"/>
      <c r="AG31" s="7"/>
      <c r="AH31" s="12" t="s">
        <v>365</v>
      </c>
      <c r="AI31" s="7"/>
      <c r="AJ31" s="12" t="s">
        <v>228</v>
      </c>
      <c r="AK31" s="178">
        <v>60</v>
      </c>
      <c r="AL31" s="178">
        <v>60</v>
      </c>
      <c r="AM31" s="12" t="s">
        <v>401</v>
      </c>
      <c r="AN31" s="12" t="s">
        <v>293</v>
      </c>
      <c r="AO31" s="180" t="s">
        <v>377</v>
      </c>
      <c r="AP31" s="12" t="s">
        <v>4</v>
      </c>
      <c r="AQ31" s="12" t="s">
        <v>466</v>
      </c>
      <c r="AR31" s="27" t="s">
        <v>466</v>
      </c>
      <c r="AS31" s="7"/>
      <c r="AT31" s="12" t="s">
        <v>401</v>
      </c>
      <c r="AU31" s="27" t="s">
        <v>4</v>
      </c>
      <c r="AV31" s="7"/>
      <c r="AW31" s="12" t="s">
        <v>273</v>
      </c>
      <c r="AX31" s="12" t="s">
        <v>273</v>
      </c>
      <c r="AY31" s="12" t="s">
        <v>273</v>
      </c>
      <c r="AZ31" s="178" t="s">
        <v>659</v>
      </c>
      <c r="BA31" s="178" t="s">
        <v>659</v>
      </c>
      <c r="BB31" s="178" t="s">
        <v>659</v>
      </c>
      <c r="BC31" s="178" t="s">
        <v>659</v>
      </c>
      <c r="BD31" s="12" t="s">
        <v>273</v>
      </c>
      <c r="BE31" s="12" t="s">
        <v>401</v>
      </c>
    </row>
    <row r="32" spans="1:61" ht="29.25" customHeight="1">
      <c r="A32" s="19" t="s">
        <v>125</v>
      </c>
      <c r="B32" s="5" t="s">
        <v>252</v>
      </c>
      <c r="C32" s="5" t="s">
        <v>252</v>
      </c>
      <c r="D32" s="5" t="s">
        <v>252</v>
      </c>
      <c r="E32" s="5" t="s">
        <v>252</v>
      </c>
      <c r="F32" s="5" t="s">
        <v>4</v>
      </c>
      <c r="G32" s="8"/>
      <c r="H32" s="5" t="s">
        <v>274</v>
      </c>
      <c r="I32" s="5" t="s">
        <v>274</v>
      </c>
      <c r="J32" s="5" t="s">
        <v>274</v>
      </c>
      <c r="K32" s="5" t="s">
        <v>294</v>
      </c>
      <c r="L32" s="178" t="s">
        <v>651</v>
      </c>
      <c r="M32" s="5" t="s">
        <v>294</v>
      </c>
      <c r="N32" s="178" t="s">
        <v>651</v>
      </c>
      <c r="O32" s="5" t="s">
        <v>294</v>
      </c>
      <c r="P32" s="178" t="s">
        <v>651</v>
      </c>
      <c r="Q32" s="5" t="s">
        <v>295</v>
      </c>
      <c r="R32" s="5" t="s">
        <v>294</v>
      </c>
      <c r="S32" s="12" t="s">
        <v>377</v>
      </c>
      <c r="T32" s="5" t="s">
        <v>294</v>
      </c>
      <c r="U32" s="12" t="s">
        <v>377</v>
      </c>
      <c r="V32" s="5" t="s">
        <v>452</v>
      </c>
      <c r="W32" s="5" t="s">
        <v>452</v>
      </c>
      <c r="X32" s="5" t="s">
        <v>294</v>
      </c>
      <c r="Y32" s="5" t="s">
        <v>294</v>
      </c>
      <c r="Z32" s="178" t="s">
        <v>377</v>
      </c>
      <c r="AA32" s="5" t="s">
        <v>294</v>
      </c>
      <c r="AB32" s="5" t="s">
        <v>456</v>
      </c>
      <c r="AC32" s="28" t="s">
        <v>452</v>
      </c>
      <c r="AD32" s="28" t="s">
        <v>456</v>
      </c>
      <c r="AE32" s="28" t="s">
        <v>456</v>
      </c>
      <c r="AF32" s="28"/>
      <c r="AG32" s="8"/>
      <c r="AH32" s="5" t="s">
        <v>294</v>
      </c>
      <c r="AI32" s="8"/>
      <c r="AJ32" s="5" t="s">
        <v>294</v>
      </c>
      <c r="AK32" s="178" t="s">
        <v>294</v>
      </c>
      <c r="AL32" s="180" t="s">
        <v>377</v>
      </c>
      <c r="AM32" s="5" t="s">
        <v>377</v>
      </c>
      <c r="AN32" s="5" t="s">
        <v>294</v>
      </c>
      <c r="AO32" s="180" t="s">
        <v>297</v>
      </c>
      <c r="AP32" s="5" t="s">
        <v>294</v>
      </c>
      <c r="AQ32" s="12" t="s">
        <v>467</v>
      </c>
      <c r="AR32" s="12" t="s">
        <v>467</v>
      </c>
      <c r="AS32" s="8"/>
      <c r="AT32" s="5" t="s">
        <v>294</v>
      </c>
      <c r="AU32" s="28" t="s">
        <v>274</v>
      </c>
      <c r="AV32" s="8"/>
      <c r="AW32" s="5" t="s">
        <v>294</v>
      </c>
      <c r="AX32" s="5" t="s">
        <v>294</v>
      </c>
      <c r="AY32" s="5" t="s">
        <v>294</v>
      </c>
      <c r="AZ32" s="178" t="s">
        <v>651</v>
      </c>
      <c r="BA32" s="178" t="s">
        <v>651</v>
      </c>
      <c r="BB32" s="178" t="s">
        <v>651</v>
      </c>
      <c r="BC32" s="178" t="s">
        <v>651</v>
      </c>
      <c r="BD32" s="5" t="s">
        <v>294</v>
      </c>
      <c r="BE32" s="5" t="s">
        <v>480</v>
      </c>
    </row>
    <row r="33" spans="1:61" ht="21.75" customHeight="1">
      <c r="A33" s="19" t="s">
        <v>126</v>
      </c>
      <c r="B33" s="5" t="s">
        <v>4</v>
      </c>
      <c r="C33" s="5" t="s">
        <v>4</v>
      </c>
      <c r="D33" s="5" t="s">
        <v>4</v>
      </c>
      <c r="E33" s="5" t="s">
        <v>4</v>
      </c>
      <c r="F33" s="5" t="s">
        <v>4</v>
      </c>
      <c r="G33" s="8"/>
      <c r="H33" s="29" t="s">
        <v>275</v>
      </c>
      <c r="I33" s="29" t="s">
        <v>4</v>
      </c>
      <c r="J33" s="29" t="s">
        <v>296</v>
      </c>
      <c r="K33" s="29" t="s">
        <v>296</v>
      </c>
      <c r="L33" s="180" t="s">
        <v>652</v>
      </c>
      <c r="M33" s="29" t="s">
        <v>296</v>
      </c>
      <c r="N33" s="180" t="s">
        <v>652</v>
      </c>
      <c r="O33" s="29" t="s">
        <v>296</v>
      </c>
      <c r="P33" s="180" t="s">
        <v>652</v>
      </c>
      <c r="Q33" s="29" t="s">
        <v>297</v>
      </c>
      <c r="R33" s="29" t="s">
        <v>296</v>
      </c>
      <c r="S33" s="5" t="s">
        <v>297</v>
      </c>
      <c r="T33" s="29" t="s">
        <v>296</v>
      </c>
      <c r="U33" s="5" t="s">
        <v>297</v>
      </c>
      <c r="V33" s="29" t="s">
        <v>296</v>
      </c>
      <c r="W33" s="29" t="s">
        <v>296</v>
      </c>
      <c r="X33" s="29" t="s">
        <v>296</v>
      </c>
      <c r="Y33" s="29" t="s">
        <v>296</v>
      </c>
      <c r="Z33" s="180" t="s">
        <v>297</v>
      </c>
      <c r="AA33" s="29" t="s">
        <v>296</v>
      </c>
      <c r="AB33" s="29" t="s">
        <v>457</v>
      </c>
      <c r="AC33" s="29" t="s">
        <v>296</v>
      </c>
      <c r="AD33" s="29" t="s">
        <v>465</v>
      </c>
      <c r="AE33" s="29" t="s">
        <v>465</v>
      </c>
      <c r="AF33" s="29"/>
      <c r="AG33" s="8"/>
      <c r="AH33" s="29" t="s">
        <v>296</v>
      </c>
      <c r="AI33" s="8"/>
      <c r="AJ33" s="29" t="s">
        <v>296</v>
      </c>
      <c r="AK33" s="180" t="s">
        <v>296</v>
      </c>
      <c r="AL33" s="180" t="s">
        <v>297</v>
      </c>
      <c r="AM33" s="29" t="s">
        <v>297</v>
      </c>
      <c r="AN33" s="29" t="s">
        <v>296</v>
      </c>
      <c r="AO33" s="180" t="s">
        <v>378</v>
      </c>
      <c r="AP33" s="29" t="s">
        <v>296</v>
      </c>
      <c r="AQ33" s="29" t="s">
        <v>473</v>
      </c>
      <c r="AR33" s="29" t="s">
        <v>473</v>
      </c>
      <c r="AS33" s="8"/>
      <c r="AT33" s="4" t="s">
        <v>275</v>
      </c>
      <c r="AU33" s="4" t="s">
        <v>275</v>
      </c>
      <c r="AV33" s="8"/>
      <c r="AW33" s="4" t="s">
        <v>296</v>
      </c>
      <c r="AX33" s="4" t="s">
        <v>296</v>
      </c>
      <c r="AY33" s="4" t="s">
        <v>296</v>
      </c>
      <c r="AZ33" s="180" t="s">
        <v>652</v>
      </c>
      <c r="BA33" s="180" t="s">
        <v>652</v>
      </c>
      <c r="BB33" s="180" t="s">
        <v>652</v>
      </c>
      <c r="BC33" s="180" t="s">
        <v>652</v>
      </c>
      <c r="BD33" s="4" t="s">
        <v>296</v>
      </c>
      <c r="BE33" s="4" t="s">
        <v>4</v>
      </c>
    </row>
    <row r="34" spans="1:61" ht="30.75" customHeight="1">
      <c r="A34" s="19" t="s">
        <v>127</v>
      </c>
      <c r="B34" s="5" t="s">
        <v>4</v>
      </c>
      <c r="C34" s="5" t="s">
        <v>4</v>
      </c>
      <c r="D34" s="5" t="s">
        <v>4</v>
      </c>
      <c r="E34" s="5" t="s">
        <v>4</v>
      </c>
      <c r="F34" s="5" t="s">
        <v>4</v>
      </c>
      <c r="G34" s="8"/>
      <c r="H34" s="5" t="s">
        <v>275</v>
      </c>
      <c r="I34" s="5" t="s">
        <v>276</v>
      </c>
      <c r="J34" s="5" t="s">
        <v>276</v>
      </c>
      <c r="K34" s="5" t="s">
        <v>276</v>
      </c>
      <c r="L34" s="178" t="s">
        <v>378</v>
      </c>
      <c r="M34" s="5" t="s">
        <v>276</v>
      </c>
      <c r="N34" s="178" t="s">
        <v>378</v>
      </c>
      <c r="O34" s="5" t="s">
        <v>276</v>
      </c>
      <c r="P34" s="178" t="s">
        <v>378</v>
      </c>
      <c r="Q34" s="5" t="s">
        <v>276</v>
      </c>
      <c r="R34" s="5" t="s">
        <v>276</v>
      </c>
      <c r="S34" s="29" t="s">
        <v>378</v>
      </c>
      <c r="T34" s="5" t="s">
        <v>276</v>
      </c>
      <c r="U34" s="29" t="s">
        <v>378</v>
      </c>
      <c r="V34" s="5" t="s">
        <v>276</v>
      </c>
      <c r="W34" s="5" t="s">
        <v>276</v>
      </c>
      <c r="X34" s="5" t="s">
        <v>276</v>
      </c>
      <c r="Y34" s="5" t="s">
        <v>276</v>
      </c>
      <c r="Z34" s="178" t="s">
        <v>378</v>
      </c>
      <c r="AA34" s="5" t="s">
        <v>276</v>
      </c>
      <c r="AB34" s="5" t="s">
        <v>276</v>
      </c>
      <c r="AC34" s="5" t="s">
        <v>276</v>
      </c>
      <c r="AD34" s="5" t="s">
        <v>458</v>
      </c>
      <c r="AE34" s="5" t="s">
        <v>458</v>
      </c>
      <c r="AF34" s="5"/>
      <c r="AG34" s="8"/>
      <c r="AH34" s="5" t="s">
        <v>276</v>
      </c>
      <c r="AI34" s="8"/>
      <c r="AJ34" s="5" t="s">
        <v>276</v>
      </c>
      <c r="AK34" s="178" t="s">
        <v>276</v>
      </c>
      <c r="AL34" s="180" t="s">
        <v>378</v>
      </c>
      <c r="AM34" s="5" t="s">
        <v>378</v>
      </c>
      <c r="AN34" s="5" t="s">
        <v>276</v>
      </c>
      <c r="AO34" s="180" t="s">
        <v>563</v>
      </c>
      <c r="AP34" s="5" t="s">
        <v>276</v>
      </c>
      <c r="AQ34" s="5" t="s">
        <v>474</v>
      </c>
      <c r="AR34" s="5" t="s">
        <v>474</v>
      </c>
      <c r="AS34" s="8"/>
      <c r="AT34" s="5" t="s">
        <v>275</v>
      </c>
      <c r="AU34" s="5" t="s">
        <v>275</v>
      </c>
      <c r="AV34" s="8"/>
      <c r="AW34" s="5" t="s">
        <v>276</v>
      </c>
      <c r="AX34" s="5" t="s">
        <v>276</v>
      </c>
      <c r="AY34" s="5" t="s">
        <v>276</v>
      </c>
      <c r="AZ34" s="178" t="s">
        <v>378</v>
      </c>
      <c r="BA34" s="178" t="s">
        <v>378</v>
      </c>
      <c r="BB34" s="178" t="s">
        <v>378</v>
      </c>
      <c r="BC34" s="178" t="s">
        <v>378</v>
      </c>
      <c r="BD34" s="5" t="s">
        <v>276</v>
      </c>
      <c r="BE34" s="5" t="s">
        <v>4</v>
      </c>
    </row>
    <row r="35" spans="1:61" ht="22.5" customHeight="1">
      <c r="A35" s="19" t="s">
        <v>128</v>
      </c>
      <c r="B35" s="5" t="s">
        <v>4</v>
      </c>
      <c r="C35" s="5" t="s">
        <v>4</v>
      </c>
      <c r="D35" s="5" t="s">
        <v>4</v>
      </c>
      <c r="E35" s="5" t="s">
        <v>4</v>
      </c>
      <c r="F35" s="5" t="s">
        <v>4</v>
      </c>
      <c r="G35" s="8"/>
      <c r="H35" s="5" t="s">
        <v>4</v>
      </c>
      <c r="I35" s="5" t="s">
        <v>4</v>
      </c>
      <c r="J35" s="5" t="s">
        <v>4</v>
      </c>
      <c r="K35" s="5" t="s">
        <v>298</v>
      </c>
      <c r="L35" s="178" t="s">
        <v>299</v>
      </c>
      <c r="M35" s="5" t="s">
        <v>298</v>
      </c>
      <c r="N35" s="178" t="s">
        <v>299</v>
      </c>
      <c r="O35" s="5" t="s">
        <v>298</v>
      </c>
      <c r="P35" s="178" t="s">
        <v>666</v>
      </c>
      <c r="Q35" s="5" t="s">
        <v>298</v>
      </c>
      <c r="R35" s="5" t="s">
        <v>298</v>
      </c>
      <c r="S35" s="5" t="s">
        <v>298</v>
      </c>
      <c r="T35" s="5" t="s">
        <v>298</v>
      </c>
      <c r="U35" s="5" t="s">
        <v>298</v>
      </c>
      <c r="V35" s="5" t="s">
        <v>298</v>
      </c>
      <c r="W35" s="5" t="s">
        <v>298</v>
      </c>
      <c r="X35" s="5" t="s">
        <v>298</v>
      </c>
      <c r="Y35" s="5" t="s">
        <v>298</v>
      </c>
      <c r="Z35" s="178" t="s">
        <v>298</v>
      </c>
      <c r="AA35" s="5" t="s">
        <v>299</v>
      </c>
      <c r="AB35" s="5" t="s">
        <v>459</v>
      </c>
      <c r="AC35" s="5" t="s">
        <v>459</v>
      </c>
      <c r="AD35" s="5" t="s">
        <v>459</v>
      </c>
      <c r="AE35" s="5" t="s">
        <v>459</v>
      </c>
      <c r="AF35" s="5"/>
      <c r="AG35" s="8"/>
      <c r="AH35" s="5" t="s">
        <v>298</v>
      </c>
      <c r="AI35" s="8"/>
      <c r="AJ35" s="5" t="s">
        <v>298</v>
      </c>
      <c r="AK35" s="178" t="s">
        <v>298</v>
      </c>
      <c r="AL35" s="180" t="s">
        <v>563</v>
      </c>
      <c r="AM35" s="5" t="s">
        <v>379</v>
      </c>
      <c r="AN35" s="5" t="s">
        <v>298</v>
      </c>
      <c r="AO35" s="178"/>
      <c r="AP35" s="5" t="s">
        <v>298</v>
      </c>
      <c r="AQ35" s="5" t="s">
        <v>4</v>
      </c>
      <c r="AR35" s="5" t="s">
        <v>4</v>
      </c>
      <c r="AS35" s="8"/>
      <c r="AT35" s="5" t="s">
        <v>275</v>
      </c>
      <c r="AU35" s="5" t="s">
        <v>275</v>
      </c>
      <c r="AV35" s="8"/>
      <c r="AW35" s="5" t="s">
        <v>418</v>
      </c>
      <c r="AX35" s="5" t="s">
        <v>418</v>
      </c>
      <c r="AY35" s="5" t="s">
        <v>418</v>
      </c>
      <c r="AZ35" s="233" t="s">
        <v>749</v>
      </c>
      <c r="BA35" s="233" t="s">
        <v>749</v>
      </c>
      <c r="BB35" s="233" t="s">
        <v>749</v>
      </c>
      <c r="BC35" s="233" t="s">
        <v>749</v>
      </c>
      <c r="BD35" s="5" t="s">
        <v>418</v>
      </c>
      <c r="BE35" s="5" t="s">
        <v>4</v>
      </c>
    </row>
    <row r="36" spans="1:61" ht="30.75" customHeight="1">
      <c r="A36" s="19" t="s">
        <v>129</v>
      </c>
      <c r="B36" s="5" t="s">
        <v>4</v>
      </c>
      <c r="C36" s="5" t="s">
        <v>4</v>
      </c>
      <c r="D36" s="5" t="s">
        <v>4</v>
      </c>
      <c r="E36" s="5" t="s">
        <v>4</v>
      </c>
      <c r="F36" s="5" t="s">
        <v>4</v>
      </c>
      <c r="G36" s="8"/>
      <c r="H36" s="29" t="s">
        <v>4</v>
      </c>
      <c r="I36" s="29" t="s">
        <v>4</v>
      </c>
      <c r="J36" s="29" t="s">
        <v>4</v>
      </c>
      <c r="K36" s="29" t="s">
        <v>300</v>
      </c>
      <c r="L36" s="178" t="s">
        <v>653</v>
      </c>
      <c r="M36" s="29" t="s">
        <v>301</v>
      </c>
      <c r="N36" s="178" t="s">
        <v>301</v>
      </c>
      <c r="O36" s="29" t="s">
        <v>300</v>
      </c>
      <c r="P36" s="178" t="s">
        <v>300</v>
      </c>
      <c r="Q36" s="29" t="s">
        <v>5</v>
      </c>
      <c r="R36" s="29" t="s">
        <v>300</v>
      </c>
      <c r="S36" s="182" t="s">
        <v>677</v>
      </c>
      <c r="T36" s="29" t="s">
        <v>302</v>
      </c>
      <c r="U36" s="29"/>
      <c r="V36" s="29" t="s">
        <v>536</v>
      </c>
      <c r="W36" s="29" t="s">
        <v>302</v>
      </c>
      <c r="X36" s="29" t="s">
        <v>303</v>
      </c>
      <c r="Y36" s="29" t="s">
        <v>301</v>
      </c>
      <c r="Z36" s="178" t="s">
        <v>301</v>
      </c>
      <c r="AA36" s="29" t="s">
        <v>304</v>
      </c>
      <c r="AB36" s="29" t="s">
        <v>302</v>
      </c>
      <c r="AC36" s="29" t="s">
        <v>359</v>
      </c>
      <c r="AD36" s="29" t="s">
        <v>4</v>
      </c>
      <c r="AE36" s="137"/>
      <c r="AF36" s="137"/>
      <c r="AG36" s="8"/>
      <c r="AH36" s="29" t="s">
        <v>4</v>
      </c>
      <c r="AI36" s="8"/>
      <c r="AJ36" s="29" t="s">
        <v>380</v>
      </c>
      <c r="AK36" s="178" t="s">
        <v>300</v>
      </c>
      <c r="AL36" s="181" t="s">
        <v>564</v>
      </c>
      <c r="AM36" s="29" t="s">
        <v>300</v>
      </c>
      <c r="AN36" s="29" t="s">
        <v>300</v>
      </c>
      <c r="AO36" s="178" t="s">
        <v>734</v>
      </c>
      <c r="AP36" s="29" t="s">
        <v>300</v>
      </c>
      <c r="AQ36" s="29" t="s">
        <v>300</v>
      </c>
      <c r="AR36" s="29" t="s">
        <v>300</v>
      </c>
      <c r="AS36" s="8"/>
      <c r="AT36" s="29" t="s">
        <v>402</v>
      </c>
      <c r="AU36" s="29" t="s">
        <v>403</v>
      </c>
      <c r="AV36" s="8"/>
      <c r="AW36" s="29" t="s">
        <v>419</v>
      </c>
      <c r="AX36" s="29" t="s">
        <v>419</v>
      </c>
      <c r="AY36" s="29" t="s">
        <v>419</v>
      </c>
      <c r="AZ36" s="233"/>
      <c r="BA36" s="233"/>
      <c r="BB36" s="233"/>
      <c r="BC36" s="233"/>
      <c r="BD36" s="29"/>
      <c r="BE36" s="29" t="s">
        <v>4</v>
      </c>
    </row>
    <row r="37" spans="1:61" ht="27" customHeight="1">
      <c r="A37" s="19" t="s">
        <v>130</v>
      </c>
      <c r="B37" s="5" t="s">
        <v>4</v>
      </c>
      <c r="C37" s="5" t="s">
        <v>4</v>
      </c>
      <c r="D37" s="5" t="s">
        <v>4</v>
      </c>
      <c r="E37" s="5" t="s">
        <v>4</v>
      </c>
      <c r="F37" s="5"/>
      <c r="G37" s="8"/>
      <c r="H37" s="5" t="s">
        <v>275</v>
      </c>
      <c r="I37" s="5" t="s">
        <v>277</v>
      </c>
      <c r="J37" s="5" t="s">
        <v>277</v>
      </c>
      <c r="K37" s="5" t="s">
        <v>277</v>
      </c>
      <c r="L37" s="178" t="s">
        <v>277</v>
      </c>
      <c r="M37" s="5" t="s">
        <v>305</v>
      </c>
      <c r="N37" s="178" t="s">
        <v>305</v>
      </c>
      <c r="O37" s="5" t="s">
        <v>275</v>
      </c>
      <c r="P37" s="178" t="s">
        <v>293</v>
      </c>
      <c r="Q37" s="5" t="s">
        <v>277</v>
      </c>
      <c r="R37" s="5" t="s">
        <v>277</v>
      </c>
      <c r="S37" s="178"/>
      <c r="T37" s="5" t="s">
        <v>277</v>
      </c>
      <c r="U37" s="5"/>
      <c r="V37" s="5" t="s">
        <v>277</v>
      </c>
      <c r="W37" s="5" t="s">
        <v>277</v>
      </c>
      <c r="X37" s="5" t="s">
        <v>277</v>
      </c>
      <c r="Y37" s="5" t="s">
        <v>305</v>
      </c>
      <c r="Z37" s="178" t="s">
        <v>305</v>
      </c>
      <c r="AA37" s="5" t="s">
        <v>277</v>
      </c>
      <c r="AB37" s="5" t="s">
        <v>4</v>
      </c>
      <c r="AC37" s="5" t="s">
        <v>4</v>
      </c>
      <c r="AD37" s="5" t="s">
        <v>4</v>
      </c>
      <c r="AE37" s="5"/>
      <c r="AF37" s="5"/>
      <c r="AG37" s="8"/>
      <c r="AH37" s="29" t="s">
        <v>277</v>
      </c>
      <c r="AI37" s="8"/>
      <c r="AJ37" s="29" t="s">
        <v>277</v>
      </c>
      <c r="AK37" s="178" t="s">
        <v>277</v>
      </c>
      <c r="AM37" s="29" t="s">
        <v>4</v>
      </c>
      <c r="AN37" s="29" t="s">
        <v>277</v>
      </c>
      <c r="AO37" s="178"/>
      <c r="AP37" s="29" t="s">
        <v>277</v>
      </c>
      <c r="AQ37" s="29" t="s">
        <v>4</v>
      </c>
      <c r="AR37" s="29" t="s">
        <v>4</v>
      </c>
      <c r="AS37" s="8"/>
      <c r="AT37" s="5" t="s">
        <v>4</v>
      </c>
      <c r="AU37" s="29" t="s">
        <v>305</v>
      </c>
      <c r="AV37" s="8"/>
      <c r="AW37" s="5" t="s">
        <v>420</v>
      </c>
      <c r="AX37" s="5" t="s">
        <v>420</v>
      </c>
      <c r="AY37" s="5" t="s">
        <v>420</v>
      </c>
      <c r="AZ37" s="233" t="s">
        <v>420</v>
      </c>
      <c r="BA37" s="233" t="s">
        <v>420</v>
      </c>
      <c r="BB37" s="233" t="s">
        <v>420</v>
      </c>
      <c r="BC37" s="233" t="s">
        <v>420</v>
      </c>
      <c r="BD37" s="5" t="s">
        <v>420</v>
      </c>
      <c r="BE37" s="5" t="s">
        <v>4</v>
      </c>
    </row>
    <row r="38" spans="1:61" ht="20.25" customHeight="1">
      <c r="A38" s="250" t="s">
        <v>131</v>
      </c>
      <c r="B38" s="5"/>
      <c r="C38" s="5"/>
      <c r="D38" s="5"/>
      <c r="E38" s="5"/>
      <c r="F38" s="5"/>
      <c r="G38" s="8"/>
      <c r="H38" s="5"/>
      <c r="I38" s="5"/>
      <c r="J38" s="5"/>
      <c r="K38" s="5"/>
      <c r="L38" s="178"/>
      <c r="M38" s="5" t="s">
        <v>306</v>
      </c>
      <c r="N38" s="178" t="s">
        <v>306</v>
      </c>
      <c r="O38" s="5"/>
      <c r="P38" s="178"/>
      <c r="Q38" s="5"/>
      <c r="R38" s="5"/>
      <c r="S38" s="178"/>
      <c r="T38" s="5"/>
      <c r="U38" s="5"/>
      <c r="V38" s="5" t="s">
        <v>307</v>
      </c>
      <c r="W38" s="5" t="s">
        <v>307</v>
      </c>
      <c r="X38" s="5"/>
      <c r="Y38" s="5" t="s">
        <v>306</v>
      </c>
      <c r="Z38" s="178" t="s">
        <v>306</v>
      </c>
      <c r="AA38" s="5"/>
      <c r="AB38" s="5"/>
      <c r="AC38" s="5"/>
      <c r="AD38" s="5"/>
      <c r="AE38" s="5"/>
      <c r="AF38" s="5"/>
      <c r="AG38" s="8"/>
      <c r="AH38" s="5"/>
      <c r="AI38" s="8"/>
      <c r="AJ38" s="5"/>
      <c r="AK38" s="178"/>
      <c r="AM38" s="5"/>
      <c r="AN38" s="5"/>
      <c r="AO38" s="178"/>
      <c r="AP38" s="5" t="s">
        <v>381</v>
      </c>
      <c r="AQ38" s="5" t="s">
        <v>4</v>
      </c>
      <c r="AR38" s="5" t="s">
        <v>4</v>
      </c>
      <c r="AS38" s="8"/>
      <c r="AT38" s="5" t="s">
        <v>404</v>
      </c>
      <c r="AU38" s="5" t="s">
        <v>405</v>
      </c>
      <c r="AV38" s="8"/>
      <c r="AW38" s="5" t="s">
        <v>421</v>
      </c>
      <c r="AX38" s="5" t="s">
        <v>421</v>
      </c>
      <c r="AY38" s="5" t="s">
        <v>421</v>
      </c>
      <c r="AZ38" s="178" t="s">
        <v>421</v>
      </c>
      <c r="BA38" s="178" t="s">
        <v>421</v>
      </c>
      <c r="BB38" s="178" t="s">
        <v>421</v>
      </c>
      <c r="BC38" s="178" t="s">
        <v>421</v>
      </c>
      <c r="BD38" s="5" t="s">
        <v>421</v>
      </c>
      <c r="BE38" s="5" t="s">
        <v>4</v>
      </c>
    </row>
    <row r="39" spans="1:61" ht="15" customHeight="1">
      <c r="A39" s="251"/>
      <c r="B39" s="5"/>
      <c r="C39" s="5"/>
      <c r="D39" s="5"/>
      <c r="E39" s="5"/>
      <c r="F39" s="5"/>
      <c r="G39" s="8"/>
      <c r="H39" s="5"/>
      <c r="I39" s="5"/>
      <c r="J39" s="5"/>
      <c r="K39" s="5" t="s">
        <v>308</v>
      </c>
      <c r="L39" s="178" t="s">
        <v>308</v>
      </c>
      <c r="M39" s="5" t="s">
        <v>308</v>
      </c>
      <c r="N39" s="178"/>
      <c r="O39" s="5" t="s">
        <v>308</v>
      </c>
      <c r="P39" s="178"/>
      <c r="Q39" s="5" t="s">
        <v>308</v>
      </c>
      <c r="R39" s="5" t="s">
        <v>308</v>
      </c>
      <c r="S39" s="179"/>
      <c r="T39" s="5" t="s">
        <v>308</v>
      </c>
      <c r="U39" s="5"/>
      <c r="V39" s="5" t="s">
        <v>308</v>
      </c>
      <c r="W39" s="5" t="s">
        <v>308</v>
      </c>
      <c r="X39" s="5" t="s">
        <v>308</v>
      </c>
      <c r="Y39" s="5" t="s">
        <v>308</v>
      </c>
      <c r="Z39" s="178"/>
      <c r="AA39" s="5" t="s">
        <v>308</v>
      </c>
      <c r="AB39" s="5"/>
      <c r="AC39" s="5" t="s">
        <v>308</v>
      </c>
      <c r="AD39" s="3"/>
      <c r="AE39" s="3"/>
      <c r="AF39" s="3"/>
      <c r="AG39" s="8"/>
      <c r="AH39" s="5" t="s">
        <v>308</v>
      </c>
      <c r="AI39" s="8"/>
      <c r="AJ39" s="5" t="s">
        <v>308</v>
      </c>
      <c r="AK39" s="178" t="s">
        <v>308</v>
      </c>
      <c r="AL39" s="178"/>
      <c r="AM39" s="5"/>
      <c r="AN39" s="5" t="s">
        <v>308</v>
      </c>
      <c r="AO39" s="182"/>
      <c r="AP39" s="5" t="s">
        <v>308</v>
      </c>
      <c r="AQ39" s="5" t="s">
        <v>308</v>
      </c>
      <c r="AR39" s="5" t="s">
        <v>308</v>
      </c>
      <c r="AS39" s="8"/>
      <c r="AT39" s="5" t="s">
        <v>406</v>
      </c>
      <c r="AU39" s="5" t="s">
        <v>407</v>
      </c>
      <c r="AV39" s="8"/>
      <c r="AW39" s="5" t="s">
        <v>422</v>
      </c>
      <c r="AX39" s="5" t="s">
        <v>422</v>
      </c>
      <c r="AY39" s="5" t="s">
        <v>422</v>
      </c>
      <c r="AZ39" s="178" t="s">
        <v>422</v>
      </c>
      <c r="BA39" s="178" t="s">
        <v>422</v>
      </c>
      <c r="BB39" s="178" t="s">
        <v>422</v>
      </c>
      <c r="BC39" s="178" t="s">
        <v>422</v>
      </c>
      <c r="BD39" s="5" t="s">
        <v>422</v>
      </c>
      <c r="BE39" s="5" t="s">
        <v>4</v>
      </c>
    </row>
    <row r="40" spans="1:61" ht="37.5" customHeight="1">
      <c r="A40" s="252"/>
      <c r="B40" s="5" t="s">
        <v>253</v>
      </c>
      <c r="C40" s="5" t="s">
        <v>253</v>
      </c>
      <c r="D40" s="5" t="s">
        <v>253</v>
      </c>
      <c r="E40" s="5"/>
      <c r="F40" s="5" t="s">
        <v>523</v>
      </c>
      <c r="G40" s="107"/>
      <c r="H40" s="5" t="s">
        <v>278</v>
      </c>
      <c r="I40" s="5" t="s">
        <v>279</v>
      </c>
      <c r="J40" s="5" t="s">
        <v>279</v>
      </c>
      <c r="K40" s="5" t="s">
        <v>279</v>
      </c>
      <c r="L40" s="182"/>
      <c r="M40" s="5" t="s">
        <v>279</v>
      </c>
      <c r="N40" s="182"/>
      <c r="O40" s="5" t="s">
        <v>279</v>
      </c>
      <c r="P40" s="182"/>
      <c r="Q40" s="5" t="s">
        <v>309</v>
      </c>
      <c r="R40" s="5" t="s">
        <v>279</v>
      </c>
      <c r="S40" s="183"/>
      <c r="T40" s="5" t="s">
        <v>279</v>
      </c>
      <c r="U40" s="5"/>
      <c r="V40" s="5" t="s">
        <v>4</v>
      </c>
      <c r="W40" s="5" t="s">
        <v>4</v>
      </c>
      <c r="X40" s="5" t="s">
        <v>279</v>
      </c>
      <c r="Y40" s="5" t="s">
        <v>279</v>
      </c>
      <c r="Z40" s="212"/>
      <c r="AA40" s="5" t="s">
        <v>253</v>
      </c>
      <c r="AB40" s="5"/>
      <c r="AC40" s="5"/>
      <c r="AD40" s="5"/>
      <c r="AE40" s="5"/>
      <c r="AF40" s="5"/>
      <c r="AG40" s="107"/>
      <c r="AH40" s="5"/>
      <c r="AI40" s="107"/>
      <c r="AJ40" s="5" t="s">
        <v>279</v>
      </c>
      <c r="AK40" s="182" t="s">
        <v>279</v>
      </c>
      <c r="AL40" s="178"/>
      <c r="AM40" s="5"/>
      <c r="AN40" s="5" t="s">
        <v>279</v>
      </c>
      <c r="AO40" s="178"/>
      <c r="AP40" s="5"/>
      <c r="AQ40" s="5" t="s">
        <v>4</v>
      </c>
      <c r="AR40" s="5" t="s">
        <v>4</v>
      </c>
      <c r="AS40" s="107"/>
      <c r="AT40" s="5" t="s">
        <v>4</v>
      </c>
      <c r="AU40" s="5" t="s">
        <v>408</v>
      </c>
      <c r="AV40" s="107"/>
      <c r="AW40" s="5" t="s">
        <v>423</v>
      </c>
      <c r="AX40" s="5" t="s">
        <v>424</v>
      </c>
      <c r="AY40" s="5" t="s">
        <v>424</v>
      </c>
      <c r="AZ40" s="182"/>
      <c r="BA40" s="182"/>
      <c r="BB40" s="182" t="s">
        <v>424</v>
      </c>
      <c r="BC40" s="182" t="s">
        <v>424</v>
      </c>
      <c r="BD40" s="5" t="s">
        <v>424</v>
      </c>
      <c r="BE40" s="5" t="s">
        <v>4</v>
      </c>
      <c r="BF40" s="110"/>
      <c r="BG40" s="110"/>
      <c r="BH40" s="110"/>
      <c r="BI40" s="110"/>
    </row>
    <row r="41" spans="1:61" ht="47.25" customHeight="1">
      <c r="A41" s="19" t="s">
        <v>132</v>
      </c>
      <c r="B41" s="85" t="s">
        <v>437</v>
      </c>
      <c r="C41" s="85" t="s">
        <v>439</v>
      </c>
      <c r="D41" s="85" t="s">
        <v>442</v>
      </c>
      <c r="E41" s="85" t="s">
        <v>442</v>
      </c>
      <c r="F41" s="85" t="s">
        <v>254</v>
      </c>
      <c r="G41" s="87"/>
      <c r="H41" s="85" t="s">
        <v>280</v>
      </c>
      <c r="I41" s="85" t="s">
        <v>281</v>
      </c>
      <c r="J41" s="85" t="s">
        <v>310</v>
      </c>
      <c r="K41" s="85" t="s">
        <v>311</v>
      </c>
      <c r="L41" s="178"/>
      <c r="M41" s="85" t="s">
        <v>312</v>
      </c>
      <c r="N41" s="178"/>
      <c r="O41" s="85" t="s">
        <v>313</v>
      </c>
      <c r="P41" s="178" t="s">
        <v>667</v>
      </c>
      <c r="Q41" s="85" t="s">
        <v>314</v>
      </c>
      <c r="R41" s="85" t="s">
        <v>311</v>
      </c>
      <c r="S41" s="184"/>
      <c r="T41" s="85" t="s">
        <v>315</v>
      </c>
      <c r="U41" s="85"/>
      <c r="V41" s="85" t="s">
        <v>453</v>
      </c>
      <c r="W41" s="85" t="s">
        <v>453</v>
      </c>
      <c r="X41" s="85" t="s">
        <v>316</v>
      </c>
      <c r="Y41" s="85" t="s">
        <v>317</v>
      </c>
      <c r="Z41" s="178"/>
      <c r="AA41" s="85" t="s">
        <v>356</v>
      </c>
      <c r="AB41" s="85" t="s">
        <v>355</v>
      </c>
      <c r="AC41" s="86" t="s">
        <v>360</v>
      </c>
      <c r="AD41" s="86" t="s">
        <v>362</v>
      </c>
      <c r="AE41" s="86" t="s">
        <v>514</v>
      </c>
      <c r="AF41" s="86"/>
      <c r="AG41" s="87"/>
      <c r="AH41" s="85" t="s">
        <v>366</v>
      </c>
      <c r="AI41" s="87"/>
      <c r="AJ41" s="85" t="s">
        <v>382</v>
      </c>
      <c r="AK41" s="178" t="s">
        <v>383</v>
      </c>
      <c r="AL41" s="178"/>
      <c r="AM41" s="85" t="s">
        <v>397</v>
      </c>
      <c r="AN41" s="85" t="s">
        <v>384</v>
      </c>
      <c r="AO41" s="178"/>
      <c r="AP41" s="85" t="s">
        <v>385</v>
      </c>
      <c r="AQ41" s="85" t="s">
        <v>398</v>
      </c>
      <c r="AR41" s="85" t="s">
        <v>398</v>
      </c>
      <c r="AS41" s="87"/>
      <c r="AT41" s="85" t="s">
        <v>409</v>
      </c>
      <c r="AU41" s="86" t="s">
        <v>410</v>
      </c>
      <c r="AV41" s="87"/>
      <c r="AW41" s="85" t="s">
        <v>425</v>
      </c>
      <c r="AX41" s="85" t="s">
        <v>425</v>
      </c>
      <c r="AY41" s="85" t="s">
        <v>425</v>
      </c>
      <c r="AZ41" s="178"/>
      <c r="BA41" s="178"/>
      <c r="BB41" s="178"/>
      <c r="BC41" s="178"/>
      <c r="BD41" s="85" t="s">
        <v>425</v>
      </c>
      <c r="BE41" s="85" t="s">
        <v>483</v>
      </c>
    </row>
    <row r="42" spans="1:61" ht="28.5" customHeight="1">
      <c r="A42" s="19" t="s">
        <v>133</v>
      </c>
      <c r="B42" s="5" t="s">
        <v>441</v>
      </c>
      <c r="C42" s="5" t="s">
        <v>254</v>
      </c>
      <c r="D42" s="5" t="s">
        <v>255</v>
      </c>
      <c r="E42" s="5" t="s">
        <v>256</v>
      </c>
      <c r="F42" s="5" t="s">
        <v>258</v>
      </c>
      <c r="G42" s="8"/>
      <c r="H42" s="5" t="s">
        <v>282</v>
      </c>
      <c r="I42" s="5" t="s">
        <v>283</v>
      </c>
      <c r="J42" s="5" t="s">
        <v>318</v>
      </c>
      <c r="K42" s="5" t="s">
        <v>319</v>
      </c>
      <c r="L42" s="178" t="s">
        <v>654</v>
      </c>
      <c r="M42" s="5" t="s">
        <v>319</v>
      </c>
      <c r="N42" s="178" t="s">
        <v>654</v>
      </c>
      <c r="O42" s="5" t="s">
        <v>319</v>
      </c>
      <c r="P42" s="178" t="s">
        <v>319</v>
      </c>
      <c r="Q42" s="5" t="s">
        <v>319</v>
      </c>
      <c r="R42" s="5" t="s">
        <v>319</v>
      </c>
      <c r="S42" s="185" t="s">
        <v>256</v>
      </c>
      <c r="T42" s="5" t="s">
        <v>319</v>
      </c>
      <c r="U42" s="5"/>
      <c r="V42" s="5" t="s">
        <v>320</v>
      </c>
      <c r="W42" s="5" t="s">
        <v>320</v>
      </c>
      <c r="X42" s="5" t="s">
        <v>319</v>
      </c>
      <c r="Y42" s="5" t="s">
        <v>319</v>
      </c>
      <c r="Z42" s="178"/>
      <c r="AA42" s="5" t="s">
        <v>319</v>
      </c>
      <c r="AB42" s="5" t="s">
        <v>357</v>
      </c>
      <c r="AC42" s="5" t="s">
        <v>320</v>
      </c>
      <c r="AD42" s="5" t="s">
        <v>256</v>
      </c>
      <c r="AE42" s="5" t="s">
        <v>256</v>
      </c>
      <c r="AF42" s="5"/>
      <c r="AG42" s="8"/>
      <c r="AH42" s="5" t="s">
        <v>367</v>
      </c>
      <c r="AI42" s="8"/>
      <c r="AJ42" s="5" t="s">
        <v>319</v>
      </c>
      <c r="AK42" s="178" t="s">
        <v>319</v>
      </c>
      <c r="AL42" s="182"/>
      <c r="AM42" s="5" t="s">
        <v>256</v>
      </c>
      <c r="AN42" s="5" t="s">
        <v>319</v>
      </c>
      <c r="AO42" s="179"/>
      <c r="AP42" s="5" t="s">
        <v>319</v>
      </c>
      <c r="AQ42" s="5" t="s">
        <v>256</v>
      </c>
      <c r="AR42" s="5" t="s">
        <v>256</v>
      </c>
      <c r="AS42" s="8"/>
      <c r="AT42" s="5" t="s">
        <v>411</v>
      </c>
      <c r="AU42" s="5" t="s">
        <v>411</v>
      </c>
      <c r="AV42" s="8"/>
      <c r="AW42" s="5" t="s">
        <v>319</v>
      </c>
      <c r="AX42" s="5" t="s">
        <v>319</v>
      </c>
      <c r="AY42" s="5" t="s">
        <v>319</v>
      </c>
      <c r="AZ42" s="178"/>
      <c r="BA42" s="178"/>
      <c r="BB42" s="178"/>
      <c r="BC42" s="178"/>
      <c r="BD42" s="5" t="s">
        <v>319</v>
      </c>
      <c r="BE42" s="5" t="s">
        <v>484</v>
      </c>
    </row>
    <row r="43" spans="1:61" ht="28.5" customHeight="1">
      <c r="A43" s="19" t="s">
        <v>134</v>
      </c>
      <c r="B43" s="5" t="s">
        <v>257</v>
      </c>
      <c r="C43" s="5" t="s">
        <v>258</v>
      </c>
      <c r="D43" s="5" t="s">
        <v>258</v>
      </c>
      <c r="E43" s="5" t="s">
        <v>258</v>
      </c>
      <c r="F43" s="5" t="s">
        <v>254</v>
      </c>
      <c r="G43" s="8"/>
      <c r="H43" s="5" t="s">
        <v>258</v>
      </c>
      <c r="I43" s="5" t="s">
        <v>258</v>
      </c>
      <c r="J43" s="5" t="s">
        <v>258</v>
      </c>
      <c r="K43" s="5" t="s">
        <v>258</v>
      </c>
      <c r="L43" s="179" t="s">
        <v>258</v>
      </c>
      <c r="M43" s="5" t="s">
        <v>258</v>
      </c>
      <c r="N43" s="179" t="s">
        <v>258</v>
      </c>
      <c r="O43" s="5" t="s">
        <v>258</v>
      </c>
      <c r="P43" s="179" t="s">
        <v>258</v>
      </c>
      <c r="Q43" s="5" t="s">
        <v>258</v>
      </c>
      <c r="R43" s="5" t="s">
        <v>258</v>
      </c>
      <c r="S43" s="184" t="s">
        <v>258</v>
      </c>
      <c r="T43" s="5" t="s">
        <v>258</v>
      </c>
      <c r="U43" s="5"/>
      <c r="V43" s="5" t="s">
        <v>352</v>
      </c>
      <c r="W43" s="5" t="s">
        <v>352</v>
      </c>
      <c r="X43" s="5" t="s">
        <v>258</v>
      </c>
      <c r="Y43" s="5" t="s">
        <v>258</v>
      </c>
      <c r="Z43" s="179"/>
      <c r="AA43" s="5" t="s">
        <v>258</v>
      </c>
      <c r="AB43" s="5" t="s">
        <v>258</v>
      </c>
      <c r="AC43" s="5" t="s">
        <v>258</v>
      </c>
      <c r="AD43" s="5" t="s">
        <v>258</v>
      </c>
      <c r="AE43" s="5" t="s">
        <v>258</v>
      </c>
      <c r="AF43" s="5"/>
      <c r="AG43" s="8"/>
      <c r="AH43" s="5" t="s">
        <v>257</v>
      </c>
      <c r="AI43" s="8"/>
      <c r="AJ43" s="5" t="s">
        <v>257</v>
      </c>
      <c r="AK43" s="179" t="s">
        <v>257</v>
      </c>
      <c r="AL43" s="178"/>
      <c r="AM43" s="5" t="s">
        <v>258</v>
      </c>
      <c r="AN43" s="5" t="s">
        <v>257</v>
      </c>
      <c r="AO43" s="183"/>
      <c r="AP43" s="5" t="s">
        <v>257</v>
      </c>
      <c r="AQ43" s="5" t="s">
        <v>258</v>
      </c>
      <c r="AR43" s="5" t="s">
        <v>258</v>
      </c>
      <c r="AS43" s="8"/>
      <c r="AT43" s="5" t="s">
        <v>257</v>
      </c>
      <c r="AU43" s="5" t="s">
        <v>258</v>
      </c>
      <c r="AV43" s="8"/>
      <c r="AW43" s="5" t="s">
        <v>257</v>
      </c>
      <c r="AX43" s="5" t="s">
        <v>257</v>
      </c>
      <c r="AY43" s="5" t="s">
        <v>257</v>
      </c>
      <c r="AZ43" s="179"/>
      <c r="BA43" s="179"/>
      <c r="BB43" s="179"/>
      <c r="BC43" s="179"/>
      <c r="BD43" s="5" t="s">
        <v>257</v>
      </c>
      <c r="BE43" s="5" t="s">
        <v>352</v>
      </c>
    </row>
    <row r="44" spans="1:61" ht="28.5" customHeight="1">
      <c r="A44" s="19" t="s">
        <v>135</v>
      </c>
      <c r="B44" s="5" t="s">
        <v>259</v>
      </c>
      <c r="C44" s="129" t="s">
        <v>259</v>
      </c>
      <c r="D44" s="5" t="s">
        <v>259</v>
      </c>
      <c r="E44" s="5">
        <v>8</v>
      </c>
      <c r="F44" s="5"/>
      <c r="G44" s="8"/>
      <c r="H44" s="5" t="s">
        <v>259</v>
      </c>
      <c r="I44" s="5">
        <v>6</v>
      </c>
      <c r="J44" s="5" t="s">
        <v>321</v>
      </c>
      <c r="K44" s="5"/>
      <c r="L44" s="183">
        <v>8</v>
      </c>
      <c r="M44" s="5" t="s">
        <v>259</v>
      </c>
      <c r="N44" s="183">
        <v>8</v>
      </c>
      <c r="O44" s="5"/>
      <c r="P44" s="183"/>
      <c r="Q44" s="5">
        <v>7</v>
      </c>
      <c r="R44" s="5"/>
      <c r="S44" s="186" t="s">
        <v>254</v>
      </c>
      <c r="T44" s="5" t="s">
        <v>259</v>
      </c>
      <c r="U44" s="5"/>
      <c r="V44" s="129" t="s">
        <v>440</v>
      </c>
      <c r="W44" s="129" t="s">
        <v>440</v>
      </c>
      <c r="X44" s="5" t="s">
        <v>259</v>
      </c>
      <c r="Y44" s="5" t="s">
        <v>259</v>
      </c>
      <c r="Z44" s="183"/>
      <c r="AA44" s="5" t="s">
        <v>259</v>
      </c>
      <c r="AB44" s="5" t="s">
        <v>363</v>
      </c>
      <c r="AC44" s="28">
        <v>7.1</v>
      </c>
      <c r="AD44" s="28" t="s">
        <v>363</v>
      </c>
      <c r="AE44" s="28" t="s">
        <v>363</v>
      </c>
      <c r="AF44" s="28"/>
      <c r="AG44" s="8"/>
      <c r="AH44" s="5" t="s">
        <v>321</v>
      </c>
      <c r="AI44" s="8"/>
      <c r="AJ44" s="5" t="s">
        <v>259</v>
      </c>
      <c r="AK44" s="183" t="s">
        <v>259</v>
      </c>
      <c r="AL44" s="178"/>
      <c r="AM44" s="5" t="s">
        <v>363</v>
      </c>
      <c r="AN44" s="5" t="s">
        <v>259</v>
      </c>
      <c r="AO44" s="184"/>
      <c r="AP44" s="5" t="s">
        <v>259</v>
      </c>
      <c r="AQ44" s="121" t="s">
        <v>353</v>
      </c>
      <c r="AR44" s="128" t="s">
        <v>353</v>
      </c>
      <c r="AS44" s="8"/>
      <c r="AT44" s="5" t="s">
        <v>259</v>
      </c>
      <c r="AU44" s="28">
        <v>7</v>
      </c>
      <c r="AV44" s="8"/>
      <c r="AW44" s="5" t="s">
        <v>259</v>
      </c>
      <c r="AX44" s="5" t="s">
        <v>259</v>
      </c>
      <c r="AY44" s="5" t="s">
        <v>259</v>
      </c>
      <c r="AZ44" s="183"/>
      <c r="BA44" s="183"/>
      <c r="BB44" s="183"/>
      <c r="BC44" s="183"/>
      <c r="BD44" s="5" t="s">
        <v>259</v>
      </c>
      <c r="BE44" s="129" t="s">
        <v>440</v>
      </c>
    </row>
    <row r="45" spans="1:61" ht="28.5" customHeight="1">
      <c r="A45" s="19" t="s">
        <v>136</v>
      </c>
      <c r="B45" s="5" t="s">
        <v>260</v>
      </c>
      <c r="C45" s="5" t="s">
        <v>260</v>
      </c>
      <c r="D45" s="5" t="s">
        <v>260</v>
      </c>
      <c r="E45" s="5" t="s">
        <v>260</v>
      </c>
      <c r="F45" s="5" t="s">
        <v>261</v>
      </c>
      <c r="G45" s="8"/>
      <c r="H45" s="5" t="s">
        <v>284</v>
      </c>
      <c r="I45" s="5" t="s">
        <v>284</v>
      </c>
      <c r="J45" s="5" t="s">
        <v>284</v>
      </c>
      <c r="K45" s="5" t="s">
        <v>322</v>
      </c>
      <c r="L45" s="184" t="s">
        <v>322</v>
      </c>
      <c r="M45" s="5" t="s">
        <v>322</v>
      </c>
      <c r="N45" s="184" t="s">
        <v>322</v>
      </c>
      <c r="O45" s="5" t="s">
        <v>322</v>
      </c>
      <c r="P45" s="184"/>
      <c r="Q45" s="5" t="s">
        <v>322</v>
      </c>
      <c r="R45" s="5" t="s">
        <v>322</v>
      </c>
      <c r="S45" s="5" t="s">
        <v>322</v>
      </c>
      <c r="T45" s="5" t="s">
        <v>322</v>
      </c>
      <c r="V45" s="5" t="s">
        <v>322</v>
      </c>
      <c r="W45" s="5" t="s">
        <v>322</v>
      </c>
      <c r="X45" s="5" t="s">
        <v>322</v>
      </c>
      <c r="Y45" s="5" t="s">
        <v>322</v>
      </c>
      <c r="Z45" s="184"/>
      <c r="AA45" s="5" t="s">
        <v>322</v>
      </c>
      <c r="AB45" s="5" t="s">
        <v>322</v>
      </c>
      <c r="AC45" s="5" t="s">
        <v>322</v>
      </c>
      <c r="AD45" s="5" t="s">
        <v>322</v>
      </c>
      <c r="AE45" s="5" t="s">
        <v>322</v>
      </c>
      <c r="AF45" s="5"/>
      <c r="AG45" s="8"/>
      <c r="AH45" s="5" t="s">
        <v>368</v>
      </c>
      <c r="AI45" s="8"/>
      <c r="AJ45" s="5" t="s">
        <v>322</v>
      </c>
      <c r="AK45" s="184" t="s">
        <v>322</v>
      </c>
      <c r="AL45" s="179"/>
      <c r="AM45" s="5" t="s">
        <v>322</v>
      </c>
      <c r="AN45" s="5" t="s">
        <v>322</v>
      </c>
      <c r="AO45" s="185"/>
      <c r="AP45" s="5" t="s">
        <v>322</v>
      </c>
      <c r="AQ45" s="5" t="s">
        <v>322</v>
      </c>
      <c r="AR45" s="5" t="s">
        <v>322</v>
      </c>
      <c r="AS45" s="8"/>
      <c r="AT45" s="5" t="s">
        <v>322</v>
      </c>
      <c r="AU45" s="28" t="s">
        <v>322</v>
      </c>
      <c r="AV45" s="8"/>
      <c r="AW45" s="5" t="s">
        <v>322</v>
      </c>
      <c r="AX45" s="5" t="s">
        <v>322</v>
      </c>
      <c r="AY45" s="5" t="s">
        <v>322</v>
      </c>
      <c r="AZ45" s="184"/>
      <c r="BA45" s="184"/>
      <c r="BB45" s="184"/>
      <c r="BC45" s="184"/>
      <c r="BD45" s="5" t="s">
        <v>322</v>
      </c>
      <c r="BE45" s="5" t="s">
        <v>485</v>
      </c>
    </row>
    <row r="46" spans="1:61" ht="28.5" customHeight="1">
      <c r="A46" s="19" t="s">
        <v>137</v>
      </c>
      <c r="B46" s="5" t="s">
        <v>261</v>
      </c>
      <c r="C46" s="5" t="s">
        <v>261</v>
      </c>
      <c r="D46" s="5" t="s">
        <v>261</v>
      </c>
      <c r="E46" s="5" t="s">
        <v>261</v>
      </c>
      <c r="F46" s="5" t="s">
        <v>524</v>
      </c>
      <c r="G46" s="8"/>
      <c r="H46" s="5" t="s">
        <v>261</v>
      </c>
      <c r="I46" s="5" t="s">
        <v>285</v>
      </c>
      <c r="J46" s="5" t="s">
        <v>285</v>
      </c>
      <c r="K46" s="5" t="s">
        <v>261</v>
      </c>
      <c r="L46" s="185" t="s">
        <v>261</v>
      </c>
      <c r="M46" s="5" t="s">
        <v>261</v>
      </c>
      <c r="N46" s="185" t="s">
        <v>261</v>
      </c>
      <c r="O46" s="5" t="s">
        <v>261</v>
      </c>
      <c r="P46" s="185"/>
      <c r="Q46" s="5" t="s">
        <v>261</v>
      </c>
      <c r="R46" s="5" t="s">
        <v>261</v>
      </c>
      <c r="S46" s="5" t="s">
        <v>261</v>
      </c>
      <c r="T46" s="5" t="s">
        <v>261</v>
      </c>
      <c r="U46" s="5" t="s">
        <v>261</v>
      </c>
      <c r="V46" s="5" t="s">
        <v>261</v>
      </c>
      <c r="W46" s="5" t="s">
        <v>261</v>
      </c>
      <c r="X46" s="5" t="s">
        <v>261</v>
      </c>
      <c r="Y46" s="5" t="s">
        <v>261</v>
      </c>
      <c r="Z46" s="185" t="s">
        <v>261</v>
      </c>
      <c r="AA46" s="5" t="s">
        <v>261</v>
      </c>
      <c r="AB46" s="5" t="s">
        <v>261</v>
      </c>
      <c r="AC46" s="5" t="s">
        <v>261</v>
      </c>
      <c r="AD46" s="5" t="s">
        <v>261</v>
      </c>
      <c r="AE46" s="5" t="s">
        <v>261</v>
      </c>
      <c r="AF46" s="5"/>
      <c r="AG46" s="8"/>
      <c r="AH46" s="5" t="s">
        <v>369</v>
      </c>
      <c r="AI46" s="8"/>
      <c r="AJ46" s="5" t="s">
        <v>261</v>
      </c>
      <c r="AK46" s="185" t="s">
        <v>261</v>
      </c>
      <c r="AL46" s="183"/>
      <c r="AM46" s="5" t="s">
        <v>4</v>
      </c>
      <c r="AN46" s="5" t="s">
        <v>261</v>
      </c>
      <c r="AO46" s="184"/>
      <c r="AP46" s="5" t="s">
        <v>261</v>
      </c>
      <c r="AQ46" s="5" t="s">
        <v>261</v>
      </c>
      <c r="AR46" s="5" t="s">
        <v>261</v>
      </c>
      <c r="AS46" s="8"/>
      <c r="AT46" s="5" t="s">
        <v>5</v>
      </c>
      <c r="AU46" s="28" t="s">
        <v>5</v>
      </c>
      <c r="AV46" s="8"/>
      <c r="AW46" s="5" t="s">
        <v>261</v>
      </c>
      <c r="AX46" s="5" t="s">
        <v>261</v>
      </c>
      <c r="AY46" s="5" t="s">
        <v>261</v>
      </c>
      <c r="AZ46" s="185" t="s">
        <v>261</v>
      </c>
      <c r="BA46" s="185" t="s">
        <v>261</v>
      </c>
      <c r="BB46" s="185"/>
      <c r="BC46" s="185"/>
      <c r="BD46" s="5" t="s">
        <v>261</v>
      </c>
      <c r="BE46" s="5" t="s">
        <v>261</v>
      </c>
    </row>
    <row r="47" spans="1:61" ht="28.5" customHeight="1">
      <c r="A47" s="19" t="s">
        <v>443</v>
      </c>
      <c r="B47" s="5" t="s">
        <v>444</v>
      </c>
      <c r="C47" s="5" t="s">
        <v>262</v>
      </c>
      <c r="D47" s="5" t="s">
        <v>263</v>
      </c>
      <c r="E47" s="5" t="s">
        <v>445</v>
      </c>
      <c r="F47" s="5" t="s">
        <v>525</v>
      </c>
      <c r="G47" s="8"/>
      <c r="H47" s="5" t="s">
        <v>447</v>
      </c>
      <c r="I47" s="5" t="s">
        <v>448</v>
      </c>
      <c r="J47" s="5" t="s">
        <v>449</v>
      </c>
      <c r="K47" s="5" t="s">
        <v>450</v>
      </c>
      <c r="L47" s="184" t="s">
        <v>655</v>
      </c>
      <c r="M47" s="5" t="s">
        <v>323</v>
      </c>
      <c r="N47" s="184" t="s">
        <v>660</v>
      </c>
      <c r="O47" s="5" t="s">
        <v>451</v>
      </c>
      <c r="P47" s="184" t="s">
        <v>668</v>
      </c>
      <c r="Q47" s="5" t="s">
        <v>324</v>
      </c>
      <c r="R47" s="5" t="s">
        <v>455</v>
      </c>
      <c r="S47" s="188" t="s">
        <v>678</v>
      </c>
      <c r="T47" s="5" t="s">
        <v>326</v>
      </c>
      <c r="U47" s="5"/>
      <c r="V47" s="5" t="s">
        <v>454</v>
      </c>
      <c r="W47" s="5" t="s">
        <v>454</v>
      </c>
      <c r="X47" s="5" t="s">
        <v>327</v>
      </c>
      <c r="Y47" s="5" t="s">
        <v>328</v>
      </c>
      <c r="Z47" s="181" t="s">
        <v>675</v>
      </c>
      <c r="AA47" s="5" t="s">
        <v>329</v>
      </c>
      <c r="AB47" s="5" t="s">
        <v>460</v>
      </c>
      <c r="AC47" s="28" t="s">
        <v>464</v>
      </c>
      <c r="AD47" s="28" t="s">
        <v>4</v>
      </c>
      <c r="AE47" s="28" t="s">
        <v>515</v>
      </c>
      <c r="AF47" s="28"/>
      <c r="AG47" s="8"/>
      <c r="AH47" s="5" t="s">
        <v>370</v>
      </c>
      <c r="AI47" s="8"/>
      <c r="AJ47" s="5" t="s">
        <v>386</v>
      </c>
      <c r="AK47" s="184" t="s">
        <v>325</v>
      </c>
      <c r="AL47" s="184"/>
      <c r="AM47" s="5" t="s">
        <v>4</v>
      </c>
      <c r="AN47" s="5" t="s">
        <v>387</v>
      </c>
      <c r="AO47" s="186"/>
      <c r="AP47" s="5" t="s">
        <v>388</v>
      </c>
      <c r="AQ47" s="5" t="s">
        <v>475</v>
      </c>
      <c r="AR47" s="28" t="s">
        <v>475</v>
      </c>
      <c r="AS47" s="8"/>
      <c r="AT47" s="5" t="s">
        <v>409</v>
      </c>
      <c r="AU47" s="28" t="s">
        <v>412</v>
      </c>
      <c r="AV47" s="8"/>
      <c r="AW47" s="5" t="s">
        <v>426</v>
      </c>
      <c r="AX47" s="5" t="s">
        <v>427</v>
      </c>
      <c r="AY47" s="5" t="s">
        <v>427</v>
      </c>
      <c r="AZ47" s="184" t="s">
        <v>750</v>
      </c>
      <c r="BA47" s="184" t="s">
        <v>750</v>
      </c>
      <c r="BB47" s="184" t="s">
        <v>751</v>
      </c>
      <c r="BC47" s="184" t="s">
        <v>750</v>
      </c>
      <c r="BD47" s="5" t="s">
        <v>478</v>
      </c>
      <c r="BE47" s="5" t="s">
        <v>488</v>
      </c>
    </row>
    <row r="48" spans="1:61" ht="22.5" customHeight="1">
      <c r="A48" s="19" t="s">
        <v>138</v>
      </c>
      <c r="B48" s="29" t="s">
        <v>438</v>
      </c>
      <c r="C48" s="29" t="s">
        <v>264</v>
      </c>
      <c r="D48" s="29" t="s">
        <v>265</v>
      </c>
      <c r="E48" s="29" t="s">
        <v>266</v>
      </c>
      <c r="F48" s="29" t="s">
        <v>267</v>
      </c>
      <c r="G48" s="96"/>
      <c r="H48" s="29" t="s">
        <v>446</v>
      </c>
      <c r="I48" s="29" t="s">
        <v>286</v>
      </c>
      <c r="J48" s="29" t="s">
        <v>330</v>
      </c>
      <c r="K48" s="29" t="s">
        <v>331</v>
      </c>
      <c r="L48" s="186" t="s">
        <v>656</v>
      </c>
      <c r="M48" s="29" t="s">
        <v>332</v>
      </c>
      <c r="N48" s="186" t="s">
        <v>661</v>
      </c>
      <c r="O48" s="29" t="s">
        <v>333</v>
      </c>
      <c r="P48" s="189"/>
      <c r="Q48" s="29" t="s">
        <v>334</v>
      </c>
      <c r="R48" s="29" t="s">
        <v>335</v>
      </c>
      <c r="S48" s="189" t="s">
        <v>679</v>
      </c>
      <c r="T48" s="29" t="s">
        <v>336</v>
      </c>
      <c r="V48" s="29" t="s">
        <v>354</v>
      </c>
      <c r="W48" s="29" t="s">
        <v>354</v>
      </c>
      <c r="X48" s="29" t="s">
        <v>337</v>
      </c>
      <c r="Y48" s="29" t="s">
        <v>338</v>
      </c>
      <c r="Z48" s="186"/>
      <c r="AA48" s="29" t="s">
        <v>339</v>
      </c>
      <c r="AB48" s="29" t="s">
        <v>358</v>
      </c>
      <c r="AC48" s="29" t="s">
        <v>361</v>
      </c>
      <c r="AD48" s="29" t="s">
        <v>364</v>
      </c>
      <c r="AE48" s="29" t="s">
        <v>364</v>
      </c>
      <c r="AF48" s="29"/>
      <c r="AG48" s="96"/>
      <c r="AH48" s="29" t="s">
        <v>371</v>
      </c>
      <c r="AI48" s="96"/>
      <c r="AJ48" s="29" t="s">
        <v>389</v>
      </c>
      <c r="AK48" s="186" t="s">
        <v>390</v>
      </c>
      <c r="AL48" s="185"/>
      <c r="AM48" s="29" t="s">
        <v>391</v>
      </c>
      <c r="AN48" s="29" t="s">
        <v>391</v>
      </c>
      <c r="AO48" s="187"/>
      <c r="AP48" s="29" t="s">
        <v>392</v>
      </c>
      <c r="AQ48" s="29" t="s">
        <v>399</v>
      </c>
      <c r="AR48" s="29" t="s">
        <v>399</v>
      </c>
      <c r="AS48" s="96"/>
      <c r="AT48" s="29" t="s">
        <v>409</v>
      </c>
      <c r="AU48" s="29" t="s">
        <v>413</v>
      </c>
      <c r="AV48" s="96"/>
      <c r="AW48" s="29" t="s">
        <v>428</v>
      </c>
      <c r="AX48" s="29" t="s">
        <v>429</v>
      </c>
      <c r="AY48" s="29" t="s">
        <v>429</v>
      </c>
      <c r="AZ48" s="186"/>
      <c r="BA48" s="186"/>
      <c r="BB48" s="186"/>
      <c r="BC48" s="186"/>
      <c r="BD48" s="29" t="s">
        <v>4</v>
      </c>
      <c r="BE48" s="29" t="s">
        <v>487</v>
      </c>
    </row>
    <row r="49" spans="1:61" s="13" customFormat="1" ht="29.25" customHeight="1">
      <c r="A49" s="21" t="s">
        <v>139</v>
      </c>
      <c r="B49" s="92" t="s">
        <v>267</v>
      </c>
      <c r="C49" s="92" t="s">
        <v>267</v>
      </c>
      <c r="D49" s="92" t="s">
        <v>267</v>
      </c>
      <c r="E49" s="92" t="s">
        <v>267</v>
      </c>
      <c r="F49" s="92" t="s">
        <v>268</v>
      </c>
      <c r="G49" s="23"/>
      <c r="H49" s="92" t="s">
        <v>267</v>
      </c>
      <c r="I49" s="92" t="s">
        <v>267</v>
      </c>
      <c r="J49" s="92" t="s">
        <v>267</v>
      </c>
      <c r="K49" s="92" t="s">
        <v>267</v>
      </c>
      <c r="L49" s="187" t="s">
        <v>267</v>
      </c>
      <c r="M49" s="92" t="s">
        <v>267</v>
      </c>
      <c r="N49" s="187" t="s">
        <v>267</v>
      </c>
      <c r="O49" s="92" t="s">
        <v>267</v>
      </c>
      <c r="P49" s="190"/>
      <c r="Q49" s="92" t="s">
        <v>267</v>
      </c>
      <c r="R49" s="92" t="s">
        <v>267</v>
      </c>
      <c r="S49" s="92" t="s">
        <v>267</v>
      </c>
      <c r="T49" s="92" t="s">
        <v>267</v>
      </c>
      <c r="U49" s="29" t="s">
        <v>267</v>
      </c>
      <c r="V49" s="92" t="s">
        <v>267</v>
      </c>
      <c r="W49" s="92" t="s">
        <v>267</v>
      </c>
      <c r="X49" s="92" t="s">
        <v>267</v>
      </c>
      <c r="Y49" s="92" t="s">
        <v>267</v>
      </c>
      <c r="Z49" s="187"/>
      <c r="AA49" s="92" t="s">
        <v>267</v>
      </c>
      <c r="AB49" s="92" t="s">
        <v>267</v>
      </c>
      <c r="AC49" s="92" t="s">
        <v>267</v>
      </c>
      <c r="AD49" s="92" t="s">
        <v>267</v>
      </c>
      <c r="AE49" s="92" t="s">
        <v>267</v>
      </c>
      <c r="AF49" s="92"/>
      <c r="AG49" s="23"/>
      <c r="AH49" s="92" t="s">
        <v>267</v>
      </c>
      <c r="AI49" s="23"/>
      <c r="AJ49" s="92" t="s">
        <v>267</v>
      </c>
      <c r="AK49" s="187" t="s">
        <v>267</v>
      </c>
      <c r="AL49" s="184"/>
      <c r="AM49" s="92" t="s">
        <v>267</v>
      </c>
      <c r="AN49" s="92" t="s">
        <v>267</v>
      </c>
      <c r="AO49" s="178"/>
      <c r="AP49" s="92" t="s">
        <v>267</v>
      </c>
      <c r="AQ49" s="92" t="s">
        <v>267</v>
      </c>
      <c r="AR49" s="92" t="s">
        <v>267</v>
      </c>
      <c r="AS49" s="23"/>
      <c r="AT49" s="92" t="s">
        <v>267</v>
      </c>
      <c r="AU49" s="92" t="s">
        <v>267</v>
      </c>
      <c r="AV49" s="23"/>
      <c r="AW49" s="92" t="s">
        <v>267</v>
      </c>
      <c r="AX49" s="92" t="s">
        <v>267</v>
      </c>
      <c r="AY49" s="92" t="s">
        <v>267</v>
      </c>
      <c r="AZ49" s="187" t="s">
        <v>267</v>
      </c>
      <c r="BA49" s="187" t="s">
        <v>267</v>
      </c>
      <c r="BB49" s="187"/>
      <c r="BC49" s="187"/>
      <c r="BD49" s="92" t="s">
        <v>267</v>
      </c>
      <c r="BE49" s="92" t="s">
        <v>267</v>
      </c>
    </row>
    <row r="50" spans="1:61" s="13" customFormat="1" ht="29.25" customHeight="1">
      <c r="A50" s="105" t="s">
        <v>140</v>
      </c>
      <c r="B50" s="106" t="s">
        <v>268</v>
      </c>
      <c r="C50" s="106" t="s">
        <v>268</v>
      </c>
      <c r="D50" s="106" t="s">
        <v>268</v>
      </c>
      <c r="E50" s="106" t="s">
        <v>268</v>
      </c>
      <c r="F50" s="106" t="s">
        <v>526</v>
      </c>
      <c r="G50" s="23"/>
      <c r="H50" s="106" t="s">
        <v>268</v>
      </c>
      <c r="I50" s="106" t="s">
        <v>287</v>
      </c>
      <c r="J50" s="106" t="s">
        <v>287</v>
      </c>
      <c r="K50" s="106" t="s">
        <v>268</v>
      </c>
      <c r="L50" s="178"/>
      <c r="M50" s="106" t="s">
        <v>268</v>
      </c>
      <c r="N50" s="178"/>
      <c r="O50" s="106" t="s">
        <v>268</v>
      </c>
      <c r="P50" s="191"/>
      <c r="Q50" s="106" t="s">
        <v>268</v>
      </c>
      <c r="R50" s="106" t="s">
        <v>268</v>
      </c>
      <c r="S50" s="106" t="s">
        <v>268</v>
      </c>
      <c r="T50" s="106" t="s">
        <v>268</v>
      </c>
      <c r="U50" s="92" t="s">
        <v>268</v>
      </c>
      <c r="V50" s="106" t="s">
        <v>7</v>
      </c>
      <c r="W50" s="106" t="s">
        <v>7</v>
      </c>
      <c r="X50" s="106" t="s">
        <v>287</v>
      </c>
      <c r="Y50" s="106" t="s">
        <v>268</v>
      </c>
      <c r="Z50" s="178"/>
      <c r="AA50" s="106" t="s">
        <v>268</v>
      </c>
      <c r="AB50" s="106" t="s">
        <v>268</v>
      </c>
      <c r="AC50" s="106" t="s">
        <v>7</v>
      </c>
      <c r="AD50" s="106" t="s">
        <v>268</v>
      </c>
      <c r="AE50" s="106" t="s">
        <v>268</v>
      </c>
      <c r="AF50" s="106"/>
      <c r="AG50" s="23"/>
      <c r="AH50" s="106" t="s">
        <v>287</v>
      </c>
      <c r="AI50" s="23"/>
      <c r="AJ50" s="106" t="s">
        <v>268</v>
      </c>
      <c r="AK50" s="178" t="s">
        <v>268</v>
      </c>
      <c r="AL50" s="186"/>
      <c r="AM50" s="106" t="s">
        <v>7</v>
      </c>
      <c r="AN50" s="106" t="s">
        <v>268</v>
      </c>
      <c r="AO50" s="188"/>
      <c r="AP50" s="106" t="s">
        <v>268</v>
      </c>
      <c r="AQ50" s="106" t="s">
        <v>268</v>
      </c>
      <c r="AR50" s="106" t="s">
        <v>268</v>
      </c>
      <c r="AS50" s="23"/>
      <c r="AT50" s="106" t="s">
        <v>268</v>
      </c>
      <c r="AU50" s="106" t="s">
        <v>268</v>
      </c>
      <c r="AV50" s="23"/>
      <c r="AW50" s="106" t="s">
        <v>287</v>
      </c>
      <c r="AX50" s="106" t="s">
        <v>287</v>
      </c>
      <c r="AY50" s="106" t="s">
        <v>287</v>
      </c>
      <c r="AZ50" s="178" t="s">
        <v>287</v>
      </c>
      <c r="BA50" s="178" t="s">
        <v>287</v>
      </c>
      <c r="BB50" s="178"/>
      <c r="BC50" s="178"/>
      <c r="BD50" s="106" t="s">
        <v>287</v>
      </c>
      <c r="BE50" s="106" t="s">
        <v>268</v>
      </c>
    </row>
    <row r="51" spans="1:61" s="13" customFormat="1" ht="31.5" customHeight="1">
      <c r="A51" s="105" t="s">
        <v>141</v>
      </c>
      <c r="B51" s="114" t="s">
        <v>272</v>
      </c>
      <c r="C51" s="114" t="s">
        <v>272</v>
      </c>
      <c r="D51" s="114" t="s">
        <v>272</v>
      </c>
      <c r="E51" s="114" t="s">
        <v>272</v>
      </c>
      <c r="F51" s="114" t="s">
        <v>270</v>
      </c>
      <c r="G51" s="115"/>
      <c r="H51" s="114" t="s">
        <v>288</v>
      </c>
      <c r="I51" s="114" t="s">
        <v>289</v>
      </c>
      <c r="J51" s="114" t="s">
        <v>289</v>
      </c>
      <c r="K51" s="114"/>
      <c r="L51" s="188"/>
      <c r="M51" s="114" t="s">
        <v>340</v>
      </c>
      <c r="N51" s="188"/>
      <c r="O51" s="114" t="s">
        <v>468</v>
      </c>
      <c r="P51" s="191"/>
      <c r="Q51" s="114" t="s">
        <v>469</v>
      </c>
      <c r="R51" s="114" t="s">
        <v>470</v>
      </c>
      <c r="S51" s="191"/>
      <c r="T51" s="114" t="s">
        <v>341</v>
      </c>
      <c r="V51" s="114" t="s">
        <v>537</v>
      </c>
      <c r="W51" s="114" t="s">
        <v>471</v>
      </c>
      <c r="X51" s="114" t="s">
        <v>340</v>
      </c>
      <c r="Y51" s="114" t="s">
        <v>340</v>
      </c>
      <c r="Z51" s="188"/>
      <c r="AA51" s="114" t="s">
        <v>472</v>
      </c>
      <c r="AB51" s="114" t="s">
        <v>461</v>
      </c>
      <c r="AC51" s="114" t="s">
        <v>462</v>
      </c>
      <c r="AD51" s="114" t="s">
        <v>463</v>
      </c>
      <c r="AE51" s="139"/>
      <c r="AF51" s="139"/>
      <c r="AG51" s="115"/>
      <c r="AH51" s="114" t="s">
        <v>372</v>
      </c>
      <c r="AI51" s="115"/>
      <c r="AJ51" s="114" t="s">
        <v>393</v>
      </c>
      <c r="AK51" s="189"/>
      <c r="AL51" s="187" t="s">
        <v>267</v>
      </c>
      <c r="AM51" s="114" t="s">
        <v>4</v>
      </c>
      <c r="AN51" s="114" t="s">
        <v>4</v>
      </c>
      <c r="AO51" s="189"/>
      <c r="AP51" s="114" t="s">
        <v>4</v>
      </c>
      <c r="AQ51" s="114" t="s">
        <v>476</v>
      </c>
      <c r="AR51" s="114" t="s">
        <v>477</v>
      </c>
      <c r="AS51" s="115"/>
      <c r="AT51" s="114" t="s">
        <v>414</v>
      </c>
      <c r="AU51" s="114" t="s">
        <v>415</v>
      </c>
      <c r="AV51" s="115"/>
      <c r="AW51" s="114" t="s">
        <v>430</v>
      </c>
      <c r="AX51" s="114" t="s">
        <v>430</v>
      </c>
      <c r="AY51" s="114" t="s">
        <v>430</v>
      </c>
      <c r="AZ51" s="188"/>
      <c r="BA51" s="188"/>
      <c r="BB51" s="188"/>
      <c r="BC51" s="188"/>
      <c r="BD51" s="114" t="s">
        <v>479</v>
      </c>
      <c r="BE51" s="114" t="s">
        <v>482</v>
      </c>
      <c r="BF51" s="116"/>
      <c r="BG51" s="116"/>
      <c r="BH51" s="116"/>
      <c r="BI51" s="116"/>
    </row>
    <row r="52" spans="1:61" s="13" customFormat="1" ht="49.5" customHeight="1">
      <c r="A52" s="117" t="s">
        <v>142</v>
      </c>
      <c r="B52" s="118" t="s">
        <v>269</v>
      </c>
      <c r="C52" s="118" t="s">
        <v>269</v>
      </c>
      <c r="D52" s="118" t="s">
        <v>270</v>
      </c>
      <c r="E52" s="118" t="s">
        <v>270</v>
      </c>
      <c r="F52" s="118"/>
      <c r="G52" s="119"/>
      <c r="H52" s="118" t="s">
        <v>4</v>
      </c>
      <c r="I52" s="118" t="s">
        <v>4</v>
      </c>
      <c r="J52" s="118"/>
      <c r="K52" s="118" t="s">
        <v>342</v>
      </c>
      <c r="L52" s="189" t="s">
        <v>342</v>
      </c>
      <c r="M52" s="118" t="s">
        <v>342</v>
      </c>
      <c r="N52" s="189" t="s">
        <v>342</v>
      </c>
      <c r="O52" s="118" t="s">
        <v>342</v>
      </c>
      <c r="P52" s="191"/>
      <c r="Q52" s="118" t="s">
        <v>342</v>
      </c>
      <c r="R52" s="118" t="s">
        <v>342</v>
      </c>
      <c r="S52" s="118" t="s">
        <v>342</v>
      </c>
      <c r="T52" s="118" t="s">
        <v>342</v>
      </c>
      <c r="U52" s="114" t="s">
        <v>342</v>
      </c>
      <c r="V52" s="118" t="s">
        <v>342</v>
      </c>
      <c r="W52" s="118" t="s">
        <v>342</v>
      </c>
      <c r="X52" s="118" t="s">
        <v>343</v>
      </c>
      <c r="Y52" s="118" t="s">
        <v>342</v>
      </c>
      <c r="Z52" s="189" t="s">
        <v>342</v>
      </c>
      <c r="AA52" s="118" t="s">
        <v>342</v>
      </c>
      <c r="AB52" s="118" t="s">
        <v>342</v>
      </c>
      <c r="AC52" s="118" t="s">
        <v>342</v>
      </c>
      <c r="AD52" s="118" t="s">
        <v>342</v>
      </c>
      <c r="AE52" s="140"/>
      <c r="AF52" s="140"/>
      <c r="AG52" s="119"/>
      <c r="AH52" s="118" t="s">
        <v>4</v>
      </c>
      <c r="AI52" s="119"/>
      <c r="AJ52" s="118" t="s">
        <v>394</v>
      </c>
      <c r="AK52" s="190"/>
      <c r="AL52" s="178" t="s">
        <v>268</v>
      </c>
      <c r="AM52" s="118" t="s">
        <v>394</v>
      </c>
      <c r="AN52" s="118" t="s">
        <v>394</v>
      </c>
      <c r="AO52" s="190"/>
      <c r="AP52" s="118" t="s">
        <v>394</v>
      </c>
      <c r="AQ52" s="118" t="s">
        <v>270</v>
      </c>
      <c r="AR52" s="118" t="s">
        <v>270</v>
      </c>
      <c r="AS52" s="119"/>
      <c r="AT52" s="118" t="s">
        <v>416</v>
      </c>
      <c r="AU52" s="118" t="s">
        <v>417</v>
      </c>
      <c r="AV52" s="119"/>
      <c r="AW52" s="118" t="s">
        <v>270</v>
      </c>
      <c r="AX52" s="118" t="s">
        <v>270</v>
      </c>
      <c r="AY52" s="118" t="s">
        <v>270</v>
      </c>
      <c r="AZ52" s="189" t="s">
        <v>270</v>
      </c>
      <c r="BA52" s="189" t="s">
        <v>270</v>
      </c>
      <c r="BB52" s="189"/>
      <c r="BC52" s="189"/>
      <c r="BD52" s="118" t="s">
        <v>270</v>
      </c>
      <c r="BE52" s="118" t="s">
        <v>486</v>
      </c>
      <c r="BF52" s="120"/>
      <c r="BG52" s="120"/>
      <c r="BH52" s="120"/>
      <c r="BI52" s="120"/>
    </row>
    <row r="53" spans="1:61" s="13" customFormat="1" ht="18.75" customHeight="1">
      <c r="A53" s="105" t="s">
        <v>143</v>
      </c>
      <c r="B53" s="106" t="s">
        <v>271</v>
      </c>
      <c r="C53" s="106">
        <v>888440348254</v>
      </c>
      <c r="D53" s="106">
        <v>889955037473</v>
      </c>
      <c r="E53" s="106" t="s">
        <v>4</v>
      </c>
      <c r="F53" s="106"/>
      <c r="G53" s="23"/>
      <c r="H53" s="106" t="s">
        <v>290</v>
      </c>
      <c r="I53" s="106" t="s">
        <v>291</v>
      </c>
      <c r="J53" s="106" t="s">
        <v>344</v>
      </c>
      <c r="K53" s="106" t="s">
        <v>345</v>
      </c>
      <c r="L53" s="191"/>
      <c r="M53" s="106" t="s">
        <v>346</v>
      </c>
      <c r="N53" s="191"/>
      <c r="O53" s="106" t="s">
        <v>347</v>
      </c>
      <c r="P53" s="191"/>
      <c r="Q53" s="106" t="s">
        <v>293</v>
      </c>
      <c r="R53" s="106" t="s">
        <v>348</v>
      </c>
      <c r="S53" s="191"/>
      <c r="T53" s="106" t="s">
        <v>349</v>
      </c>
      <c r="U53" s="106"/>
      <c r="V53" s="106" t="s">
        <v>4</v>
      </c>
      <c r="W53" s="106" t="s">
        <v>4</v>
      </c>
      <c r="X53" s="106" t="s">
        <v>350</v>
      </c>
      <c r="Y53" s="106" t="s">
        <v>351</v>
      </c>
      <c r="Z53" s="191"/>
      <c r="AA53" s="106" t="s">
        <v>4</v>
      </c>
      <c r="AB53" s="106" t="s">
        <v>4</v>
      </c>
      <c r="AC53" s="106" t="s">
        <v>4</v>
      </c>
      <c r="AD53" s="106" t="s">
        <v>4</v>
      </c>
      <c r="AE53" s="138"/>
      <c r="AF53" s="138"/>
      <c r="AG53" s="23"/>
      <c r="AH53" s="106" t="s">
        <v>373</v>
      </c>
      <c r="AI53" s="23"/>
      <c r="AJ53" s="106" t="s">
        <v>395</v>
      </c>
      <c r="AK53" s="138"/>
      <c r="AL53" s="188"/>
      <c r="AM53" s="106" t="s">
        <v>4</v>
      </c>
      <c r="AN53" s="106" t="s">
        <v>396</v>
      </c>
      <c r="AO53" s="106"/>
      <c r="AP53" s="106" t="s">
        <v>293</v>
      </c>
      <c r="AQ53" s="106" t="s">
        <v>4</v>
      </c>
      <c r="AR53" s="106" t="s">
        <v>4</v>
      </c>
      <c r="AS53" s="23"/>
      <c r="AT53" s="106">
        <v>192076128235</v>
      </c>
      <c r="AU53" s="106"/>
      <c r="AV53" s="23"/>
      <c r="AW53" s="106" t="s">
        <v>431</v>
      </c>
      <c r="AX53" s="106" t="s">
        <v>432</v>
      </c>
      <c r="AY53" s="106" t="s">
        <v>433</v>
      </c>
      <c r="AZ53" s="191"/>
      <c r="BA53" s="191"/>
      <c r="BB53" s="191"/>
      <c r="BC53" s="191"/>
      <c r="BD53" s="106"/>
      <c r="BE53" s="106"/>
    </row>
    <row r="54" spans="1:61" ht="22.5" customHeight="1">
      <c r="A54" s="24"/>
      <c r="B54" s="78"/>
      <c r="C54" s="78"/>
      <c r="D54" s="78"/>
      <c r="E54" s="78"/>
      <c r="F54" s="78"/>
      <c r="G54" s="1"/>
      <c r="H54" s="78"/>
      <c r="I54" s="78"/>
      <c r="J54" s="78"/>
      <c r="K54" s="78"/>
      <c r="M54" s="78"/>
      <c r="O54" s="78"/>
      <c r="Q54" s="78"/>
      <c r="R54" s="78"/>
      <c r="T54" s="78"/>
      <c r="U54" s="78"/>
      <c r="V54" s="78"/>
      <c r="W54" s="78"/>
      <c r="X54" s="78"/>
      <c r="Y54" s="78"/>
      <c r="AA54" s="78"/>
      <c r="AB54" s="78"/>
      <c r="AC54" s="78"/>
      <c r="AD54" s="78"/>
      <c r="AE54" s="78"/>
      <c r="AF54" s="78"/>
      <c r="AG54" s="1"/>
      <c r="AH54" s="78"/>
      <c r="AI54" s="1"/>
      <c r="AJ54" s="78"/>
      <c r="AK54" s="78"/>
      <c r="AL54" s="190"/>
      <c r="AM54" s="78"/>
      <c r="AN54" s="78"/>
      <c r="AO54" s="78"/>
      <c r="AP54" s="78"/>
      <c r="AQ54" s="78"/>
      <c r="AR54" s="78"/>
      <c r="AS54" s="1"/>
      <c r="AT54" s="78"/>
      <c r="AU54" s="78"/>
      <c r="AV54" s="1"/>
      <c r="AW54" s="78"/>
      <c r="AX54" s="78"/>
      <c r="AY54" s="78"/>
      <c r="BD54" s="78"/>
      <c r="BE54" s="78"/>
    </row>
    <row r="56" spans="1:61" ht="17.25" customHeight="1"/>
  </sheetData>
  <mergeCells count="6">
    <mergeCell ref="A38:A40"/>
    <mergeCell ref="AW1:BD1"/>
    <mergeCell ref="AT1:AU1"/>
    <mergeCell ref="B1:E1"/>
    <mergeCell ref="H1:AC1"/>
    <mergeCell ref="AJ1:AR1"/>
  </mergeCells>
  <conditionalFormatting sqref="AL42">
    <cfRule type="cellIs" dxfId="98" priority="69" operator="equal">
      <formula>"Ongoing"</formula>
    </cfRule>
    <cfRule type="cellIs" dxfId="97" priority="70" operator="equal">
      <formula>"LTB"</formula>
    </cfRule>
    <cfRule type="cellIs" dxfId="96" priority="71" operator="equal">
      <formula>"New Model"</formula>
    </cfRule>
  </conditionalFormatting>
  <conditionalFormatting sqref="AL50">
    <cfRule type="cellIs" dxfId="95" priority="66" operator="equal">
      <formula>"Arrival on Stock"</formula>
    </cfRule>
    <cfRule type="cellIs" dxfId="94" priority="67" operator="equal">
      <formula>"Announced"</formula>
    </cfRule>
    <cfRule type="cellIs" dxfId="93" priority="68" operator="equal">
      <formula>"Wait for SO Announcement"</formula>
    </cfRule>
  </conditionalFormatting>
  <conditionalFormatting sqref="AL36">
    <cfRule type="containsText" dxfId="92" priority="65" operator="containsText" text="TBD">
      <formula>NOT(ISERROR(SEARCH("TBD",AL36)))</formula>
    </cfRule>
  </conditionalFormatting>
  <conditionalFormatting sqref="L48">
    <cfRule type="cellIs" dxfId="91" priority="62" operator="equal">
      <formula>"Arrival on Stock"</formula>
    </cfRule>
    <cfRule type="cellIs" dxfId="90" priority="63" operator="equal">
      <formula>"Announced"</formula>
    </cfRule>
    <cfRule type="cellIs" dxfId="89" priority="64" operator="equal">
      <formula>"Wait for SO Announcement"</formula>
    </cfRule>
  </conditionalFormatting>
  <conditionalFormatting sqref="L40">
    <cfRule type="cellIs" dxfId="88" priority="59" operator="equal">
      <formula>"Ongoing"</formula>
    </cfRule>
    <cfRule type="cellIs" dxfId="87" priority="60" operator="equal">
      <formula>"LTB"</formula>
    </cfRule>
    <cfRule type="cellIs" dxfId="86" priority="61" operator="equal">
      <formula>"New Model"</formula>
    </cfRule>
  </conditionalFormatting>
  <conditionalFormatting sqref="N48">
    <cfRule type="cellIs" dxfId="85" priority="56" operator="equal">
      <formula>"Arrival on Stock"</formula>
    </cfRule>
    <cfRule type="cellIs" dxfId="84" priority="57" operator="equal">
      <formula>"Announced"</formula>
    </cfRule>
    <cfRule type="cellIs" dxfId="83" priority="58" operator="equal">
      <formula>"Wait for SO Announcement"</formula>
    </cfRule>
  </conditionalFormatting>
  <conditionalFormatting sqref="N40">
    <cfRule type="cellIs" dxfId="82" priority="53" operator="equal">
      <formula>"Ongoing"</formula>
    </cfRule>
    <cfRule type="cellIs" dxfId="81" priority="54" operator="equal">
      <formula>"LTB"</formula>
    </cfRule>
    <cfRule type="cellIs" dxfId="80" priority="55" operator="equal">
      <formula>"New Model"</formula>
    </cfRule>
  </conditionalFormatting>
  <conditionalFormatting sqref="S36">
    <cfRule type="cellIs" dxfId="79" priority="50" operator="equal">
      <formula>"Ongoing"</formula>
    </cfRule>
    <cfRule type="cellIs" dxfId="78" priority="51" operator="equal">
      <formula>"LTB"</formula>
    </cfRule>
    <cfRule type="cellIs" dxfId="77" priority="52" operator="equal">
      <formula>"New Model"</formula>
    </cfRule>
  </conditionalFormatting>
  <conditionalFormatting sqref="S44">
    <cfRule type="cellIs" dxfId="76" priority="47" operator="equal">
      <formula>"Arrival on Stock"</formula>
    </cfRule>
    <cfRule type="cellIs" dxfId="75" priority="48" operator="equal">
      <formula>"Announced"</formula>
    </cfRule>
    <cfRule type="cellIs" dxfId="74" priority="49" operator="equal">
      <formula>"Wait for SO Announcement"</formula>
    </cfRule>
  </conditionalFormatting>
  <conditionalFormatting sqref="P40">
    <cfRule type="cellIs" dxfId="73" priority="41" operator="equal">
      <formula>"Ongoing"</formula>
    </cfRule>
    <cfRule type="cellIs" dxfId="72" priority="42" operator="equal">
      <formula>"LTB"</formula>
    </cfRule>
    <cfRule type="cellIs" dxfId="71" priority="43" operator="equal">
      <formula>"New Model"</formula>
    </cfRule>
  </conditionalFormatting>
  <conditionalFormatting sqref="Z40">
    <cfRule type="cellIs" dxfId="70" priority="38" operator="equal">
      <formula>"Ongoing"</formula>
    </cfRule>
    <cfRule type="cellIs" dxfId="69" priority="39" operator="equal">
      <formula>"LTB"</formula>
    </cfRule>
    <cfRule type="cellIs" dxfId="68" priority="40" operator="equal">
      <formula>"New Model"</formula>
    </cfRule>
  </conditionalFormatting>
  <conditionalFormatting sqref="Z48">
    <cfRule type="cellIs" dxfId="67" priority="35" operator="equal">
      <formula>"Arrival on Stock"</formula>
    </cfRule>
    <cfRule type="cellIs" dxfId="66" priority="36" operator="equal">
      <formula>"Announced"</formula>
    </cfRule>
    <cfRule type="cellIs" dxfId="65" priority="37" operator="equal">
      <formula>"Wait for SO Announcement"</formula>
    </cfRule>
  </conditionalFormatting>
  <conditionalFormatting sqref="Z47">
    <cfRule type="containsText" dxfId="64" priority="34" operator="containsText" text="TBD">
      <formula>NOT(ISERROR(SEARCH("TBD",Z47)))</formula>
    </cfRule>
  </conditionalFormatting>
  <conditionalFormatting sqref="AO39">
    <cfRule type="cellIs" dxfId="63" priority="31" operator="equal">
      <formula>"Ongoing"</formula>
    </cfRule>
    <cfRule type="cellIs" dxfId="62" priority="32" operator="equal">
      <formula>"LTB"</formula>
    </cfRule>
    <cfRule type="cellIs" dxfId="61" priority="33" operator="equal">
      <formula>"New Model"</formula>
    </cfRule>
  </conditionalFormatting>
  <conditionalFormatting sqref="AO47">
    <cfRule type="cellIs" dxfId="60" priority="28" operator="equal">
      <formula>"Arrival on Stock"</formula>
    </cfRule>
    <cfRule type="cellIs" dxfId="59" priority="29" operator="equal">
      <formula>"Announced"</formula>
    </cfRule>
    <cfRule type="cellIs" dxfId="58" priority="30" operator="equal">
      <formula>"Wait for SO Announcement"</formula>
    </cfRule>
  </conditionalFormatting>
  <conditionalFormatting sqref="BB48:BC48">
    <cfRule type="cellIs" dxfId="57" priority="25" operator="equal">
      <formula>"Arrival on Stock"</formula>
    </cfRule>
    <cfRule type="cellIs" dxfId="56" priority="26" operator="equal">
      <formula>"Announced"</formula>
    </cfRule>
    <cfRule type="cellIs" dxfId="55" priority="27" operator="equal">
      <formula>"Wait for SO Announcement"</formula>
    </cfRule>
  </conditionalFormatting>
  <conditionalFormatting sqref="AZ48">
    <cfRule type="cellIs" dxfId="54" priority="22" operator="equal">
      <formula>"Arrival on Stock"</formula>
    </cfRule>
    <cfRule type="cellIs" dxfId="53" priority="23" operator="equal">
      <formula>"Announced"</formula>
    </cfRule>
    <cfRule type="cellIs" dxfId="52" priority="24" operator="equal">
      <formula>"Wait for SO Announcement"</formula>
    </cfRule>
  </conditionalFormatting>
  <conditionalFormatting sqref="BA48">
    <cfRule type="cellIs" dxfId="51" priority="19" operator="equal">
      <formula>"Arrival on Stock"</formula>
    </cfRule>
    <cfRule type="cellIs" dxfId="50" priority="20" operator="equal">
      <formula>"Announced"</formula>
    </cfRule>
    <cfRule type="cellIs" dxfId="49" priority="21" operator="equal">
      <formula>"Wait for SO Announcement"</formula>
    </cfRule>
  </conditionalFormatting>
  <conditionalFormatting sqref="AZ40">
    <cfRule type="cellIs" dxfId="48" priority="16" operator="equal">
      <formula>"Ongoing"</formula>
    </cfRule>
    <cfRule type="cellIs" dxfId="47" priority="17" operator="equal">
      <formula>"LTB"</formula>
    </cfRule>
    <cfRule type="cellIs" dxfId="46" priority="18" operator="equal">
      <formula>"New Model"</formula>
    </cfRule>
  </conditionalFormatting>
  <conditionalFormatting sqref="BA40">
    <cfRule type="cellIs" dxfId="45" priority="13" operator="equal">
      <formula>"Ongoing"</formula>
    </cfRule>
    <cfRule type="cellIs" dxfId="44" priority="14" operator="equal">
      <formula>"LTB"</formula>
    </cfRule>
    <cfRule type="cellIs" dxfId="43" priority="15" operator="equal">
      <formula>"New Model"</formula>
    </cfRule>
  </conditionalFormatting>
  <conditionalFormatting sqref="BB40">
    <cfRule type="cellIs" dxfId="42" priority="10" operator="equal">
      <formula>"Ongoing"</formula>
    </cfRule>
    <cfRule type="cellIs" dxfId="41" priority="11" operator="equal">
      <formula>"LTB"</formula>
    </cfRule>
    <cfRule type="cellIs" dxfId="40" priority="12" operator="equal">
      <formula>"New Model"</formula>
    </cfRule>
  </conditionalFormatting>
  <conditionalFormatting sqref="BC40">
    <cfRule type="cellIs" dxfId="39" priority="7" operator="equal">
      <formula>"Ongoing"</formula>
    </cfRule>
    <cfRule type="cellIs" dxfId="38" priority="8" operator="equal">
      <formula>"LTB"</formula>
    </cfRule>
    <cfRule type="cellIs" dxfId="37" priority="9" operator="equal">
      <formula>"New Model"</formula>
    </cfRule>
  </conditionalFormatting>
  <conditionalFormatting sqref="AK48">
    <cfRule type="cellIs" dxfId="36" priority="4" operator="equal">
      <formula>"Arrival on Stock"</formula>
    </cfRule>
    <cfRule type="cellIs" dxfId="35" priority="5" operator="equal">
      <formula>"Announced"</formula>
    </cfRule>
    <cfRule type="cellIs" dxfId="34" priority="6" operator="equal">
      <formula>"Wait for SO Announcement"</formula>
    </cfRule>
  </conditionalFormatting>
  <conditionalFormatting sqref="AK40">
    <cfRule type="cellIs" dxfId="33" priority="1" operator="equal">
      <formula>"Ongoing"</formula>
    </cfRule>
    <cfRule type="cellIs" dxfId="32" priority="2" operator="equal">
      <formula>"LTB"</formula>
    </cfRule>
    <cfRule type="cellIs" dxfId="31" priority="3" operator="equal">
      <formula>"New Model"</formula>
    </cfRule>
  </conditionalFormatting>
  <hyperlinks>
    <hyperlink ref="C15" r:id="rId1" xr:uid="{00A165BE-8A6B-41B9-A18D-07DF09F04281}"/>
    <hyperlink ref="B15" r:id="rId2" xr:uid="{ED90145A-F101-4593-94B4-FEFC47204DBD}"/>
    <hyperlink ref="D15" r:id="rId3" xr:uid="{EA05AFA2-DE91-48EA-AE06-30AA61C81968}"/>
    <hyperlink ref="E15" r:id="rId4" xr:uid="{0E254B7F-A53C-4184-8D38-C9ECD1AD480B}"/>
    <hyperlink ref="F15" r:id="rId5" xr:uid="{20034E55-3CB1-4511-BB9C-419C5F223C29}"/>
    <hyperlink ref="L15" r:id="rId6" xr:uid="{2CA515AF-49C2-422E-AB9B-78F02D852C4D}"/>
    <hyperlink ref="N15" r:id="rId7" xr:uid="{F1059300-597D-42A7-A4D8-B9898580D275}"/>
    <hyperlink ref="P15" r:id="rId8" xr:uid="{D0A4D614-E5A0-4AF7-8517-7C001CB201DF}"/>
    <hyperlink ref="S15" r:id="rId9" xr:uid="{0DF1D4F1-F703-486C-8011-77CDA9A4ED3C}"/>
    <hyperlink ref="U15" r:id="rId10" xr:uid="{F2474F28-F439-4F84-94C6-3579344204AD}"/>
    <hyperlink ref="Z15" r:id="rId11" xr:uid="{D41EDC87-3698-4611-941A-E1C4D8647B97}"/>
    <hyperlink ref="K15" r:id="rId12" xr:uid="{E9690F73-E3EB-47AD-810C-37772968AA7F}"/>
    <hyperlink ref="M15" r:id="rId13" xr:uid="{644F18F3-B622-43DC-8B76-853B57CB8ACA}"/>
    <hyperlink ref="O15" r:id="rId14" xr:uid="{3C5722BD-8649-4288-A3FB-E928A57C742B}"/>
    <hyperlink ref="Q15" r:id="rId15" xr:uid="{E17C0167-097D-42CC-83F6-57B9FA8F65C4}"/>
    <hyperlink ref="R15" r:id="rId16" xr:uid="{98E5FD3C-84B6-437A-B89C-71A659AC06B1}"/>
    <hyperlink ref="T15" r:id="rId17" xr:uid="{16EC10BF-11AB-43D8-8481-064394E05F65}"/>
    <hyperlink ref="X15" r:id="rId18" xr:uid="{403167C4-DEF7-433E-8D17-4599DB691AEB}"/>
    <hyperlink ref="Y15" r:id="rId19" xr:uid="{9F4B4E89-7EAD-48F7-A918-DDAE16B5188C}"/>
    <hyperlink ref="AA15" r:id="rId20" xr:uid="{6039AAA9-EB58-4A72-B6B6-7121B707EA95}"/>
    <hyperlink ref="AF15" r:id="rId21" xr:uid="{7EE185EB-9C9D-4A9C-A6F0-461219E04D00}"/>
    <hyperlink ref="AJ15" r:id="rId22" xr:uid="{9F93523F-451B-4AE4-85D4-0C863AD9EA88}"/>
    <hyperlink ref="AL15" r:id="rId23" xr:uid="{B22FE524-8258-4B53-9223-8EFD3A9AB010}"/>
    <hyperlink ref="AN15" r:id="rId24" xr:uid="{BACAD203-0956-4099-941D-31443B4E4083}"/>
    <hyperlink ref="AP15" r:id="rId25" xr:uid="{AF0E3F17-DB44-4ADD-BD66-0313B89DD970}"/>
    <hyperlink ref="AY15" r:id="rId26" xr:uid="{FEFC49FE-5D50-409A-8FA0-237B9FEC1EE4}"/>
    <hyperlink ref="AX15" r:id="rId27" xr:uid="{EEAAAA75-87EF-47E9-81F7-7E77A6BFC7D0}"/>
    <hyperlink ref="AW15" r:id="rId28" xr:uid="{2A4F55D3-72AA-42F4-934C-D3CED9EC27E4}"/>
    <hyperlink ref="AO15" r:id="rId29" xr:uid="{B9C4C5C7-0771-4276-85C2-3D6861541C4D}"/>
    <hyperlink ref="AZ15" r:id="rId30" xr:uid="{7F75E682-13E3-4B3C-8149-2EEF2CA97146}"/>
    <hyperlink ref="BA15" r:id="rId31" xr:uid="{C15ECDBA-B7F8-47CA-9FA8-08C0379D3BEF}"/>
    <hyperlink ref="BB15" r:id="rId32" xr:uid="{12A80B9F-A67A-427B-9D88-50E07888C23F}"/>
    <hyperlink ref="BC15" r:id="rId33" xr:uid="{77254058-7E3D-4658-9284-67EAA11B4089}"/>
  </hyperlinks>
  <pageMargins left="0.25" right="0.25" top="0.75" bottom="0.75" header="0.3" footer="0.3"/>
  <pageSetup scale="62" fitToWidth="0" fitToHeight="0" orientation="landscape" r:id="rId34"/>
  <rowBreaks count="1" manualBreakCount="1">
    <brk id="30" max="16383" man="1"/>
  </rowBreaks>
  <ignoredErrors>
    <ignoredError sqref="AM15 W15 W53 AI53 AP53:AV53 BD53:BE53 AM53:AN53" formula="1"/>
    <ignoredError sqref="B53 Q53:R53 O53 M53 H53:K53" numberStoredAsText="1"/>
    <ignoredError sqref="T53 AG53:AH53 AW53:AY53 AJ53 AA53:AD53 X53:Y53" numberStoredAsText="1" formula="1"/>
  </ignoredErrors>
  <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8"/>
  <sheetViews>
    <sheetView zoomScaleNormal="100" workbookViewId="0">
      <pane ySplit="7" topLeftCell="A8" activePane="bottomLeft" state="frozen"/>
      <selection activeCell="Q29" sqref="Q29"/>
      <selection pane="bottomLeft" activeCell="E21" sqref="E21"/>
    </sheetView>
  </sheetViews>
  <sheetFormatPr baseColWidth="10" defaultColWidth="9.140625" defaultRowHeight="22.5" customHeight="1"/>
  <cols>
    <col min="1" max="1" width="12.85546875" style="1" customWidth="1"/>
    <col min="2" max="2" width="18.42578125" style="1" bestFit="1" customWidth="1"/>
    <col min="3" max="4" width="12.85546875" style="1" customWidth="1"/>
    <col min="5" max="5" width="13" style="36" bestFit="1" customWidth="1"/>
    <col min="6" max="6" width="15" style="36" customWidth="1"/>
    <col min="7" max="7" width="14.7109375" style="34" customWidth="1"/>
    <col min="8" max="8" width="17.42578125" style="2" customWidth="1"/>
    <col min="9" max="9" width="13.5703125" style="35" customWidth="1"/>
    <col min="10" max="10" width="21" style="35" customWidth="1"/>
    <col min="11" max="11" width="18.7109375" style="34" customWidth="1"/>
    <col min="12" max="12" width="17.85546875" style="33" customWidth="1"/>
    <col min="13" max="13" width="10.7109375" style="32" customWidth="1"/>
    <col min="14" max="14" width="10.7109375" style="67" customWidth="1"/>
    <col min="15" max="17" width="10.7109375" style="70" customWidth="1"/>
    <col min="18" max="18" width="13.140625" style="65" customWidth="1"/>
    <col min="19" max="16384" width="9.140625" style="31"/>
  </cols>
  <sheetData>
    <row r="1" spans="1:18" s="59" customFormat="1" ht="37.5" customHeight="1">
      <c r="A1" s="71" t="s">
        <v>756</v>
      </c>
      <c r="B1" s="58"/>
      <c r="C1" s="58"/>
      <c r="D1" s="58"/>
      <c r="E1" s="1"/>
      <c r="F1" s="1"/>
      <c r="G1" s="1"/>
      <c r="H1" s="1"/>
      <c r="I1" s="49"/>
      <c r="J1" s="49"/>
      <c r="K1" s="61"/>
      <c r="L1" s="60"/>
      <c r="M1" s="1"/>
      <c r="N1" s="1"/>
      <c r="O1" s="1"/>
      <c r="P1" s="1"/>
      <c r="Q1" s="1"/>
      <c r="R1" s="1"/>
    </row>
    <row r="2" spans="1:18" s="6" customFormat="1" ht="22.5" customHeight="1">
      <c r="B2" s="58"/>
      <c r="C2" s="58"/>
      <c r="D2" s="58"/>
      <c r="E2" s="1"/>
      <c r="F2" s="1"/>
      <c r="G2" s="1"/>
      <c r="H2" s="1"/>
      <c r="I2" s="49"/>
      <c r="J2" s="49"/>
      <c r="K2" s="1"/>
      <c r="L2" s="57"/>
      <c r="M2" s="1"/>
      <c r="N2" s="1"/>
      <c r="O2" s="1"/>
      <c r="P2"/>
      <c r="Q2" s="1"/>
      <c r="R2" s="1"/>
    </row>
    <row r="3" spans="1:18" s="6" customFormat="1" ht="22.5" customHeight="1">
      <c r="B3" s="56" t="s">
        <v>6</v>
      </c>
      <c r="C3" s="55" t="s">
        <v>8</v>
      </c>
      <c r="D3" s="54" t="s">
        <v>10</v>
      </c>
    </row>
    <row r="4" spans="1:18" s="6" customFormat="1" ht="37.5" customHeight="1">
      <c r="A4" s="53" t="s">
        <v>757</v>
      </c>
      <c r="B4" s="52">
        <f>COUNTIF(C8:C1048576,B3)</f>
        <v>0</v>
      </c>
      <c r="C4" s="51">
        <f>COUNTIF(C8:C1048576,C3)</f>
        <v>0</v>
      </c>
      <c r="D4" s="50">
        <f>SUM(B4:C4)</f>
        <v>0</v>
      </c>
      <c r="E4" s="53"/>
      <c r="F4" s="53"/>
      <c r="G4" s="53"/>
      <c r="H4" s="53"/>
      <c r="I4" s="53"/>
      <c r="J4" s="53"/>
      <c r="K4" s="53"/>
      <c r="L4" s="53"/>
      <c r="M4" s="255" t="s">
        <v>685</v>
      </c>
      <c r="N4" s="256"/>
      <c r="O4" s="256"/>
      <c r="P4" s="256"/>
      <c r="Q4" s="256"/>
      <c r="R4" s="256"/>
    </row>
    <row r="5" spans="1:18" s="6" customFormat="1" ht="22.5" customHeight="1">
      <c r="A5" s="1"/>
      <c r="B5" s="1"/>
      <c r="C5" s="1"/>
      <c r="D5" s="1"/>
      <c r="E5" s="1"/>
      <c r="F5" s="1"/>
      <c r="G5" s="1"/>
      <c r="H5" s="1"/>
      <c r="I5" s="49"/>
      <c r="J5" s="49"/>
      <c r="K5" s="1"/>
      <c r="L5" s="8"/>
      <c r="M5" s="1"/>
      <c r="N5" s="1"/>
      <c r="O5" s="1"/>
      <c r="P5" s="1"/>
      <c r="Q5" s="1"/>
      <c r="R5" s="1"/>
    </row>
    <row r="6" spans="1:18" s="6" customFormat="1" ht="22.5" customHeight="1">
      <c r="A6" s="254" t="s">
        <v>13</v>
      </c>
      <c r="B6" s="254"/>
      <c r="C6" s="254"/>
      <c r="D6" s="254"/>
      <c r="E6" s="254"/>
      <c r="F6" s="254"/>
      <c r="G6" s="254"/>
      <c r="H6" s="254"/>
      <c r="I6" s="254"/>
      <c r="J6" s="254"/>
      <c r="K6" s="254"/>
      <c r="L6" s="257" t="s">
        <v>15</v>
      </c>
      <c r="M6" s="258"/>
      <c r="N6" s="258"/>
      <c r="O6" s="258"/>
      <c r="P6" s="258"/>
      <c r="Q6" s="258"/>
      <c r="R6" s="259"/>
    </row>
    <row r="7" spans="1:18" s="48" customFormat="1" ht="37.5" customHeight="1">
      <c r="A7" s="64" t="s">
        <v>9</v>
      </c>
      <c r="B7" s="62" t="s">
        <v>0</v>
      </c>
      <c r="C7" s="62" t="s">
        <v>11</v>
      </c>
      <c r="D7" s="62" t="s">
        <v>22</v>
      </c>
      <c r="E7" s="62" t="s">
        <v>491</v>
      </c>
      <c r="F7" s="62" t="s">
        <v>12</v>
      </c>
      <c r="G7" s="62" t="s">
        <v>490</v>
      </c>
      <c r="H7" s="62" t="s">
        <v>492</v>
      </c>
      <c r="I7" s="63" t="s">
        <v>120</v>
      </c>
      <c r="J7" s="63" t="s">
        <v>493</v>
      </c>
      <c r="K7" s="62" t="s">
        <v>494</v>
      </c>
      <c r="L7" s="75" t="s">
        <v>20</v>
      </c>
      <c r="M7" s="76" t="s">
        <v>1</v>
      </c>
      <c r="N7" s="76" t="s">
        <v>16</v>
      </c>
      <c r="O7" s="76" t="s">
        <v>2</v>
      </c>
      <c r="P7" s="76" t="s">
        <v>17</v>
      </c>
      <c r="Q7" s="76" t="s">
        <v>23</v>
      </c>
      <c r="R7" s="77" t="s">
        <v>14</v>
      </c>
    </row>
    <row r="8" spans="1:18" s="41" customFormat="1" ht="37.5" customHeight="1">
      <c r="A8" s="91" t="s">
        <v>25</v>
      </c>
      <c r="B8" s="43"/>
      <c r="C8" s="43"/>
      <c r="D8" s="43"/>
      <c r="E8" s="43"/>
      <c r="F8" s="43"/>
      <c r="G8" s="45"/>
      <c r="H8" s="45"/>
      <c r="I8" s="44"/>
      <c r="J8" s="44"/>
      <c r="K8" s="43"/>
      <c r="L8" s="73"/>
      <c r="M8" s="42"/>
      <c r="N8" s="42"/>
      <c r="O8" s="69"/>
      <c r="P8" s="69"/>
      <c r="Q8" s="69"/>
      <c r="R8" s="42"/>
    </row>
    <row r="9" spans="1:18" s="41" customFormat="1" ht="19.5" customHeight="1">
      <c r="A9" s="214" t="s">
        <v>83</v>
      </c>
      <c r="B9" s="215" t="s">
        <v>578</v>
      </c>
      <c r="C9" s="41" t="s">
        <v>758</v>
      </c>
      <c r="E9" s="41">
        <v>23</v>
      </c>
      <c r="F9" s="41" t="s">
        <v>683</v>
      </c>
      <c r="G9" s="216">
        <v>0.67361111111111116</v>
      </c>
      <c r="H9" s="41">
        <v>250</v>
      </c>
      <c r="I9" s="217" t="s">
        <v>172</v>
      </c>
      <c r="J9" s="41" t="s">
        <v>214</v>
      </c>
      <c r="K9" s="218">
        <v>0.72</v>
      </c>
      <c r="L9" s="237" t="s">
        <v>755</v>
      </c>
      <c r="M9" s="68">
        <v>135</v>
      </c>
      <c r="N9" s="66">
        <v>105</v>
      </c>
      <c r="O9" s="66">
        <f>M9*1.03</f>
        <v>139.05000000000001</v>
      </c>
      <c r="P9" s="66">
        <f>N9*1.03</f>
        <v>108.15</v>
      </c>
      <c r="Q9" s="219">
        <f>30/M9</f>
        <v>0.22222222222222221</v>
      </c>
      <c r="R9" s="200"/>
    </row>
    <row r="10" spans="1:18" ht="22.5" customHeight="1">
      <c r="A10" s="214" t="s">
        <v>85</v>
      </c>
      <c r="B10" s="215" t="s">
        <v>681</v>
      </c>
      <c r="C10" s="41" t="s">
        <v>758</v>
      </c>
      <c r="D10" s="40"/>
      <c r="E10" s="39">
        <v>23.8</v>
      </c>
      <c r="F10" s="39" t="s">
        <v>684</v>
      </c>
      <c r="G10" s="131" t="s">
        <v>169</v>
      </c>
      <c r="H10" s="38">
        <v>250</v>
      </c>
      <c r="I10" s="217" t="s">
        <v>172</v>
      </c>
      <c r="J10" s="37" t="s">
        <v>213</v>
      </c>
      <c r="K10" s="218">
        <v>0.72</v>
      </c>
      <c r="L10" s="237" t="s">
        <v>755</v>
      </c>
      <c r="M10" s="68">
        <v>175</v>
      </c>
      <c r="N10" s="213">
        <v>145</v>
      </c>
      <c r="O10" s="66">
        <v>180.25</v>
      </c>
      <c r="P10" s="66">
        <f>N10*1.03</f>
        <v>149.35</v>
      </c>
      <c r="Q10" s="219">
        <f>30/M10</f>
        <v>0.17142857142857143</v>
      </c>
      <c r="R10" s="213"/>
    </row>
    <row r="11" spans="1:18" ht="37.5" customHeight="1">
      <c r="A11" s="46" t="s">
        <v>489</v>
      </c>
      <c r="B11" s="43"/>
      <c r="C11" s="43"/>
      <c r="D11" s="43"/>
      <c r="E11" s="43"/>
      <c r="F11" s="43"/>
      <c r="G11" s="45"/>
      <c r="H11" s="45"/>
      <c r="I11" s="44"/>
      <c r="J11" s="44"/>
      <c r="K11" s="43"/>
      <c r="L11" s="73"/>
      <c r="M11" s="42"/>
      <c r="N11" s="94"/>
      <c r="O11" s="69"/>
      <c r="P11" s="69"/>
      <c r="Q11" s="69"/>
      <c r="R11" s="42"/>
    </row>
    <row r="12" spans="1:18" ht="22.5" customHeight="1">
      <c r="A12" s="214" t="s">
        <v>93</v>
      </c>
      <c r="B12" s="194" t="s">
        <v>593</v>
      </c>
      <c r="C12" s="195" t="s">
        <v>682</v>
      </c>
      <c r="D12" s="195"/>
      <c r="E12" s="196">
        <v>27</v>
      </c>
      <c r="F12" s="196" t="s">
        <v>759</v>
      </c>
      <c r="G12" s="131" t="s">
        <v>169</v>
      </c>
      <c r="H12" s="197">
        <v>350</v>
      </c>
      <c r="I12" s="217" t="s">
        <v>172</v>
      </c>
      <c r="J12" s="41" t="s">
        <v>214</v>
      </c>
      <c r="K12" s="198" t="s">
        <v>292</v>
      </c>
      <c r="L12" s="237" t="s">
        <v>755</v>
      </c>
      <c r="M12" s="199">
        <v>285</v>
      </c>
      <c r="N12" s="200">
        <v>245</v>
      </c>
      <c r="O12" s="66">
        <f>M12*1.03</f>
        <v>293.55</v>
      </c>
      <c r="P12" s="66">
        <f>N12*1.03</f>
        <v>252.35</v>
      </c>
      <c r="Q12" s="219">
        <f>30/M12</f>
        <v>0.10526315789473684</v>
      </c>
      <c r="R12" s="66"/>
    </row>
    <row r="13" spans="1:18" ht="37.5" customHeight="1">
      <c r="A13" s="46" t="s">
        <v>24</v>
      </c>
      <c r="B13" s="43"/>
      <c r="C13" s="43"/>
      <c r="D13" s="43"/>
      <c r="E13" s="43"/>
      <c r="F13" s="43"/>
      <c r="G13" s="45"/>
      <c r="H13" s="45"/>
      <c r="I13" s="44"/>
      <c r="J13" s="44"/>
      <c r="K13" s="43"/>
      <c r="L13" s="73"/>
      <c r="M13" s="42"/>
      <c r="N13" s="94"/>
      <c r="O13" s="69"/>
      <c r="P13" s="69"/>
      <c r="Q13" s="69"/>
      <c r="R13" s="42"/>
    </row>
    <row r="14" spans="1:18" ht="22.5" customHeight="1">
      <c r="A14" s="83" t="s">
        <v>4</v>
      </c>
      <c r="B14" s="47"/>
      <c r="C14" s="40"/>
      <c r="D14" s="40"/>
      <c r="E14" s="89"/>
      <c r="F14" s="39"/>
      <c r="G14" s="131"/>
      <c r="H14" s="38"/>
      <c r="I14" s="132"/>
      <c r="J14" s="37"/>
      <c r="K14" s="133"/>
      <c r="L14" s="74"/>
      <c r="M14" s="68"/>
      <c r="N14" s="66"/>
      <c r="O14" s="68"/>
      <c r="P14" s="68"/>
      <c r="Q14" s="88"/>
      <c r="R14" s="66"/>
    </row>
    <row r="15" spans="1:18" ht="37.5" customHeight="1">
      <c r="A15" s="46" t="s">
        <v>28</v>
      </c>
      <c r="B15" s="43"/>
      <c r="C15" s="43"/>
      <c r="D15" s="43"/>
      <c r="E15" s="43"/>
      <c r="F15" s="43"/>
      <c r="G15" s="45"/>
      <c r="H15" s="45"/>
      <c r="I15" s="44"/>
      <c r="J15" s="44"/>
      <c r="K15" s="43"/>
      <c r="L15" s="73"/>
      <c r="M15" s="42"/>
      <c r="N15" s="94"/>
      <c r="O15" s="69"/>
      <c r="P15" s="69"/>
      <c r="Q15" s="69"/>
      <c r="R15" s="42"/>
    </row>
    <row r="16" spans="1:18" ht="22.5" customHeight="1">
      <c r="A16" s="26"/>
      <c r="B16" s="83"/>
      <c r="C16" s="40"/>
      <c r="D16" s="40"/>
      <c r="E16" s="89"/>
      <c r="F16" s="39"/>
      <c r="G16" s="131"/>
      <c r="H16" s="38"/>
      <c r="I16" s="132"/>
      <c r="J16" s="37"/>
      <c r="K16" s="133"/>
      <c r="L16" s="74"/>
      <c r="M16" s="68"/>
      <c r="N16" s="66"/>
      <c r="O16" s="68"/>
      <c r="P16" s="68"/>
      <c r="Q16" s="88"/>
      <c r="R16" s="66"/>
    </row>
    <row r="17" spans="1:18" ht="31.5">
      <c r="A17" s="91" t="s">
        <v>631</v>
      </c>
      <c r="B17" s="43"/>
      <c r="C17" s="43"/>
      <c r="D17" s="43"/>
      <c r="E17" s="43"/>
      <c r="F17" s="43"/>
      <c r="G17" s="45"/>
      <c r="H17" s="45"/>
      <c r="I17" s="44"/>
      <c r="J17" s="44"/>
      <c r="K17" s="43"/>
      <c r="L17" s="73"/>
      <c r="M17" s="42"/>
      <c r="N17" s="42"/>
      <c r="O17" s="69"/>
      <c r="P17" s="69"/>
      <c r="Q17" s="69"/>
      <c r="R17" s="42"/>
    </row>
    <row r="18" spans="1:18" ht="22.5" customHeight="1">
      <c r="A18" s="193"/>
      <c r="C18" s="40"/>
      <c r="D18" s="40"/>
      <c r="E18" s="39"/>
      <c r="F18" s="39"/>
      <c r="G18" s="131"/>
      <c r="H18" s="38"/>
      <c r="I18" s="132"/>
      <c r="J18" s="37"/>
      <c r="K18" s="133"/>
      <c r="L18" s="74"/>
    </row>
    <row r="22" spans="1:18" ht="22.5" customHeight="1">
      <c r="A22" s="72" t="s">
        <v>18</v>
      </c>
    </row>
    <row r="23" spans="1:18" ht="22.5" customHeight="1">
      <c r="A23" s="72" t="s">
        <v>19</v>
      </c>
    </row>
    <row r="28" spans="1:18" ht="22.5" customHeight="1">
      <c r="Q28"/>
    </row>
  </sheetData>
  <protectedRanges>
    <protectedRange sqref="A9" name="Range1"/>
    <protectedRange sqref="A10" name="Range2"/>
    <protectedRange sqref="A12" name="Range2_1"/>
  </protectedRanges>
  <autoFilter ref="A7:R11" xr:uid="{00000000-0009-0000-0000-000001000000}"/>
  <mergeCells count="3">
    <mergeCell ref="A6:K6"/>
    <mergeCell ref="M4:R4"/>
    <mergeCell ref="L6:R6"/>
  </mergeCells>
  <phoneticPr fontId="263" type="noConversion"/>
  <conditionalFormatting sqref="C22:D23">
    <cfRule type="cellIs" dxfId="30" priority="245" operator="equal">
      <formula>"Ongoing"</formula>
    </cfRule>
    <cfRule type="cellIs" dxfId="29" priority="246" operator="equal">
      <formula>"New"</formula>
    </cfRule>
    <cfRule type="cellIs" dxfId="28" priority="247" operator="equal">
      <formula>"Price Drop"</formula>
    </cfRule>
  </conditionalFormatting>
  <conditionalFormatting sqref="C20:D1048576 D10">
    <cfRule type="cellIs" dxfId="27" priority="59" operator="equal">
      <formula>"Ongoing"</formula>
    </cfRule>
    <cfRule type="cellIs" dxfId="26" priority="432" operator="equal">
      <formula>"New"</formula>
    </cfRule>
    <cfRule type="cellIs" dxfId="25" priority="433" operator="equal">
      <formula>"Price Drop"</formula>
    </cfRule>
    <cfRule type="cellIs" dxfId="24" priority="434" operator="equal">
      <formula>"Last Chance"</formula>
    </cfRule>
  </conditionalFormatting>
  <conditionalFormatting sqref="C14:D14">
    <cfRule type="cellIs" dxfId="23" priority="37" operator="equal">
      <formula>"Ongoing"</formula>
    </cfRule>
    <cfRule type="cellIs" dxfId="22" priority="38" operator="equal">
      <formula>"New"</formula>
    </cfRule>
    <cfRule type="cellIs" dxfId="21" priority="39" operator="equal">
      <formula>"Price Drop"</formula>
    </cfRule>
    <cfRule type="cellIs" dxfId="20" priority="40" operator="equal">
      <formula>"Last Chance"</formula>
    </cfRule>
  </conditionalFormatting>
  <conditionalFormatting sqref="A13">
    <cfRule type="duplicateValues" dxfId="19" priority="36"/>
  </conditionalFormatting>
  <conditionalFormatting sqref="A11">
    <cfRule type="duplicateValues" dxfId="18" priority="35"/>
  </conditionalFormatting>
  <conditionalFormatting sqref="A14">
    <cfRule type="duplicateValues" dxfId="17" priority="32"/>
  </conditionalFormatting>
  <conditionalFormatting sqref="A15">
    <cfRule type="duplicateValues" dxfId="16" priority="26"/>
  </conditionalFormatting>
  <conditionalFormatting sqref="C16:D16">
    <cfRule type="cellIs" dxfId="15" priority="22" operator="equal">
      <formula>"Ongoing"</formula>
    </cfRule>
    <cfRule type="cellIs" dxfId="14" priority="23" operator="equal">
      <formula>"New"</formula>
    </cfRule>
    <cfRule type="cellIs" dxfId="13" priority="24" operator="equal">
      <formula>"Price Drop"</formula>
    </cfRule>
    <cfRule type="cellIs" dxfId="12" priority="25" operator="equal">
      <formula>"Last Chance"</formula>
    </cfRule>
  </conditionalFormatting>
  <conditionalFormatting sqref="B16">
    <cfRule type="duplicateValues" dxfId="11" priority="21"/>
  </conditionalFormatting>
  <conditionalFormatting sqref="A17">
    <cfRule type="duplicateValues" dxfId="10" priority="11"/>
  </conditionalFormatting>
  <conditionalFormatting sqref="A20:A908 A8">
    <cfRule type="duplicateValues" dxfId="9" priority="461"/>
  </conditionalFormatting>
  <conditionalFormatting sqref="C18:D18">
    <cfRule type="cellIs" dxfId="8" priority="7" operator="equal">
      <formula>"Ongoing"</formula>
    </cfRule>
    <cfRule type="cellIs" dxfId="7" priority="8" operator="equal">
      <formula>"New"</formula>
    </cfRule>
    <cfRule type="cellIs" dxfId="6" priority="9" operator="equal">
      <formula>"Price Drop"</formula>
    </cfRule>
    <cfRule type="cellIs" dxfId="5" priority="10" operator="equal">
      <formula>"Last Chance"</formula>
    </cfRule>
  </conditionalFormatting>
  <conditionalFormatting sqref="A18">
    <cfRule type="duplicateValues" dxfId="4" priority="6"/>
  </conditionalFormatting>
  <conditionalFormatting sqref="C12:D12">
    <cfRule type="cellIs" dxfId="3" priority="2" operator="equal">
      <formula>"Ongoing"</formula>
    </cfRule>
    <cfRule type="cellIs" dxfId="2" priority="3" operator="equal">
      <formula>"New"</formula>
    </cfRule>
    <cfRule type="cellIs" dxfId="1" priority="4" operator="equal">
      <formula>"Price Drop"</formula>
    </cfRule>
    <cfRule type="cellIs" dxfId="0" priority="5" operator="equal">
      <formula>"Last Chance"</formula>
    </cfRule>
  </conditionalFormatting>
  <pageMargins left="0" right="0" top="0" bottom="0" header="0.31496062992125984" footer="0.31496062992125984"/>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7A29B-C425-44D9-A856-B93D8FB8B3AF}">
  <dimension ref="A2:V50"/>
  <sheetViews>
    <sheetView workbookViewId="0">
      <selection activeCell="Y29" sqref="Y29"/>
    </sheetView>
  </sheetViews>
  <sheetFormatPr baseColWidth="10" defaultColWidth="9.140625" defaultRowHeight="15"/>
  <cols>
    <col min="1" max="1" width="11.7109375" style="148" customWidth="1"/>
    <col min="2" max="2" width="7.5703125" style="148" customWidth="1"/>
    <col min="3" max="5" width="9.140625" style="148"/>
    <col min="6" max="6" width="16" style="148" customWidth="1"/>
    <col min="7" max="7" width="13.7109375" style="148" customWidth="1"/>
    <col min="8" max="8" width="9.140625" style="148"/>
    <col min="9" max="9" width="14.5703125" style="148" customWidth="1"/>
    <col min="10" max="10" width="12.85546875" style="148" bestFit="1" customWidth="1"/>
    <col min="11" max="12" width="10.85546875" style="148" bestFit="1" customWidth="1"/>
    <col min="13" max="13" width="10.28515625" style="148" bestFit="1" customWidth="1"/>
    <col min="14" max="14" width="13.85546875" style="148" customWidth="1"/>
    <col min="15" max="17" width="9.140625" style="148"/>
    <col min="18" max="18" width="13.5703125" style="148" customWidth="1"/>
    <col min="19" max="16384" width="9.140625" style="148"/>
  </cols>
  <sheetData>
    <row r="2" spans="3:21">
      <c r="I2" s="149" t="s">
        <v>686</v>
      </c>
      <c r="J2" s="149"/>
      <c r="K2" s="149"/>
    </row>
    <row r="3" spans="3:21">
      <c r="I3" s="149" t="s">
        <v>687</v>
      </c>
      <c r="J3" s="149"/>
      <c r="K3" s="149"/>
    </row>
    <row r="5" spans="3:21" ht="16.5" customHeight="1">
      <c r="P5" s="150"/>
    </row>
    <row r="6" spans="3:21">
      <c r="C6" s="151" t="s">
        <v>495</v>
      </c>
      <c r="D6" s="151"/>
      <c r="E6" s="151"/>
      <c r="F6" s="263" t="s">
        <v>496</v>
      </c>
      <c r="G6" s="263"/>
      <c r="H6" s="263"/>
      <c r="I6" s="263"/>
      <c r="J6" s="151" t="s">
        <v>497</v>
      </c>
      <c r="K6" s="151" t="s">
        <v>2</v>
      </c>
      <c r="L6" s="151" t="s">
        <v>498</v>
      </c>
      <c r="M6" s="151"/>
      <c r="N6" s="263" t="s">
        <v>540</v>
      </c>
      <c r="O6" s="263"/>
      <c r="P6" s="151"/>
      <c r="Q6" s="151"/>
      <c r="R6" s="263" t="s">
        <v>511</v>
      </c>
      <c r="S6" s="263"/>
      <c r="T6" s="263"/>
      <c r="U6" s="263"/>
    </row>
    <row r="7" spans="3:21">
      <c r="F7" s="238"/>
      <c r="G7" s="238"/>
    </row>
    <row r="10" spans="3:21" ht="12.75" customHeight="1">
      <c r="C10" s="166" t="s">
        <v>688</v>
      </c>
      <c r="D10" s="162"/>
      <c r="E10" s="162"/>
      <c r="F10" s="264" t="s">
        <v>502</v>
      </c>
      <c r="G10" s="264"/>
      <c r="H10" s="264"/>
      <c r="I10" s="264"/>
      <c r="J10" s="239" t="s">
        <v>507</v>
      </c>
      <c r="K10" s="168">
        <v>883</v>
      </c>
      <c r="L10" s="164"/>
      <c r="N10" s="149"/>
      <c r="R10" s="149" t="s">
        <v>547</v>
      </c>
    </row>
    <row r="11" spans="3:21" ht="12.75" customHeight="1">
      <c r="C11" s="166" t="s">
        <v>689</v>
      </c>
      <c r="D11" s="162"/>
      <c r="E11" s="162"/>
      <c r="F11" s="264" t="s">
        <v>542</v>
      </c>
      <c r="G11" s="264"/>
      <c r="H11" s="264"/>
      <c r="I11" s="264"/>
      <c r="J11" s="239" t="s">
        <v>690</v>
      </c>
      <c r="K11" s="240">
        <v>510</v>
      </c>
      <c r="L11" s="164"/>
      <c r="P11" s="150"/>
    </row>
    <row r="12" spans="3:21">
      <c r="C12" s="162"/>
      <c r="D12" s="162"/>
      <c r="E12" s="162"/>
      <c r="F12" s="162"/>
      <c r="G12" s="162"/>
      <c r="H12" s="162"/>
      <c r="I12" s="162"/>
      <c r="J12" s="239" t="s">
        <v>10</v>
      </c>
      <c r="K12" s="168">
        <f>K11+K10</f>
        <v>1393</v>
      </c>
      <c r="L12" s="165">
        <f>K12-K13</f>
        <v>1143</v>
      </c>
      <c r="R12" s="149" t="s">
        <v>543</v>
      </c>
      <c r="T12" s="149"/>
    </row>
    <row r="13" spans="3:21">
      <c r="C13" s="166" t="s">
        <v>691</v>
      </c>
      <c r="D13" s="162"/>
      <c r="E13" s="162"/>
      <c r="F13" s="162"/>
      <c r="G13" s="162"/>
      <c r="H13" s="162"/>
      <c r="I13" s="162"/>
      <c r="J13" s="239" t="s">
        <v>508</v>
      </c>
      <c r="K13" s="168">
        <v>250</v>
      </c>
      <c r="L13" s="241"/>
      <c r="M13" s="159"/>
    </row>
    <row r="14" spans="3:21">
      <c r="J14" s="242"/>
      <c r="K14" s="160"/>
      <c r="L14" s="243"/>
      <c r="M14" s="161"/>
    </row>
    <row r="15" spans="3:21">
      <c r="F15" s="238"/>
      <c r="J15" s="242"/>
      <c r="K15" s="244"/>
      <c r="L15" s="151"/>
      <c r="M15" s="161"/>
    </row>
    <row r="16" spans="3:21" ht="12.75" customHeight="1">
      <c r="C16" s="260" t="s">
        <v>692</v>
      </c>
      <c r="D16" s="260"/>
      <c r="E16" s="260"/>
      <c r="F16" s="261" t="s">
        <v>541</v>
      </c>
      <c r="G16" s="261"/>
      <c r="H16" s="261"/>
      <c r="I16" s="261"/>
      <c r="J16" s="152" t="s">
        <v>693</v>
      </c>
      <c r="K16" s="153">
        <v>1215</v>
      </c>
      <c r="L16" s="154"/>
      <c r="M16" s="161"/>
      <c r="P16" s="150"/>
      <c r="R16" s="149" t="s">
        <v>694</v>
      </c>
    </row>
    <row r="17" spans="3:22">
      <c r="C17" s="260"/>
      <c r="D17" s="260"/>
      <c r="E17" s="260"/>
      <c r="F17" s="262" t="s">
        <v>542</v>
      </c>
      <c r="G17" s="261"/>
      <c r="H17" s="261"/>
      <c r="I17" s="261"/>
      <c r="J17" s="152" t="s">
        <v>507</v>
      </c>
      <c r="K17" s="153">
        <v>883</v>
      </c>
      <c r="L17" s="154"/>
      <c r="M17" s="161"/>
    </row>
    <row r="18" spans="3:22">
      <c r="C18" s="155"/>
      <c r="D18" s="155"/>
      <c r="E18" s="155"/>
      <c r="F18" s="155"/>
      <c r="G18" s="155"/>
      <c r="H18" s="155"/>
      <c r="I18" s="155"/>
      <c r="J18" s="245" t="s">
        <v>10</v>
      </c>
      <c r="K18" s="246">
        <f>K17+K16</f>
        <v>2098</v>
      </c>
      <c r="L18" s="156">
        <f>K18-K19</f>
        <v>1798</v>
      </c>
      <c r="M18" s="161"/>
      <c r="R18" s="149" t="s">
        <v>543</v>
      </c>
    </row>
    <row r="19" spans="3:22">
      <c r="C19" s="157" t="s">
        <v>544</v>
      </c>
      <c r="D19" s="155"/>
      <c r="E19" s="155"/>
      <c r="F19" s="155"/>
      <c r="G19" s="155"/>
      <c r="H19" s="155"/>
      <c r="I19" s="155"/>
      <c r="J19" s="245" t="s">
        <v>508</v>
      </c>
      <c r="K19" s="158">
        <v>300</v>
      </c>
      <c r="L19" s="247"/>
      <c r="M19" s="159"/>
    </row>
    <row r="20" spans="3:22">
      <c r="J20" s="242"/>
      <c r="K20" s="160"/>
      <c r="L20" s="243"/>
      <c r="M20" s="161"/>
    </row>
    <row r="21" spans="3:22">
      <c r="F21" s="238"/>
      <c r="J21" s="242"/>
      <c r="K21" s="244"/>
      <c r="L21" s="151"/>
      <c r="M21" s="161"/>
    </row>
    <row r="22" spans="3:22">
      <c r="C22" s="162" t="s">
        <v>499</v>
      </c>
      <c r="D22" s="162"/>
      <c r="E22" s="162"/>
      <c r="F22" s="264" t="s">
        <v>501</v>
      </c>
      <c r="G22" s="264"/>
      <c r="H22" s="264"/>
      <c r="I22" s="264"/>
      <c r="J22" s="239" t="s">
        <v>509</v>
      </c>
      <c r="K22" s="163">
        <v>2256</v>
      </c>
      <c r="L22" s="164"/>
      <c r="M22" s="161"/>
      <c r="R22" s="149" t="s">
        <v>545</v>
      </c>
    </row>
    <row r="23" spans="3:22">
      <c r="C23" s="162" t="s">
        <v>546</v>
      </c>
      <c r="D23" s="162"/>
      <c r="E23" s="162"/>
      <c r="F23" s="264" t="s">
        <v>502</v>
      </c>
      <c r="G23" s="264"/>
      <c r="H23" s="264"/>
      <c r="I23" s="264"/>
      <c r="J23" s="239" t="s">
        <v>91</v>
      </c>
      <c r="K23" s="240">
        <v>510</v>
      </c>
      <c r="L23" s="164"/>
      <c r="M23" s="161"/>
    </row>
    <row r="24" spans="3:22" ht="16.5" customHeight="1">
      <c r="C24" s="162"/>
      <c r="D24" s="162"/>
      <c r="E24" s="162"/>
      <c r="F24" s="162"/>
      <c r="G24" s="162"/>
      <c r="H24" s="162"/>
      <c r="I24" s="162"/>
      <c r="J24" s="239" t="s">
        <v>10</v>
      </c>
      <c r="K24" s="240">
        <f>SUM(K22:K23)</f>
        <v>2766</v>
      </c>
      <c r="L24" s="165">
        <f>K24-K25</f>
        <v>2316</v>
      </c>
      <c r="M24" s="161"/>
      <c r="R24" s="149" t="s">
        <v>547</v>
      </c>
    </row>
    <row r="25" spans="3:22" ht="10.5" customHeight="1">
      <c r="C25" s="166" t="s">
        <v>548</v>
      </c>
      <c r="D25" s="162"/>
      <c r="E25" s="162"/>
      <c r="F25" s="162"/>
      <c r="G25" s="162"/>
      <c r="H25" s="162"/>
      <c r="I25" s="162"/>
      <c r="J25" s="239" t="s">
        <v>508</v>
      </c>
      <c r="K25" s="240">
        <v>450</v>
      </c>
      <c r="L25" s="241"/>
      <c r="M25" s="159"/>
    </row>
    <row r="26" spans="3:22" ht="10.5" customHeight="1">
      <c r="J26" s="242"/>
      <c r="K26" s="160"/>
      <c r="L26" s="243"/>
      <c r="M26" s="161"/>
    </row>
    <row r="27" spans="3:22">
      <c r="J27" s="242"/>
      <c r="K27" s="244"/>
      <c r="L27" s="151"/>
      <c r="M27" s="161"/>
    </row>
    <row r="28" spans="3:22" ht="14.25" customHeight="1">
      <c r="C28" s="155" t="s">
        <v>500</v>
      </c>
      <c r="D28" s="155"/>
      <c r="E28" s="155"/>
      <c r="F28" s="261" t="s">
        <v>503</v>
      </c>
      <c r="G28" s="261"/>
      <c r="H28" s="261"/>
      <c r="I28" s="261"/>
      <c r="J28" s="245" t="s">
        <v>549</v>
      </c>
      <c r="K28" s="246">
        <v>2472</v>
      </c>
      <c r="L28" s="154"/>
      <c r="M28" s="161"/>
      <c r="R28" s="148" t="s">
        <v>550</v>
      </c>
      <c r="V28" s="167"/>
    </row>
    <row r="29" spans="3:22">
      <c r="C29" s="155"/>
      <c r="D29" s="155"/>
      <c r="E29" s="155"/>
      <c r="F29" s="261" t="s">
        <v>504</v>
      </c>
      <c r="G29" s="261"/>
      <c r="H29" s="261"/>
      <c r="I29" s="261"/>
      <c r="J29" s="245" t="s">
        <v>96</v>
      </c>
      <c r="K29" s="246">
        <v>1082</v>
      </c>
      <c r="L29" s="154"/>
      <c r="M29" s="161"/>
      <c r="V29" s="169"/>
    </row>
    <row r="30" spans="3:22">
      <c r="C30" s="155"/>
      <c r="D30" s="155"/>
      <c r="E30" s="155"/>
      <c r="F30" s="155"/>
      <c r="G30" s="155"/>
      <c r="H30" s="155"/>
      <c r="I30" s="155"/>
      <c r="J30" s="245" t="s">
        <v>10</v>
      </c>
      <c r="K30" s="246">
        <f>K29+K28</f>
        <v>3554</v>
      </c>
      <c r="L30" s="156">
        <f>K30-K31</f>
        <v>2954</v>
      </c>
      <c r="M30" s="161"/>
      <c r="R30" s="148" t="s">
        <v>551</v>
      </c>
    </row>
    <row r="31" spans="3:22" ht="17.25" customHeight="1">
      <c r="C31" s="155" t="s">
        <v>552</v>
      </c>
      <c r="D31" s="155"/>
      <c r="E31" s="155"/>
      <c r="F31" s="155"/>
      <c r="G31" s="155"/>
      <c r="H31" s="155"/>
      <c r="I31" s="155"/>
      <c r="J31" s="245" t="s">
        <v>508</v>
      </c>
      <c r="K31" s="158">
        <v>600</v>
      </c>
      <c r="L31" s="247"/>
      <c r="M31" s="159"/>
      <c r="R31" s="148" t="s">
        <v>553</v>
      </c>
      <c r="V31" s="170"/>
    </row>
    <row r="32" spans="3:22" ht="17.25" customHeight="1">
      <c r="J32" s="242"/>
      <c r="K32" s="248"/>
      <c r="L32" s="243"/>
      <c r="M32" s="161"/>
      <c r="V32" s="170"/>
    </row>
    <row r="33" spans="1:22" ht="17.25" customHeight="1">
      <c r="K33" s="244"/>
      <c r="L33" s="151"/>
      <c r="M33" s="161"/>
      <c r="V33" s="170"/>
    </row>
    <row r="34" spans="1:22" ht="12.75" customHeight="1">
      <c r="C34" s="166" t="s">
        <v>695</v>
      </c>
      <c r="D34" s="162"/>
      <c r="E34" s="162"/>
      <c r="F34" s="264" t="s">
        <v>505</v>
      </c>
      <c r="G34" s="264"/>
      <c r="H34" s="264"/>
      <c r="I34" s="264"/>
      <c r="J34" s="239" t="s">
        <v>554</v>
      </c>
      <c r="K34" s="240">
        <v>2215</v>
      </c>
      <c r="L34" s="164"/>
      <c r="M34" s="161"/>
      <c r="R34" s="148" t="s">
        <v>555</v>
      </c>
    </row>
    <row r="35" spans="1:22">
      <c r="C35" s="166"/>
      <c r="D35" s="162"/>
      <c r="E35" s="162"/>
      <c r="F35" s="264" t="s">
        <v>506</v>
      </c>
      <c r="G35" s="264"/>
      <c r="H35" s="264"/>
      <c r="I35" s="264"/>
      <c r="J35" s="239" t="s">
        <v>510</v>
      </c>
      <c r="K35" s="168">
        <v>1905</v>
      </c>
      <c r="L35" s="164"/>
      <c r="M35" s="161"/>
      <c r="R35" s="149"/>
    </row>
    <row r="36" spans="1:22">
      <c r="C36" s="162"/>
      <c r="D36" s="162"/>
      <c r="E36" s="162"/>
      <c r="F36" s="162"/>
      <c r="G36" s="162"/>
      <c r="H36" s="162"/>
      <c r="I36" s="162"/>
      <c r="J36" s="239" t="s">
        <v>10</v>
      </c>
      <c r="K36" s="168">
        <f>K35+K34</f>
        <v>4120</v>
      </c>
      <c r="L36" s="165">
        <f>K36-K37</f>
        <v>3420</v>
      </c>
      <c r="M36" s="161"/>
      <c r="R36" s="149" t="s">
        <v>556</v>
      </c>
    </row>
    <row r="37" spans="1:22">
      <c r="C37" s="166" t="s">
        <v>557</v>
      </c>
      <c r="D37" s="162"/>
      <c r="E37" s="162"/>
      <c r="F37" s="162"/>
      <c r="G37" s="162"/>
      <c r="H37" s="162"/>
      <c r="I37" s="162"/>
      <c r="J37" s="239" t="s">
        <v>508</v>
      </c>
      <c r="K37" s="168">
        <v>700</v>
      </c>
      <c r="L37" s="241"/>
      <c r="M37" s="159"/>
    </row>
    <row r="38" spans="1:22">
      <c r="J38" s="242"/>
      <c r="K38" s="244"/>
    </row>
    <row r="41" spans="1:22">
      <c r="F41" s="265"/>
      <c r="G41" s="265"/>
      <c r="H41" s="265"/>
      <c r="I41" s="265"/>
      <c r="J41" s="242"/>
      <c r="K41" s="248"/>
      <c r="L41" s="151"/>
      <c r="R41" s="149"/>
    </row>
    <row r="42" spans="1:22">
      <c r="F42" s="266"/>
      <c r="G42" s="265"/>
      <c r="H42" s="265"/>
      <c r="I42" s="265"/>
      <c r="J42" s="242"/>
      <c r="K42" s="248"/>
      <c r="L42" s="151"/>
    </row>
    <row r="43" spans="1:22">
      <c r="J43" s="242"/>
      <c r="K43" s="248"/>
      <c r="L43" s="171"/>
      <c r="R43" s="149"/>
    </row>
    <row r="44" spans="1:22">
      <c r="C44" s="149"/>
      <c r="J44" s="242"/>
      <c r="K44" s="160"/>
      <c r="L44" s="243"/>
    </row>
    <row r="45" spans="1:22">
      <c r="J45" s="242"/>
      <c r="K45" s="248"/>
      <c r="L45" s="249"/>
    </row>
    <row r="47" spans="1:22">
      <c r="A47" s="172" t="s">
        <v>18</v>
      </c>
    </row>
    <row r="48" spans="1:22">
      <c r="A48" s="172" t="s">
        <v>19</v>
      </c>
    </row>
    <row r="49" spans="1:1">
      <c r="A49" s="172" t="s">
        <v>558</v>
      </c>
    </row>
    <row r="50" spans="1:1">
      <c r="A50" s="172" t="s">
        <v>559</v>
      </c>
    </row>
  </sheetData>
  <mergeCells count="16">
    <mergeCell ref="R6:U6"/>
    <mergeCell ref="F10:I10"/>
    <mergeCell ref="F11:I11"/>
    <mergeCell ref="F41:I41"/>
    <mergeCell ref="F42:I42"/>
    <mergeCell ref="F22:I22"/>
    <mergeCell ref="F23:I23"/>
    <mergeCell ref="F28:I28"/>
    <mergeCell ref="F29:I29"/>
    <mergeCell ref="F34:I34"/>
    <mergeCell ref="F35:I35"/>
    <mergeCell ref="C16:E17"/>
    <mergeCell ref="F16:I16"/>
    <mergeCell ref="F17:I17"/>
    <mergeCell ref="F6:I6"/>
    <mergeCell ref="N6:O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6996-4F6A-4D1B-8354-910F5C10EB1D}">
  <dimension ref="A1:K22"/>
  <sheetViews>
    <sheetView workbookViewId="0">
      <selection activeCell="L3" sqref="L3"/>
    </sheetView>
  </sheetViews>
  <sheetFormatPr baseColWidth="10" defaultColWidth="9.140625" defaultRowHeight="15"/>
  <cols>
    <col min="1" max="1" width="8.42578125" customWidth="1"/>
    <col min="2" max="2" width="27" customWidth="1"/>
    <col min="3" max="3" width="59" customWidth="1"/>
    <col min="4" max="4" width="30.28515625" customWidth="1"/>
    <col min="5" max="5" width="14.140625" customWidth="1"/>
    <col min="6" max="6" width="10.85546875" bestFit="1" customWidth="1"/>
    <col min="7" max="7" width="83" bestFit="1" customWidth="1"/>
    <col min="8" max="8" width="12.42578125" customWidth="1"/>
    <col min="15" max="15" width="12.85546875" bestFit="1" customWidth="1"/>
  </cols>
  <sheetData>
    <row r="1" spans="1:11">
      <c r="A1" s="220" t="s">
        <v>113</v>
      </c>
      <c r="B1" s="221"/>
      <c r="C1" s="221"/>
      <c r="D1" s="221"/>
      <c r="E1" s="221"/>
      <c r="F1" s="221"/>
      <c r="G1" s="221"/>
      <c r="H1" s="221"/>
      <c r="I1" s="221"/>
      <c r="J1" s="221"/>
      <c r="K1" s="221"/>
    </row>
    <row r="2" spans="1:11" ht="55.5" customHeight="1">
      <c r="A2" s="222" t="s">
        <v>696</v>
      </c>
      <c r="B2" s="223"/>
      <c r="C2" s="224" t="s">
        <v>697</v>
      </c>
      <c r="D2" s="223"/>
      <c r="E2" s="221"/>
      <c r="F2" s="267" t="s">
        <v>698</v>
      </c>
      <c r="G2" s="268"/>
      <c r="H2" s="268"/>
      <c r="I2" s="268"/>
      <c r="J2" s="268"/>
      <c r="K2" s="268"/>
    </row>
    <row r="3" spans="1:11" ht="30.75" customHeight="1">
      <c r="A3" s="222" t="s">
        <v>699</v>
      </c>
      <c r="B3" s="223"/>
      <c r="C3" s="223"/>
      <c r="D3" s="225" t="s">
        <v>700</v>
      </c>
      <c r="E3" s="221"/>
      <c r="F3" s="268"/>
      <c r="G3" s="268"/>
      <c r="H3" s="268"/>
      <c r="I3" s="268"/>
      <c r="J3" s="268"/>
      <c r="K3" s="268"/>
    </row>
    <row r="4" spans="1:11" ht="19.5" customHeight="1">
      <c r="A4" s="222" t="s">
        <v>701</v>
      </c>
      <c r="B4" s="226" t="s">
        <v>702</v>
      </c>
      <c r="C4" s="223"/>
      <c r="D4" s="225" t="s">
        <v>703</v>
      </c>
      <c r="E4" s="221"/>
      <c r="F4" s="268"/>
      <c r="G4" s="268"/>
      <c r="H4" s="268"/>
      <c r="I4" s="268"/>
      <c r="J4" s="268"/>
      <c r="K4" s="268"/>
    </row>
    <row r="5" spans="1:11" ht="25.5">
      <c r="A5" s="222" t="s">
        <v>704</v>
      </c>
      <c r="B5" s="226" t="s">
        <v>705</v>
      </c>
      <c r="C5" s="223"/>
      <c r="D5" s="223"/>
      <c r="E5" s="221"/>
      <c r="F5" s="221"/>
      <c r="G5" s="221"/>
      <c r="H5" s="221"/>
      <c r="I5" s="221"/>
      <c r="J5" s="221"/>
      <c r="K5" s="221"/>
    </row>
    <row r="6" spans="1:11">
      <c r="A6" s="221"/>
      <c r="B6" s="227" t="s">
        <v>706</v>
      </c>
      <c r="C6" s="227" t="s">
        <v>707</v>
      </c>
      <c r="D6" s="227" t="s">
        <v>708</v>
      </c>
      <c r="E6" s="220" t="s">
        <v>116</v>
      </c>
      <c r="F6" s="221"/>
      <c r="G6" s="221" t="s">
        <v>709</v>
      </c>
      <c r="H6" s="221"/>
      <c r="I6" s="221"/>
      <c r="J6" s="221"/>
      <c r="K6" s="221"/>
    </row>
    <row r="7" spans="1:11">
      <c r="A7" s="221"/>
      <c r="B7" s="221"/>
      <c r="C7" s="221"/>
      <c r="D7" s="221"/>
      <c r="E7" s="221"/>
      <c r="F7" s="221"/>
      <c r="G7" s="221"/>
      <c r="H7" s="221"/>
      <c r="I7" s="221"/>
      <c r="J7" s="221"/>
      <c r="K7" s="221"/>
    </row>
    <row r="8" spans="1:11">
      <c r="A8" s="221"/>
      <c r="B8" s="221" t="s">
        <v>710</v>
      </c>
      <c r="C8" s="228" t="s">
        <v>711</v>
      </c>
      <c r="D8" s="221"/>
      <c r="E8" s="229" t="s">
        <v>712</v>
      </c>
      <c r="F8" s="229"/>
      <c r="G8" s="221"/>
      <c r="I8" s="221"/>
      <c r="J8" s="221"/>
      <c r="K8" s="221"/>
    </row>
    <row r="9" spans="1:11">
      <c r="A9" s="221"/>
      <c r="B9" s="221" t="s">
        <v>9</v>
      </c>
      <c r="C9" s="221" t="str">
        <f>VLOOKUP(C8,[1]DataVis!$A$1:$Q$11,2,FALSE)</f>
        <v>61F5GAT1EU</v>
      </c>
      <c r="D9" s="221"/>
      <c r="E9" s="230">
        <f>VLOOKUP($C$8,[1]DataVis!$A$18:$G$30,3,FALSE)</f>
        <v>0.99</v>
      </c>
      <c r="F9" s="229" t="s">
        <v>713</v>
      </c>
      <c r="G9" s="221" t="s">
        <v>714</v>
      </c>
      <c r="H9" s="269" t="s">
        <v>715</v>
      </c>
      <c r="I9" s="221"/>
      <c r="J9" s="221"/>
      <c r="K9" s="221"/>
    </row>
    <row r="10" spans="1:11">
      <c r="A10" s="221"/>
      <c r="B10" s="221" t="s">
        <v>2</v>
      </c>
      <c r="C10" s="231">
        <f>VLOOKUP(C8,[1]DataVis!$A$1:$Q$11,9,FALSE)</f>
        <v>206</v>
      </c>
      <c r="D10" s="221"/>
      <c r="E10" s="230">
        <f>VLOOKUP($C$8,[1]DataVis!$A$18:$G$30,6,FALSE)</f>
        <v>0</v>
      </c>
      <c r="F10" s="229" t="s">
        <v>716</v>
      </c>
      <c r="G10" s="221" t="s">
        <v>717</v>
      </c>
      <c r="H10" s="269"/>
      <c r="I10" s="221"/>
      <c r="J10" s="221"/>
      <c r="K10" s="221"/>
    </row>
    <row r="11" spans="1:11">
      <c r="A11" s="221"/>
      <c r="B11" s="221" t="s">
        <v>116</v>
      </c>
      <c r="C11" s="221" t="str">
        <f>VLOOKUP(C8,[1]DataVis!$A$1:$Q$11,4,FALSE)</f>
        <v xml:space="preserve">QHD 2560 x 1440  </v>
      </c>
      <c r="D11" s="221"/>
      <c r="E11" s="230">
        <f>VLOOKUP($C$8,[1]DataVis!$A$18:$G$30,4,FALSE)</f>
        <v>0.99</v>
      </c>
      <c r="F11" s="229" t="s">
        <v>718</v>
      </c>
      <c r="G11" s="221" t="s">
        <v>719</v>
      </c>
      <c r="H11" s="270" t="s">
        <v>720</v>
      </c>
      <c r="I11" s="221"/>
      <c r="J11" s="221"/>
      <c r="K11" s="221"/>
    </row>
    <row r="12" spans="1:11">
      <c r="A12" s="221"/>
      <c r="B12" s="221" t="s">
        <v>113</v>
      </c>
      <c r="C12" s="221" t="str">
        <f>VLOOKUP(C8,[1]DataVis!$A$1:$Q$11,3,FALSE)</f>
        <v>24"</v>
      </c>
      <c r="D12" s="221"/>
      <c r="E12" s="230">
        <f>VLOOKUP($C$8,[1]DataVis!$A$18:$G$30,5,FALSE)</f>
        <v>0.84</v>
      </c>
      <c r="F12" s="229" t="s">
        <v>721</v>
      </c>
      <c r="G12" s="221" t="s">
        <v>722</v>
      </c>
      <c r="H12" s="270"/>
      <c r="I12" s="221"/>
      <c r="J12" s="221"/>
      <c r="K12" s="221"/>
    </row>
    <row r="13" spans="1:11">
      <c r="A13" s="221"/>
      <c r="B13" s="221" t="s">
        <v>494</v>
      </c>
      <c r="C13" s="221" t="str">
        <f>VLOOKUP(C8,[1]DataVis!$A$1:$Q$11,6,FALSE)</f>
        <v>sRGB, BT.709, DCI-P3</v>
      </c>
      <c r="D13" s="221"/>
      <c r="E13" s="230">
        <f>VLOOKUP($C$8,[1]DataVis!$A$18:$G$30,7,FALSE)</f>
        <v>0</v>
      </c>
      <c r="F13" s="229" t="s">
        <v>723</v>
      </c>
      <c r="G13" s="221" t="s">
        <v>724</v>
      </c>
      <c r="H13" s="270"/>
      <c r="I13" s="221"/>
      <c r="J13" s="221"/>
      <c r="K13" s="221"/>
    </row>
    <row r="14" spans="1:11">
      <c r="A14" s="221"/>
      <c r="B14" s="221" t="s">
        <v>725</v>
      </c>
      <c r="C14" s="221" t="str">
        <f>VLOOKUP(C8,[1]DataVis!$A$1:$R$11,18,FALSE)</f>
        <v>8bit (6bit+FRC)</v>
      </c>
      <c r="D14" s="221"/>
      <c r="E14" s="221"/>
      <c r="F14" s="221"/>
      <c r="G14" s="221"/>
      <c r="H14" s="221"/>
      <c r="I14" s="221"/>
      <c r="J14" s="221"/>
      <c r="K14" s="221"/>
    </row>
    <row r="15" spans="1:11">
      <c r="A15" s="221"/>
      <c r="B15" s="221" t="s">
        <v>726</v>
      </c>
      <c r="C15" s="221" t="str">
        <f>VLOOKUP(C8,[1]DataVis!$A$1:$Q$11,12,FALSE)</f>
        <v>HDMI, DP</v>
      </c>
      <c r="D15" s="271" t="str">
        <f>VLOOKUP(C8,[1]DataVis!$A$1:$Q$11,13,FALSE)</f>
        <v>HDMI1.4+DP1.2+DP out+Audio out</v>
      </c>
      <c r="H15" s="221"/>
      <c r="I15" s="221"/>
      <c r="J15" s="221"/>
      <c r="K15" s="221"/>
    </row>
    <row r="16" spans="1:11">
      <c r="A16" s="221"/>
      <c r="B16" s="221"/>
      <c r="C16" s="221"/>
      <c r="D16" s="271"/>
      <c r="H16" s="221"/>
      <c r="I16" s="221"/>
      <c r="J16" s="221"/>
      <c r="K16" s="221"/>
    </row>
    <row r="17" spans="1:11">
      <c r="A17" s="221"/>
      <c r="B17" s="221" t="s">
        <v>727</v>
      </c>
      <c r="C17" s="221" t="str">
        <f>VLOOKUP(C8,[1]DataVis!$A$1:$Q$11,14,FALSE) &amp; "-" &amp; VLOOKUP(C8,[1]DataVis!$A$1:$Q$11,15,FALSE)</f>
        <v>300cd/m²  (TBC)-1000:1</v>
      </c>
      <c r="D17" s="221"/>
      <c r="H17" s="221"/>
      <c r="I17" s="221"/>
      <c r="J17" s="221"/>
      <c r="K17" s="221"/>
    </row>
    <row r="18" spans="1:11">
      <c r="A18" s="221"/>
      <c r="B18" s="221" t="s">
        <v>636</v>
      </c>
      <c r="C18" s="221" t="str">
        <f>VLOOKUP(C8,[1]DataVis!$A$1:$Q$11,10,FALSE)</f>
        <v>no</v>
      </c>
      <c r="D18" s="221" t="str">
        <f>IF(C18="no","Speaker Option PN:   PNA36190","")</f>
        <v>Speaker Option PN:   PNA36190</v>
      </c>
      <c r="H18" s="221"/>
      <c r="I18" s="221"/>
      <c r="J18" s="221"/>
      <c r="K18" s="221"/>
    </row>
    <row r="19" spans="1:11">
      <c r="A19" s="221"/>
      <c r="B19" s="221" t="s">
        <v>728</v>
      </c>
      <c r="C19" s="221">
        <f>VLOOKUP(C8,[1]DataVis!$A$1:$Q$11,16,FALSE)</f>
        <v>0</v>
      </c>
      <c r="D19" s="221"/>
      <c r="E19" s="221"/>
      <c r="F19" s="221"/>
      <c r="G19" s="221"/>
      <c r="H19" s="221"/>
      <c r="I19" s="221"/>
      <c r="J19" s="221"/>
      <c r="K19" s="221"/>
    </row>
    <row r="20" spans="1:11">
      <c r="A20" s="221"/>
      <c r="B20" s="221" t="s">
        <v>634</v>
      </c>
      <c r="C20" s="221" t="str">
        <f>VLOOKUP(C8,[1]DataVis!$A$1:$Q$11,17,FALSE)</f>
        <v>yes</v>
      </c>
      <c r="D20" s="221"/>
      <c r="E20" s="221"/>
      <c r="F20" s="221"/>
      <c r="G20" s="221"/>
      <c r="H20" s="221"/>
      <c r="I20" s="221"/>
      <c r="J20" s="221"/>
      <c r="K20" s="221"/>
    </row>
    <row r="21" spans="1:11">
      <c r="A21" s="221"/>
      <c r="B21" s="221"/>
      <c r="C21" s="221"/>
      <c r="D21" s="221"/>
      <c r="E21" s="221"/>
      <c r="F21" s="221"/>
      <c r="G21" s="221"/>
      <c r="H21" s="221"/>
      <c r="I21" s="221"/>
      <c r="J21" s="221"/>
      <c r="K21" s="221"/>
    </row>
    <row r="22" spans="1:11">
      <c r="A22" s="221"/>
      <c r="B22" s="221"/>
      <c r="C22" s="221"/>
      <c r="D22" s="221"/>
      <c r="E22" s="221"/>
      <c r="F22" s="221"/>
      <c r="G22" s="221"/>
      <c r="H22" s="221"/>
      <c r="I22" s="221"/>
      <c r="J22" s="221"/>
      <c r="K22" s="221"/>
    </row>
  </sheetData>
  <mergeCells count="4">
    <mergeCell ref="F2:K4"/>
    <mergeCell ref="H9:H10"/>
    <mergeCell ref="H11:H13"/>
    <mergeCell ref="D15:D16"/>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F5F6D7B-C2DA-4AF6-A437-7062CAD96F32}">
          <x14:formula1>
            <xm:f>'C:\Users\pnaue\AppData\Local\Microsoft\Windows\INetCache\Content.Outlook\SFOZFWQ3\[2020-07-01 T1 Sell Out - Lenovo Topseller C56 - ThinkStation ThinkPad P - CQ3 2020.xlsx]DataVis'!#REF!</xm:f>
          </x14:formula1>
          <xm:sqref>C8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C#55 Visual Portfolio</vt:lpstr>
      <vt:lpstr>Promo Portfolio</vt:lpstr>
      <vt:lpstr>Bundle Performance</vt:lpstr>
      <vt:lpstr>Workstation Visuals</vt:lpstr>
      <vt:lpstr>'C#55 Visual Portfolio'!Druckbereich</vt:lpstr>
      <vt:lpstr>'C#55 Visual Portfolio'!Drucktitel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2018-07-24T07:34:18Z</dcterms:created>
  <dcterms:modified xsi:type="dcterms:W3CDTF">2020-10-16T06:40:03Z</dcterms:modified>
</cp:coreProperties>
</file>